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codeName="ThisWorkbook" defaultThemeVersion="166925"/>
  <mc:AlternateContent xmlns:mc="http://schemas.openxmlformats.org/markup-compatibility/2006">
    <mc:Choice Requires="x15">
      <x15ac:absPath xmlns:x15ac="http://schemas.microsoft.com/office/spreadsheetml/2010/11/ac" url="https://ofgemcloud.sharepoint.com/sites/RegFinanceReporting/RIGS/2025/RFPR/Consultation/NESO/Consultation_publication/"/>
    </mc:Choice>
  </mc:AlternateContent>
  <xr:revisionPtr revIDLastSave="0" documentId="8_{B73CE2F4-43C1-4E21-B565-3857B5CD91D8}" xr6:coauthVersionLast="47" xr6:coauthVersionMax="47" xr10:uidLastSave="{00000000-0000-0000-0000-000000000000}"/>
  <bookViews>
    <workbookView xWindow="28680" yWindow="-120" windowWidth="29040" windowHeight="15840" tabRatio="854" firstSheet="8" activeTab="8" xr2:uid="{F729F94E-01D3-4E69-9525-CFA02E501EBE}"/>
  </bookViews>
  <sheets>
    <sheet name="Cover" sheetId="1" r:id="rId1"/>
    <sheet name="Change Log" sheetId="58" r:id="rId2"/>
    <sheet name="Universal Data" sheetId="4" r:id="rId3"/>
    <sheet name="1. Rec to Revenue" sheetId="59" r:id="rId4"/>
    <sheet name="2. Rec to Profit Neutrality" sheetId="60" r:id="rId5"/>
    <sheet name="3. Expenditure Rec" sheetId="61" r:id="rId6"/>
    <sheet name="4. Tax" sheetId="65" r:id="rId7"/>
    <sheet name="5. Corporate Governance" sheetId="63" r:id="rId8"/>
    <sheet name="6. RAV" sheetId="64" r:id="rId9"/>
  </sheets>
  <definedNames>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localSheetId="5" hidden="1">{#N/A,#N/A,FALSE,"Assessment";#N/A,#N/A,FALSE,"Staffing";#N/A,#N/A,FALSE,"Hires";#N/A,#N/A,FALSE,"Assumptions"}</definedName>
    <definedName name="________hom1" localSheetId="7" hidden="1">{#N/A,#N/A,FALSE,"Assessment";#N/A,#N/A,FALSE,"Staffing";#N/A,#N/A,FALSE,"Hires";#N/A,#N/A,FALSE,"Assumptions"}</definedName>
    <definedName name="________hom1" hidden="1">{#N/A,#N/A,FALSE,"Assessment";#N/A,#N/A,FALSE,"Staffing";#N/A,#N/A,FALSE,"Hires";#N/A,#N/A,FALSE,"Assumptions"}</definedName>
    <definedName name="________hom1_1" hidden="1">{#N/A,#N/A,FALSE,"Assessment";#N/A,#N/A,FALSE,"Staffing";#N/A,#N/A,FALSE,"Hires";#N/A,#N/A,FALSE,"Assumptions"}</definedName>
    <definedName name="________hom1_2" hidden="1">{#N/A,#N/A,FALSE,"Assessment";#N/A,#N/A,FALSE,"Staffing";#N/A,#N/A,FALSE,"Hires";#N/A,#N/A,FALSE,"Assumptions"}</definedName>
    <definedName name="________hom1_3" hidden="1">{#N/A,#N/A,FALSE,"Assessment";#N/A,#N/A,FALSE,"Staffing";#N/A,#N/A,FALSE,"Hires";#N/A,#N/A,FALSE,"Assumptions"}</definedName>
    <definedName name="________hom1_4"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localSheetId="5" hidden="1">{#N/A,#N/A,FALSE,"Assessment";#N/A,#N/A,FALSE,"Staffing";#N/A,#N/A,FALSE,"Hires";#N/A,#N/A,FALSE,"Assumptions"}</definedName>
    <definedName name="________k1" localSheetId="7" hidden="1">{#N/A,#N/A,FALSE,"Assessment";#N/A,#N/A,FALSE,"Staffing";#N/A,#N/A,FALSE,"Hires";#N/A,#N/A,FALSE,"Assumptions"}</definedName>
    <definedName name="________k1" hidden="1">{#N/A,#N/A,FALSE,"Assessment";#N/A,#N/A,FALSE,"Staffing";#N/A,#N/A,FALSE,"Hires";#N/A,#N/A,FALSE,"Assumptions"}</definedName>
    <definedName name="________k1_1" hidden="1">{#N/A,#N/A,FALSE,"Assessment";#N/A,#N/A,FALSE,"Staffing";#N/A,#N/A,FALSE,"Hires";#N/A,#N/A,FALSE,"Assumptions"}</definedName>
    <definedName name="________k1_2" hidden="1">{#N/A,#N/A,FALSE,"Assessment";#N/A,#N/A,FALSE,"Staffing";#N/A,#N/A,FALSE,"Hires";#N/A,#N/A,FALSE,"Assumptions"}</definedName>
    <definedName name="________k1_3" hidden="1">{#N/A,#N/A,FALSE,"Assessment";#N/A,#N/A,FALSE,"Staffing";#N/A,#N/A,FALSE,"Hires";#N/A,#N/A,FALSE,"Assumptions"}</definedName>
    <definedName name="________k1_4"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localSheetId="5" hidden="1">{#N/A,#N/A,FALSE,"Assessment";#N/A,#N/A,FALSE,"Staffing";#N/A,#N/A,FALSE,"Hires";#N/A,#N/A,FALSE,"Assumptions"}</definedName>
    <definedName name="________kk1" localSheetId="7" hidden="1">{#N/A,#N/A,FALSE,"Assessment";#N/A,#N/A,FALSE,"Staffing";#N/A,#N/A,FALSE,"Hires";#N/A,#N/A,FALSE,"Assumptions"}</definedName>
    <definedName name="________kk1" hidden="1">{#N/A,#N/A,FALSE,"Assessment";#N/A,#N/A,FALSE,"Staffing";#N/A,#N/A,FALSE,"Hires";#N/A,#N/A,FALSE,"Assumptions"}</definedName>
    <definedName name="________kk1_1" hidden="1">{#N/A,#N/A,FALSE,"Assessment";#N/A,#N/A,FALSE,"Staffing";#N/A,#N/A,FALSE,"Hires";#N/A,#N/A,FALSE,"Assumptions"}</definedName>
    <definedName name="________kk1_2" hidden="1">{#N/A,#N/A,FALSE,"Assessment";#N/A,#N/A,FALSE,"Staffing";#N/A,#N/A,FALSE,"Hires";#N/A,#N/A,FALSE,"Assumptions"}</definedName>
    <definedName name="________kk1_3" hidden="1">{#N/A,#N/A,FALSE,"Assessment";#N/A,#N/A,FALSE,"Staffing";#N/A,#N/A,FALSE,"Hires";#N/A,#N/A,FALSE,"Assumptions"}</definedName>
    <definedName name="________kk1_4"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localSheetId="5" hidden="1">{#N/A,#N/A,FALSE,"Assessment";#N/A,#N/A,FALSE,"Staffing";#N/A,#N/A,FALSE,"Hires";#N/A,#N/A,FALSE,"Assumptions"}</definedName>
    <definedName name="________KKK1" localSheetId="7" hidden="1">{#N/A,#N/A,FALSE,"Assessment";#N/A,#N/A,FALSE,"Staffing";#N/A,#N/A,FALSE,"Hires";#N/A,#N/A,FALSE,"Assumptions"}</definedName>
    <definedName name="________KKK1" hidden="1">{#N/A,#N/A,FALSE,"Assessment";#N/A,#N/A,FALSE,"Staffing";#N/A,#N/A,FALSE,"Hires";#N/A,#N/A,FALSE,"Assumptions"}</definedName>
    <definedName name="________KKK1_1" hidden="1">{#N/A,#N/A,FALSE,"Assessment";#N/A,#N/A,FALSE,"Staffing";#N/A,#N/A,FALSE,"Hires";#N/A,#N/A,FALSE,"Assumptions"}</definedName>
    <definedName name="________KKK1_2" hidden="1">{#N/A,#N/A,FALSE,"Assessment";#N/A,#N/A,FALSE,"Staffing";#N/A,#N/A,FALSE,"Hires";#N/A,#N/A,FALSE,"Assumptions"}</definedName>
    <definedName name="________KKK1_3" hidden="1">{#N/A,#N/A,FALSE,"Assessment";#N/A,#N/A,FALSE,"Staffing";#N/A,#N/A,FALSE,"Hires";#N/A,#N/A,FALSE,"Assumptions"}</definedName>
    <definedName name="________KKK1_4" hidden="1">{#N/A,#N/A,FALSE,"Assessment";#N/A,#N/A,FALSE,"Staffing";#N/A,#N/A,FALSE,"Hires";#N/A,#N/A,FALSE,"Assumptions"}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localSheetId="5" hidden="1">{"Model Summary",#N/A,FALSE,"Print Chart";"Holdco",#N/A,FALSE,"Print Chart";"Genco",#N/A,FALSE,"Print Chart";"Servco",#N/A,FALSE,"Print Chart";"Genco_Detail",#N/A,FALSE,"Summary Financials";"Servco_Detail",#N/A,FALSE,"Summary Financials"}</definedName>
    <definedName name="________w2" localSheetId="7"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localSheetId="5"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localSheetId="5" hidden="1">{"holdco",#N/A,FALSE,"Summary Financials";"holdco",#N/A,FALSE,"Summary Financials"}</definedName>
    <definedName name="________wr9" localSheetId="7" hidden="1">{"holdco",#N/A,FALSE,"Summary Financials";"holdco",#N/A,FALSE,"Summary Financials"}</definedName>
    <definedName name="________wr9" hidden="1">{"holdco",#N/A,FALSE,"Summary Financials";"holdco",#N/A,FALSE,"Summary Financials"}</definedName>
    <definedName name="________wr9_1" hidden="1">{"holdco",#N/A,FALSE,"Summary Financials";"holdco",#N/A,FALSE,"Summary Financials"}</definedName>
    <definedName name="________wr9_2" hidden="1">{"holdco",#N/A,FALSE,"Summary Financials";"holdco",#N/A,FALSE,"Summary Financials"}</definedName>
    <definedName name="________wr9_3" hidden="1">{"holdco",#N/A,FALSE,"Summary Financials";"holdco",#N/A,FALSE,"Summary Financials"}</definedName>
    <definedName name="________wr9_4"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localSheetId="5" hidden="1">{"holdco",#N/A,FALSE,"Summary Financials";"holdco",#N/A,FALSE,"Summary Financials"}</definedName>
    <definedName name="________wrn1" localSheetId="7" hidden="1">{"holdco",#N/A,FALSE,"Summary Financials";"holdco",#N/A,FALSE,"Summary Financials"}</definedName>
    <definedName name="________wrn1" hidden="1">{"holdco",#N/A,FALSE,"Summary Financials";"holdco",#N/A,FALSE,"Summary Financials"}</definedName>
    <definedName name="________wrn1_1" hidden="1">{"holdco",#N/A,FALSE,"Summary Financials";"holdco",#N/A,FALSE,"Summary Financials"}</definedName>
    <definedName name="________wrn1_2" hidden="1">{"holdco",#N/A,FALSE,"Summary Financials";"holdco",#N/A,FALSE,"Summary Financials"}</definedName>
    <definedName name="________wrn1_3" hidden="1">{"holdco",#N/A,FALSE,"Summary Financials";"holdco",#N/A,FALSE,"Summary Financials"}</definedName>
    <definedName name="________wrn1_4"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localSheetId="5" hidden="1">{"holdco",#N/A,FALSE,"Summary Financials";"holdco",#N/A,FALSE,"Summary Financials"}</definedName>
    <definedName name="________wrn2" localSheetId="7" hidden="1">{"holdco",#N/A,FALSE,"Summary Financials";"holdco",#N/A,FALSE,"Summary Financials"}</definedName>
    <definedName name="________wrn2" hidden="1">{"holdco",#N/A,FALSE,"Summary Financials";"holdco",#N/A,FALSE,"Summary Financials"}</definedName>
    <definedName name="________wrn2_1" hidden="1">{"holdco",#N/A,FALSE,"Summary Financials";"holdco",#N/A,FALSE,"Summary Financials"}</definedName>
    <definedName name="________wrn2_2" hidden="1">{"holdco",#N/A,FALSE,"Summary Financials";"holdco",#N/A,FALSE,"Summary Financials"}</definedName>
    <definedName name="________wrn2_3" hidden="1">{"holdco",#N/A,FALSE,"Summary Financials";"holdco",#N/A,FALSE,"Summary Financials"}</definedName>
    <definedName name="________wrn2_4"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localSheetId="5" hidden="1">{"holdco",#N/A,FALSE,"Summary Financials";"holdco",#N/A,FALSE,"Summary Financials"}</definedName>
    <definedName name="________wrn3" localSheetId="7" hidden="1">{"holdco",#N/A,FALSE,"Summary Financials";"holdco",#N/A,FALSE,"Summary Financials"}</definedName>
    <definedName name="________wrn3" hidden="1">{"holdco",#N/A,FALSE,"Summary Financials";"holdco",#N/A,FALSE,"Summary Financials"}</definedName>
    <definedName name="________wrn3_1" hidden="1">{"holdco",#N/A,FALSE,"Summary Financials";"holdco",#N/A,FALSE,"Summary Financials"}</definedName>
    <definedName name="________wrn3_2" hidden="1">{"holdco",#N/A,FALSE,"Summary Financials";"holdco",#N/A,FALSE,"Summary Financials"}</definedName>
    <definedName name="________wrn3_3" hidden="1">{"holdco",#N/A,FALSE,"Summary Financials";"holdco",#N/A,FALSE,"Summary Financials"}</definedName>
    <definedName name="________wrn3_4" hidden="1">{"holdco",#N/A,FALSE,"Summary Financials";"holdco",#N/A,FALSE,"Summary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localSheetId="5" hidden="1">{"Model Summary",#N/A,FALSE,"Print Chart";"Holdco",#N/A,FALSE,"Print Chart";"Genco",#N/A,FALSE,"Print Chart";"Servco",#N/A,FALSE,"Print Chart";"Genco_Detail",#N/A,FALSE,"Summary Financials";"Servco_Detail",#N/A,FALSE,"Summary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localSheetId="5" hidden="1">{"holdco",#N/A,FALSE,"Summary Financials";"holdco",#N/A,FALSE,"Summary Financials"}</definedName>
    <definedName name="________wrn8" localSheetId="7" hidden="1">{"holdco",#N/A,FALSE,"Summary Financials";"holdco",#N/A,FALSE,"Summary Financials"}</definedName>
    <definedName name="________wrn8" hidden="1">{"holdco",#N/A,FALSE,"Summary Financials";"holdco",#N/A,FALSE,"Summary Financials"}</definedName>
    <definedName name="________wrn8_1" hidden="1">{"holdco",#N/A,FALSE,"Summary Financials";"holdco",#N/A,FALSE,"Summary Financials"}</definedName>
    <definedName name="________wrn8_2" hidden="1">{"holdco",#N/A,FALSE,"Summary Financials";"holdco",#N/A,FALSE,"Summary Financials"}</definedName>
    <definedName name="________wrn8_3" hidden="1">{"holdco",#N/A,FALSE,"Summary Financials";"holdco",#N/A,FALSE,"Summary Financials"}</definedName>
    <definedName name="________wrn8_4" hidden="1">{"holdco",#N/A,FALSE,"Summary Financials";"holdco",#N/A,FALSE,"Summary Financials"}</definedName>
    <definedName name="_______bb2" localSheetId="3" hidden="1">{#N/A,#N/A,FALSE,"PRJCTED MNTHLY QTY's"}</definedName>
    <definedName name="_______bb2" localSheetId="4" hidden="1">{#N/A,#N/A,FALSE,"PRJCTED MNTHLY QTY's"}</definedName>
    <definedName name="_______bb2" localSheetId="5" hidden="1">{#N/A,#N/A,FALSE,"PRJCTED MNTHLY QTY's"}</definedName>
    <definedName name="_______bb2" localSheetId="7" hidden="1">{#N/A,#N/A,FALSE,"PRJCTED MNTHLY QTY's"}</definedName>
    <definedName name="_______bb2" hidden="1">{#N/A,#N/A,FALSE,"PRJCTED MNTHLY QTY's"}</definedName>
    <definedName name="_______bb2_1" hidden="1">{#N/A,#N/A,FALSE,"PRJCTED MNTHLY QTY's"}</definedName>
    <definedName name="_______bb2_2" hidden="1">{#N/A,#N/A,FALSE,"PRJCTED MNTHLY QTY's"}</definedName>
    <definedName name="_______bb2_3" hidden="1">{#N/A,#N/A,FALSE,"PRJCTED MNTHLY QTY's"}</definedName>
    <definedName name="_______bb2_4" hidden="1">{#N/A,#N/A,FALSE,"PRJCTED MNTHLY QTY's"}</definedName>
    <definedName name="_______Lee5" localSheetId="3" hidden="1">{#VALUE!,#N/A,FALSE,0}</definedName>
    <definedName name="_______Lee5" localSheetId="4" hidden="1">{#VALUE!,#N/A,FALSE,0}</definedName>
    <definedName name="_______Lee5" localSheetId="5" hidden="1">{#VALUE!,#N/A,FALSE,0}</definedName>
    <definedName name="_______Lee5" localSheetId="7" hidden="1">{#VALUE!,#N/A,FALSE,0}</definedName>
    <definedName name="_______Lee5" hidden="1">{#VALUE!,#N/A,FALSE,0}</definedName>
    <definedName name="_______Lee5_1" hidden="1">{#VALUE!,#N/A,FALSE,0}</definedName>
    <definedName name="_______Lee5_2" hidden="1">{#VALUE!,#N/A,FALSE,0}</definedName>
    <definedName name="_______Lee5_3" hidden="1">{#VALUE!,#N/A,FALSE,0}</definedName>
    <definedName name="_______Lee5_4" hidden="1">{#VALUE!,#N/A,FALSE,0}</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localSheetId="5" hidden="1">{#N/A,#N/A,FALSE,"Assessment";#N/A,#N/A,FALSE,"Staffing";#N/A,#N/A,FALSE,"Hires";#N/A,#N/A,FALSE,"Assumptions"}</definedName>
    <definedName name="______hom1" localSheetId="7" hidden="1">{#N/A,#N/A,FALSE,"Assessment";#N/A,#N/A,FALSE,"Staffing";#N/A,#N/A,FALSE,"Hires";#N/A,#N/A,FALSE,"Assumptions"}</definedName>
    <definedName name="______hom1" hidden="1">{#N/A,#N/A,FALSE,"Assessment";#N/A,#N/A,FALSE,"Staffing";#N/A,#N/A,FALSE,"Hires";#N/A,#N/A,FALSE,"Assumptions"}</definedName>
    <definedName name="______hom1_1" hidden="1">{#N/A,#N/A,FALSE,"Assessment";#N/A,#N/A,FALSE,"Staffing";#N/A,#N/A,FALSE,"Hires";#N/A,#N/A,FALSE,"Assumptions"}</definedName>
    <definedName name="______hom1_2" hidden="1">{#N/A,#N/A,FALSE,"Assessment";#N/A,#N/A,FALSE,"Staffing";#N/A,#N/A,FALSE,"Hires";#N/A,#N/A,FALSE,"Assumptions"}</definedName>
    <definedName name="______hom1_3" hidden="1">{#N/A,#N/A,FALSE,"Assessment";#N/A,#N/A,FALSE,"Staffing";#N/A,#N/A,FALSE,"Hires";#N/A,#N/A,FALSE,"Assumptions"}</definedName>
    <definedName name="______hom1_4"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localSheetId="5" hidden="1">{#N/A,#N/A,FALSE,"Assessment";#N/A,#N/A,FALSE,"Staffing";#N/A,#N/A,FALSE,"Hires";#N/A,#N/A,FALSE,"Assumptions"}</definedName>
    <definedName name="______k1" localSheetId="7" hidden="1">{#N/A,#N/A,FALSE,"Assessment";#N/A,#N/A,FALSE,"Staffing";#N/A,#N/A,FALSE,"Hires";#N/A,#N/A,FALSE,"Assumptions"}</definedName>
    <definedName name="______k1" hidden="1">{#N/A,#N/A,FALSE,"Assessment";#N/A,#N/A,FALSE,"Staffing";#N/A,#N/A,FALSE,"Hires";#N/A,#N/A,FALSE,"Assumptions"}</definedName>
    <definedName name="______k1_1" hidden="1">{#N/A,#N/A,FALSE,"Assessment";#N/A,#N/A,FALSE,"Staffing";#N/A,#N/A,FALSE,"Hires";#N/A,#N/A,FALSE,"Assumptions"}</definedName>
    <definedName name="______k1_2" hidden="1">{#N/A,#N/A,FALSE,"Assessment";#N/A,#N/A,FALSE,"Staffing";#N/A,#N/A,FALSE,"Hires";#N/A,#N/A,FALSE,"Assumptions"}</definedName>
    <definedName name="______k1_3" hidden="1">{#N/A,#N/A,FALSE,"Assessment";#N/A,#N/A,FALSE,"Staffing";#N/A,#N/A,FALSE,"Hires";#N/A,#N/A,FALSE,"Assumptions"}</definedName>
    <definedName name="______k1_4"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localSheetId="5" hidden="1">{#N/A,#N/A,FALSE,"Assessment";#N/A,#N/A,FALSE,"Staffing";#N/A,#N/A,FALSE,"Hires";#N/A,#N/A,FALSE,"Assumptions"}</definedName>
    <definedName name="______kk1" localSheetId="7" hidden="1">{#N/A,#N/A,FALSE,"Assessment";#N/A,#N/A,FALSE,"Staffing";#N/A,#N/A,FALSE,"Hires";#N/A,#N/A,FALSE,"Assumptions"}</definedName>
    <definedName name="______kk1" hidden="1">{#N/A,#N/A,FALSE,"Assessment";#N/A,#N/A,FALSE,"Staffing";#N/A,#N/A,FALSE,"Hires";#N/A,#N/A,FALSE,"Assumptions"}</definedName>
    <definedName name="______kk1_1" hidden="1">{#N/A,#N/A,FALSE,"Assessment";#N/A,#N/A,FALSE,"Staffing";#N/A,#N/A,FALSE,"Hires";#N/A,#N/A,FALSE,"Assumptions"}</definedName>
    <definedName name="______kk1_2" hidden="1">{#N/A,#N/A,FALSE,"Assessment";#N/A,#N/A,FALSE,"Staffing";#N/A,#N/A,FALSE,"Hires";#N/A,#N/A,FALSE,"Assumptions"}</definedName>
    <definedName name="______kk1_3" hidden="1">{#N/A,#N/A,FALSE,"Assessment";#N/A,#N/A,FALSE,"Staffing";#N/A,#N/A,FALSE,"Hires";#N/A,#N/A,FALSE,"Assumptions"}</definedName>
    <definedName name="______kk1_4"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localSheetId="5" hidden="1">{#N/A,#N/A,FALSE,"Assessment";#N/A,#N/A,FALSE,"Staffing";#N/A,#N/A,FALSE,"Hires";#N/A,#N/A,FALSE,"Assumptions"}</definedName>
    <definedName name="______KKK1" localSheetId="7" hidden="1">{#N/A,#N/A,FALSE,"Assessment";#N/A,#N/A,FALSE,"Staffing";#N/A,#N/A,FALSE,"Hires";#N/A,#N/A,FALSE,"Assumptions"}</definedName>
    <definedName name="______KKK1" hidden="1">{#N/A,#N/A,FALSE,"Assessment";#N/A,#N/A,FALSE,"Staffing";#N/A,#N/A,FALSE,"Hires";#N/A,#N/A,FALSE,"Assumptions"}</definedName>
    <definedName name="______KKK1_1" hidden="1">{#N/A,#N/A,FALSE,"Assessment";#N/A,#N/A,FALSE,"Staffing";#N/A,#N/A,FALSE,"Hires";#N/A,#N/A,FALSE,"Assumptions"}</definedName>
    <definedName name="______KKK1_2" hidden="1">{#N/A,#N/A,FALSE,"Assessment";#N/A,#N/A,FALSE,"Staffing";#N/A,#N/A,FALSE,"Hires";#N/A,#N/A,FALSE,"Assumptions"}</definedName>
    <definedName name="______KKK1_3" hidden="1">{#N/A,#N/A,FALSE,"Assessment";#N/A,#N/A,FALSE,"Staffing";#N/A,#N/A,FALSE,"Hires";#N/A,#N/A,FALSE,"Assumptions"}</definedName>
    <definedName name="______KKK1_4" hidden="1">{#N/A,#N/A,FALSE,"Assessment";#N/A,#N/A,FALSE,"Staffing";#N/A,#N/A,FALSE,"Hires";#N/A,#N/A,FALSE,"Assumptions"}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localSheetId="5" hidden="1">{"Model Summary",#N/A,FALSE,"Print Chart";"Holdco",#N/A,FALSE,"Print Chart";"Genco",#N/A,FALSE,"Print Chart";"Servco",#N/A,FALSE,"Print Chart";"Genco_Detail",#N/A,FALSE,"Summary Financials";"Servco_Detail",#N/A,FALSE,"Summary Financials"}</definedName>
    <definedName name="______w2" localSheetId="7"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localSheetId="5"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localSheetId="5" hidden="1">{"holdco",#N/A,FALSE,"Summary Financials";"holdco",#N/A,FALSE,"Summary Financials"}</definedName>
    <definedName name="______wr9" localSheetId="7" hidden="1">{"holdco",#N/A,FALSE,"Summary Financials";"holdco",#N/A,FALSE,"Summary Financials"}</definedName>
    <definedName name="______wr9" hidden="1">{"holdco",#N/A,FALSE,"Summary Financials";"holdco",#N/A,FALSE,"Summary Financials"}</definedName>
    <definedName name="______wr9_1" hidden="1">{"holdco",#N/A,FALSE,"Summary Financials";"holdco",#N/A,FALSE,"Summary Financials"}</definedName>
    <definedName name="______wr9_2" hidden="1">{"holdco",#N/A,FALSE,"Summary Financials";"holdco",#N/A,FALSE,"Summary Financials"}</definedName>
    <definedName name="______wr9_3" hidden="1">{"holdco",#N/A,FALSE,"Summary Financials";"holdco",#N/A,FALSE,"Summary Financials"}</definedName>
    <definedName name="______wr9_4"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localSheetId="5" hidden="1">{"holdco",#N/A,FALSE,"Summary Financials";"holdco",#N/A,FALSE,"Summary Financials"}</definedName>
    <definedName name="______wrn1" localSheetId="7" hidden="1">{"holdco",#N/A,FALSE,"Summary Financials";"holdco",#N/A,FALSE,"Summary Financials"}</definedName>
    <definedName name="______wrn1" hidden="1">{"holdco",#N/A,FALSE,"Summary Financials";"holdco",#N/A,FALSE,"Summary Financials"}</definedName>
    <definedName name="______wrn1_1" hidden="1">{"holdco",#N/A,FALSE,"Summary Financials";"holdco",#N/A,FALSE,"Summary Financials"}</definedName>
    <definedName name="______wrn1_2" hidden="1">{"holdco",#N/A,FALSE,"Summary Financials";"holdco",#N/A,FALSE,"Summary Financials"}</definedName>
    <definedName name="______wrn1_3" hidden="1">{"holdco",#N/A,FALSE,"Summary Financials";"holdco",#N/A,FALSE,"Summary Financials"}</definedName>
    <definedName name="______wrn1_4"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localSheetId="5" hidden="1">{"holdco",#N/A,FALSE,"Summary Financials";"holdco",#N/A,FALSE,"Summary Financials"}</definedName>
    <definedName name="______wrn2" localSheetId="7" hidden="1">{"holdco",#N/A,FALSE,"Summary Financials";"holdco",#N/A,FALSE,"Summary Financials"}</definedName>
    <definedName name="______wrn2" hidden="1">{"holdco",#N/A,FALSE,"Summary Financials";"holdco",#N/A,FALSE,"Summary Financials"}</definedName>
    <definedName name="______wrn2_1" hidden="1">{"holdco",#N/A,FALSE,"Summary Financials";"holdco",#N/A,FALSE,"Summary Financials"}</definedName>
    <definedName name="______wrn2_2" hidden="1">{"holdco",#N/A,FALSE,"Summary Financials";"holdco",#N/A,FALSE,"Summary Financials"}</definedName>
    <definedName name="______wrn2_3" hidden="1">{"holdco",#N/A,FALSE,"Summary Financials";"holdco",#N/A,FALSE,"Summary Financials"}</definedName>
    <definedName name="______wrn2_4"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localSheetId="5" hidden="1">{"holdco",#N/A,FALSE,"Summary Financials";"holdco",#N/A,FALSE,"Summary Financials"}</definedName>
    <definedName name="______wrn3" localSheetId="7" hidden="1">{"holdco",#N/A,FALSE,"Summary Financials";"holdco",#N/A,FALSE,"Summary Financials"}</definedName>
    <definedName name="______wrn3" hidden="1">{"holdco",#N/A,FALSE,"Summary Financials";"holdco",#N/A,FALSE,"Summary Financials"}</definedName>
    <definedName name="______wrn3_1" hidden="1">{"holdco",#N/A,FALSE,"Summary Financials";"holdco",#N/A,FALSE,"Summary Financials"}</definedName>
    <definedName name="______wrn3_2" hidden="1">{"holdco",#N/A,FALSE,"Summary Financials";"holdco",#N/A,FALSE,"Summary Financials"}</definedName>
    <definedName name="______wrn3_3" hidden="1">{"holdco",#N/A,FALSE,"Summary Financials";"holdco",#N/A,FALSE,"Summary Financials"}</definedName>
    <definedName name="______wrn3_4" hidden="1">{"holdco",#N/A,FALSE,"Summary Financials";"holdco",#N/A,FALSE,"Summary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localSheetId="5" hidden="1">{"Model Summary",#N/A,FALSE,"Print Chart";"Holdco",#N/A,FALSE,"Print Chart";"Genco",#N/A,FALSE,"Print Chart";"Servco",#N/A,FALSE,"Print Chart";"Genco_Detail",#N/A,FALSE,"Summary Financials";"Servco_Detail",#N/A,FALSE,"Summary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localSheetId="5" hidden="1">{"holdco",#N/A,FALSE,"Summary Financials";"holdco",#N/A,FALSE,"Summary Financials"}</definedName>
    <definedName name="______wrn8" localSheetId="7" hidden="1">{"holdco",#N/A,FALSE,"Summary Financials";"holdco",#N/A,FALSE,"Summary Financials"}</definedName>
    <definedName name="______wrn8" hidden="1">{"holdco",#N/A,FALSE,"Summary Financials";"holdco",#N/A,FALSE,"Summary Financials"}</definedName>
    <definedName name="______wrn8_1" hidden="1">{"holdco",#N/A,FALSE,"Summary Financials";"holdco",#N/A,FALSE,"Summary Financials"}</definedName>
    <definedName name="______wrn8_2" hidden="1">{"holdco",#N/A,FALSE,"Summary Financials";"holdco",#N/A,FALSE,"Summary Financials"}</definedName>
    <definedName name="______wrn8_3" hidden="1">{"holdco",#N/A,FALSE,"Summary Financials";"holdco",#N/A,FALSE,"Summary Financials"}</definedName>
    <definedName name="______wrn8_4" hidden="1">{"holdco",#N/A,FALSE,"Summary Financials";"holdco",#N/A,FALSE,"Summary Financials"}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localSheetId="5" hidden="1">{#N/A,#N/A,FALSE,"Assessment";#N/A,#N/A,FALSE,"Staffing";#N/A,#N/A,FALSE,"Hires";#N/A,#N/A,FALSE,"Assumptions"}</definedName>
    <definedName name="_____KKK1" localSheetId="7" hidden="1">{#N/A,#N/A,FALSE,"Assessment";#N/A,#N/A,FALSE,"Staffing";#N/A,#N/A,FALSE,"Hires";#N/A,#N/A,FALSE,"Assumptions"}</definedName>
    <definedName name="_____KKK1" hidden="1">{#N/A,#N/A,FALSE,"Assessment";#N/A,#N/A,FALSE,"Staffing";#N/A,#N/A,FALSE,"Hires";#N/A,#N/A,FALSE,"Assumptions"}</definedName>
    <definedName name="_____KKK1_1" hidden="1">{#N/A,#N/A,FALSE,"Assessment";#N/A,#N/A,FALSE,"Staffing";#N/A,#N/A,FALSE,"Hires";#N/A,#N/A,FALSE,"Assumptions"}</definedName>
    <definedName name="_____KKK1_2" hidden="1">{#N/A,#N/A,FALSE,"Assessment";#N/A,#N/A,FALSE,"Staffing";#N/A,#N/A,FALSE,"Hires";#N/A,#N/A,FALSE,"Assumptions"}</definedName>
    <definedName name="_____KKK1_3" hidden="1">{#N/A,#N/A,FALSE,"Assessment";#N/A,#N/A,FALSE,"Staffing";#N/A,#N/A,FALSE,"Hires";#N/A,#N/A,FALSE,"Assumptions"}</definedName>
    <definedName name="_____KKK1_4" hidden="1">{#N/A,#N/A,FALSE,"Assessment";#N/A,#N/A,FALSE,"Staffing";#N/A,#N/A,FALSE,"Hires";#N/A,#N/A,FALSE,"Assumptions"}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localSheetId="5" hidden="1">{"holdco",#N/A,FALSE,"Summary Financials";"holdco",#N/A,FALSE,"Summary Financials"}</definedName>
    <definedName name="_____wrn1" localSheetId="7" hidden="1">{"holdco",#N/A,FALSE,"Summary Financials";"holdco",#N/A,FALSE,"Summary Financials"}</definedName>
    <definedName name="_____wrn1" hidden="1">{"holdco",#N/A,FALSE,"Summary Financials";"holdco",#N/A,FALSE,"Summary Financials"}</definedName>
    <definedName name="_____wrn1_1" hidden="1">{"holdco",#N/A,FALSE,"Summary Financials";"holdco",#N/A,FALSE,"Summary Financials"}</definedName>
    <definedName name="_____wrn1_2" hidden="1">{"holdco",#N/A,FALSE,"Summary Financials";"holdco",#N/A,FALSE,"Summary Financials"}</definedName>
    <definedName name="_____wrn1_3" hidden="1">{"holdco",#N/A,FALSE,"Summary Financials";"holdco",#N/A,FALSE,"Summary Financials"}</definedName>
    <definedName name="_____wrn1_4"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localSheetId="5" hidden="1">{"holdco",#N/A,FALSE,"Summary Financials";"holdco",#N/A,FALSE,"Summary Financials"}</definedName>
    <definedName name="_____wrn2" localSheetId="7" hidden="1">{"holdco",#N/A,FALSE,"Summary Financials";"holdco",#N/A,FALSE,"Summary Financials"}</definedName>
    <definedName name="_____wrn2" hidden="1">{"holdco",#N/A,FALSE,"Summary Financials";"holdco",#N/A,FALSE,"Summary Financials"}</definedName>
    <definedName name="_____wrn2_1" hidden="1">{"holdco",#N/A,FALSE,"Summary Financials";"holdco",#N/A,FALSE,"Summary Financials"}</definedName>
    <definedName name="_____wrn2_2" hidden="1">{"holdco",#N/A,FALSE,"Summary Financials";"holdco",#N/A,FALSE,"Summary Financials"}</definedName>
    <definedName name="_____wrn2_3" hidden="1">{"holdco",#N/A,FALSE,"Summary Financials";"holdco",#N/A,FALSE,"Summary Financials"}</definedName>
    <definedName name="_____wrn2_4"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localSheetId="5" hidden="1">{"holdco",#N/A,FALSE,"Summary Financials";"holdco",#N/A,FALSE,"Summary Financials"}</definedName>
    <definedName name="_____wrn3" localSheetId="7" hidden="1">{"holdco",#N/A,FALSE,"Summary Financials";"holdco",#N/A,FALSE,"Summary Financials"}</definedName>
    <definedName name="_____wrn3" hidden="1">{"holdco",#N/A,FALSE,"Summary Financials";"holdco",#N/A,FALSE,"Summary Financials"}</definedName>
    <definedName name="_____wrn3_1" hidden="1">{"holdco",#N/A,FALSE,"Summary Financials";"holdco",#N/A,FALSE,"Summary Financials"}</definedName>
    <definedName name="_____wrn3_2" hidden="1">{"holdco",#N/A,FALSE,"Summary Financials";"holdco",#N/A,FALSE,"Summary Financials"}</definedName>
    <definedName name="_____wrn3_3" hidden="1">{"holdco",#N/A,FALSE,"Summary Financials";"holdco",#N/A,FALSE,"Summary Financials"}</definedName>
    <definedName name="_____wrn3_4" hidden="1">{"holdco",#N/A,FALSE,"Summary Financials";"holdco",#N/A,FALSE,"Summary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localSheetId="5" hidden="1">{"Model Summary",#N/A,FALSE,"Print Chart";"Holdco",#N/A,FALSE,"Print Chart";"Genco",#N/A,FALSE,"Print Chart";"Servco",#N/A,FALSE,"Print Chart";"Genco_Detail",#N/A,FALSE,"Summary Financials";"Servco_Detail",#N/A,FALSE,"Summary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localSheetId="5" hidden="1">{"holdco",#N/A,FALSE,"Summary Financials";"holdco",#N/A,FALSE,"Summary Financials"}</definedName>
    <definedName name="_____wrn8" localSheetId="7" hidden="1">{"holdco",#N/A,FALSE,"Summary Financials";"holdco",#N/A,FALSE,"Summary Financials"}</definedName>
    <definedName name="_____wrn8" hidden="1">{"holdco",#N/A,FALSE,"Summary Financials";"holdco",#N/A,FALSE,"Summary Financials"}</definedName>
    <definedName name="_____wrn8_1" hidden="1">{"holdco",#N/A,FALSE,"Summary Financials";"holdco",#N/A,FALSE,"Summary Financials"}</definedName>
    <definedName name="_____wrn8_2" hidden="1">{"holdco",#N/A,FALSE,"Summary Financials";"holdco",#N/A,FALSE,"Summary Financials"}</definedName>
    <definedName name="_____wrn8_3" hidden="1">{"holdco",#N/A,FALSE,"Summary Financials";"holdco",#N/A,FALSE,"Summary Financials"}</definedName>
    <definedName name="_____wrn8_4" hidden="1">{"holdco",#N/A,FALSE,"Summary Financials";"holdco",#N/A,FALSE,"Summary Financials"}</definedName>
    <definedName name="__123Graph_B" localSheetId="3" hidden="1">#REF!</definedName>
    <definedName name="__123Graph_B" localSheetId="4" hidden="1">#REF!</definedName>
    <definedName name="__123Graph_B" localSheetId="5" hidden="1">#REF!</definedName>
    <definedName name="__123Graph_B" localSheetId="7" hidden="1">#REF!</definedName>
    <definedName name="__123Graph_B" hidden="1">#REF!</definedName>
    <definedName name="__123Graph_C" localSheetId="3" hidden="1">#REF!</definedName>
    <definedName name="__123Graph_C" localSheetId="4" hidden="1">#REF!</definedName>
    <definedName name="__123Graph_C" localSheetId="5" hidden="1">#REF!</definedName>
    <definedName name="__123Graph_C" localSheetId="7" hidden="1">#REF!</definedName>
    <definedName name="__123Graph_C" hidden="1">#REF!</definedName>
    <definedName name="__123Graph_D" localSheetId="3" hidden="1">#REF!</definedName>
    <definedName name="__123Graph_D" localSheetId="4" hidden="1">#REF!</definedName>
    <definedName name="__123Graph_D" localSheetId="5" hidden="1">#REF!</definedName>
    <definedName name="__123Graph_D" localSheetId="7" hidden="1">#REF!</definedName>
    <definedName name="__123Graph_D" hidden="1">#REF!</definedName>
    <definedName name="__123Graph_X" localSheetId="3" hidden="1">#REF!</definedName>
    <definedName name="__123Graph_X" localSheetId="4" hidden="1">#REF!</definedName>
    <definedName name="__123Graph_X" localSheetId="5" hidden="1">#REF!</definedName>
    <definedName name="__123Graph_X" localSheetId="7" hidden="1">#REF!</definedName>
    <definedName name="__123Graph_X" hidden="1">#REF!</definedName>
    <definedName name="__FDS_HYPERLINK_TOGGLE_STATE__" hidden="1">"ON"</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localSheetId="5" hidden="1">{#N/A,#N/A,FALSE,"Assessment";#N/A,#N/A,FALSE,"Staffing";#N/A,#N/A,FALSE,"Hires";#N/A,#N/A,FALSE,"Assumptions"}</definedName>
    <definedName name="__hom1" localSheetId="7" hidden="1">{#N/A,#N/A,FALSE,"Assessment";#N/A,#N/A,FALSE,"Staffing";#N/A,#N/A,FALSE,"Hires";#N/A,#N/A,FALSE,"Assumptions"}</definedName>
    <definedName name="__hom1" hidden="1">{#N/A,#N/A,FALSE,"Assessment";#N/A,#N/A,FALSE,"Staffing";#N/A,#N/A,FALSE,"Hires";#N/A,#N/A,FALSE,"Assumptions"}</definedName>
    <definedName name="__hom1_1" hidden="1">{#N/A,#N/A,FALSE,"Assessment";#N/A,#N/A,FALSE,"Staffing";#N/A,#N/A,FALSE,"Hires";#N/A,#N/A,FALSE,"Assumptions"}</definedName>
    <definedName name="__hom1_2" hidden="1">{#N/A,#N/A,FALSE,"Assessment";#N/A,#N/A,FALSE,"Staffing";#N/A,#N/A,FALSE,"Hires";#N/A,#N/A,FALSE,"Assumptions"}</definedName>
    <definedName name="__hom1_3"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localSheetId="5" hidden="1">{#N/A,#N/A,FALSE,"Assessment";#N/A,#N/A,FALSE,"Staffing";#N/A,#N/A,FALSE,"Hires";#N/A,#N/A,FALSE,"Assumptions"}</definedName>
    <definedName name="__kk1" localSheetId="7" hidden="1">{#N/A,#N/A,FALSE,"Assessment";#N/A,#N/A,FALSE,"Staffing";#N/A,#N/A,FALSE,"Hires";#N/A,#N/A,FALSE,"Assumptions"}</definedName>
    <definedName name="__kk1" hidden="1">{#N/A,#N/A,FALSE,"Assessment";#N/A,#N/A,FALSE,"Staffing";#N/A,#N/A,FALSE,"Hires";#N/A,#N/A,FALSE,"Assumptions"}</definedName>
    <definedName name="__kk1_1" hidden="1">{#N/A,#N/A,FALSE,"Assessment";#N/A,#N/A,FALSE,"Staffing";#N/A,#N/A,FALSE,"Hires";#N/A,#N/A,FALSE,"Assumptions"}</definedName>
    <definedName name="__kk1_2" hidden="1">{#N/A,#N/A,FALSE,"Assessment";#N/A,#N/A,FALSE,"Staffing";#N/A,#N/A,FALSE,"Hires";#N/A,#N/A,FALSE,"Assumptions"}</definedName>
    <definedName name="__kk1_3" hidden="1">{#N/A,#N/A,FALSE,"Assessment";#N/A,#N/A,FALSE,"Staffing";#N/A,#N/A,FALSE,"Hires";#N/A,#N/A,FALSE,"Assumptions"}</definedName>
    <definedName name="__kk1_4"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localSheetId="5" hidden="1">{#N/A,#N/A,FALSE,"Assessment";#N/A,#N/A,FALSE,"Staffing";#N/A,#N/A,FALSE,"Hires";#N/A,#N/A,FALSE,"Assumptions"}</definedName>
    <definedName name="__KKK1" localSheetId="7" hidden="1">{#N/A,#N/A,FALSE,"Assessment";#N/A,#N/A,FALSE,"Staffing";#N/A,#N/A,FALSE,"Hires";#N/A,#N/A,FALSE,"Assumptions"}</definedName>
    <definedName name="__KKK1" hidden="1">{#N/A,#N/A,FALSE,"Assessment";#N/A,#N/A,FALSE,"Staffing";#N/A,#N/A,FALSE,"Hires";#N/A,#N/A,FALSE,"Assumptions"}</definedName>
    <definedName name="__KKK1_1" hidden="1">{#N/A,#N/A,FALSE,"Assessment";#N/A,#N/A,FALSE,"Staffing";#N/A,#N/A,FALSE,"Hires";#N/A,#N/A,FALSE,"Assumptions"}</definedName>
    <definedName name="__KKK1_2" hidden="1">{#N/A,#N/A,FALSE,"Assessment";#N/A,#N/A,FALSE,"Staffing";#N/A,#N/A,FALSE,"Hires";#N/A,#N/A,FALSE,"Assumptions"}</definedName>
    <definedName name="__KKK1_3" hidden="1">{#N/A,#N/A,FALSE,"Assessment";#N/A,#N/A,FALSE,"Staffing";#N/A,#N/A,FALSE,"Hires";#N/A,#N/A,FALSE,"Assumptions"}</definedName>
    <definedName name="__KKK1_4" hidden="1">{#N/A,#N/A,FALSE,"Assessment";#N/A,#N/A,FALSE,"Staffing";#N/A,#N/A,FALSE,"Hires";#N/A,#N/A,FALSE,"Assumptions"}</definedName>
    <definedName name="__wrn1" localSheetId="3" hidden="1">{"holdco",#N/A,FALSE,"Summary Financials";"holdco",#N/A,FALSE,"Summary Financials"}</definedName>
    <definedName name="__wrn1" localSheetId="4" hidden="1">{"holdco",#N/A,FALSE,"Summary Financials";"holdco",#N/A,FALSE,"Summary Financials"}</definedName>
    <definedName name="__wrn1" localSheetId="5" hidden="1">{"holdco",#N/A,FALSE,"Summary Financials";"holdco",#N/A,FALSE,"Summary Financials"}</definedName>
    <definedName name="__wrn1" localSheetId="7" hidden="1">{"holdco",#N/A,FALSE,"Summary Financials";"holdco",#N/A,FALSE,"Summary Financials"}</definedName>
    <definedName name="__wrn1" hidden="1">{"holdco",#N/A,FALSE,"Summary Financials";"holdco",#N/A,FALSE,"Summary Financials"}</definedName>
    <definedName name="__wrn1_1" hidden="1">{"holdco",#N/A,FALSE,"Summary Financials";"holdco",#N/A,FALSE,"Summary Financials"}</definedName>
    <definedName name="__wrn1_2" hidden="1">{"holdco",#N/A,FALSE,"Summary Financials";"holdco",#N/A,FALSE,"Summary Financials"}</definedName>
    <definedName name="__wrn1_3" hidden="1">{"holdco",#N/A,FALSE,"Summary Financials";"holdco",#N/A,FALSE,"Summary Financials"}</definedName>
    <definedName name="__wrn1_4"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localSheetId="5" hidden="1">{"holdco",#N/A,FALSE,"Summary Financials";"holdco",#N/A,FALSE,"Summary Financials"}</definedName>
    <definedName name="__wrn2" localSheetId="7" hidden="1">{"holdco",#N/A,FALSE,"Summary Financials";"holdco",#N/A,FALSE,"Summary Financials"}</definedName>
    <definedName name="__wrn2" hidden="1">{"holdco",#N/A,FALSE,"Summary Financials";"holdco",#N/A,FALSE,"Summary Financials"}</definedName>
    <definedName name="__wrn2_1" hidden="1">{"holdco",#N/A,FALSE,"Summary Financials";"holdco",#N/A,FALSE,"Summary Financials"}</definedName>
    <definedName name="__wrn2_2" hidden="1">{"holdco",#N/A,FALSE,"Summary Financials";"holdco",#N/A,FALSE,"Summary Financials"}</definedName>
    <definedName name="__wrn2_3" hidden="1">{"holdco",#N/A,FALSE,"Summary Financials";"holdco",#N/A,FALSE,"Summary Financials"}</definedName>
    <definedName name="__wrn2_4"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localSheetId="5" hidden="1">{"holdco",#N/A,FALSE,"Summary Financials";"holdco",#N/A,FALSE,"Summary Financials"}</definedName>
    <definedName name="__wrn3" localSheetId="7" hidden="1">{"holdco",#N/A,FALSE,"Summary Financials";"holdco",#N/A,FALSE,"Summary Financials"}</definedName>
    <definedName name="__wrn3" hidden="1">{"holdco",#N/A,FALSE,"Summary Financials";"holdco",#N/A,FALSE,"Summary Financials"}</definedName>
    <definedName name="__wrn3_1" hidden="1">{"holdco",#N/A,FALSE,"Summary Financials";"holdco",#N/A,FALSE,"Summary Financials"}</definedName>
    <definedName name="__wrn3_2" hidden="1">{"holdco",#N/A,FALSE,"Summary Financials";"holdco",#N/A,FALSE,"Summary Financials"}</definedName>
    <definedName name="__wrn3_3" hidden="1">{"holdco",#N/A,FALSE,"Summary Financials";"holdco",#N/A,FALSE,"Summary Financials"}</definedName>
    <definedName name="__wrn3_4" hidden="1">{"holdco",#N/A,FALSE,"Summary Financials";"holdco",#N/A,FALSE,"Summary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localSheetId="5" hidden="1">{"Model Summary",#N/A,FALSE,"Print Chart";"Holdco",#N/A,FALSE,"Print Chart";"Genco",#N/A,FALSE,"Print Chart";"Servco",#N/A,FALSE,"Print Chart";"Genco_Detail",#N/A,FALSE,"Summary Financials";"Servco_Detail",#N/A,FALSE,"Summary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localSheetId="5" hidden="1">{"holdco",#N/A,FALSE,"Summary Financials";"holdco",#N/A,FALSE,"Summary Financials"}</definedName>
    <definedName name="__wrn8" localSheetId="7" hidden="1">{"holdco",#N/A,FALSE,"Summary Financials";"holdco",#N/A,FALSE,"Summary Financials"}</definedName>
    <definedName name="__wrn8" hidden="1">{"holdco",#N/A,FALSE,"Summary Financials";"holdco",#N/A,FALSE,"Summary Financials"}</definedName>
    <definedName name="__wrn8_1" hidden="1">{"holdco",#N/A,FALSE,"Summary Financials";"holdco",#N/A,FALSE,"Summary Financials"}</definedName>
    <definedName name="__wrn8_2" hidden="1">{"holdco",#N/A,FALSE,"Summary Financials";"holdco",#N/A,FALSE,"Summary Financials"}</definedName>
    <definedName name="__wrn8_3" hidden="1">{"holdco",#N/A,FALSE,"Summary Financials";"holdco",#N/A,FALSE,"Summary Financials"}</definedName>
    <definedName name="__wrn8_4" hidden="1">{"holdco",#N/A,FALSE,"Summary Financials";"holdco",#N/A,FALSE,"Summary Financials"}</definedName>
    <definedName name="_139__123Graph_LBL_DCHART_3" localSheetId="3" hidden="1">#REF!</definedName>
    <definedName name="_139__123Graph_LBL_DCHART_3" localSheetId="4" hidden="1">#REF!</definedName>
    <definedName name="_139__123Graph_LBL_DCHART_3" localSheetId="5" hidden="1">#REF!</definedName>
    <definedName name="_139__123Graph_LBL_DCHART_3" localSheetId="7" hidden="1">#REF!</definedName>
    <definedName name="_139__123Graph_LBL_DCHART_3" hidden="1">#REF!</definedName>
    <definedName name="_142__123Graph_LBL_FCHART_1" localSheetId="3" hidden="1">#REF!</definedName>
    <definedName name="_142__123Graph_LBL_FCHART_1" localSheetId="4" hidden="1">#REF!</definedName>
    <definedName name="_142__123Graph_LBL_FCHART_1" localSheetId="5" hidden="1">#REF!</definedName>
    <definedName name="_142__123Graph_LBL_FCHART_1" localSheetId="7" hidden="1">#REF!</definedName>
    <definedName name="_142__123Graph_LBL_FCHART_1" hidden="1">#REF!</definedName>
    <definedName name="_143__123Graph_LBL_FCHART_3" localSheetId="3" hidden="1">#REF!</definedName>
    <definedName name="_143__123Graph_LBL_FCHART_3" localSheetId="4" hidden="1">#REF!</definedName>
    <definedName name="_143__123Graph_LBL_FCHART_3" localSheetId="5" hidden="1">#REF!</definedName>
    <definedName name="_143__123Graph_LBL_FCHART_3" localSheetId="7" hidden="1">#REF!</definedName>
    <definedName name="_143__123Graph_LBL_FCHART_3" hidden="1">#REF!</definedName>
    <definedName name="_33__123Graph_LBL_ECHART_3" localSheetId="3" hidden="1">#REF!</definedName>
    <definedName name="_33__123Graph_LBL_ECHART_3" localSheetId="4" hidden="1">#REF!</definedName>
    <definedName name="_33__123Graph_LBL_ECHART_3" localSheetId="5" hidden="1">#REF!</definedName>
    <definedName name="_33__123Graph_LBL_ECHART_3" localSheetId="7" hidden="1">#REF!</definedName>
    <definedName name="_33__123Graph_LBL_ECHART_3" hidden="1">#REF!</definedName>
    <definedName name="_34__123Graph_LBL_FCHART_1" localSheetId="3" hidden="1">#REF!</definedName>
    <definedName name="_34__123Graph_LBL_FCHART_1" localSheetId="4" hidden="1">#REF!</definedName>
    <definedName name="_34__123Graph_LBL_FCHART_1" localSheetId="5" hidden="1">#REF!</definedName>
    <definedName name="_34__123Graph_LBL_FCHART_1" localSheetId="7" hidden="1">#REF!</definedName>
    <definedName name="_34__123Graph_LBL_FCHART_1" hidden="1">#REF!</definedName>
    <definedName name="_35__123Graph_LBL_FCHART_3" localSheetId="3" hidden="1">#REF!</definedName>
    <definedName name="_35__123Graph_LBL_FCHART_3" localSheetId="4" hidden="1">#REF!</definedName>
    <definedName name="_35__123Graph_LBL_FCHART_3" localSheetId="5" hidden="1">#REF!</definedName>
    <definedName name="_35__123Graph_LBL_FCHART_3" localSheetId="7" hidden="1">#REF!</definedName>
    <definedName name="_35__123Graph_LBL_FCHART_3" hidden="1">#REF!</definedName>
    <definedName name="_49__123Graph_LBL_FCHART_1" localSheetId="3" hidden="1">#REF!</definedName>
    <definedName name="_49__123Graph_LBL_FCHART_1" localSheetId="4" hidden="1">#REF!</definedName>
    <definedName name="_49__123Graph_LBL_FCHART_1" localSheetId="5" hidden="1">#REF!</definedName>
    <definedName name="_49__123Graph_LBL_FCHART_1" localSheetId="7" hidden="1">#REF!</definedName>
    <definedName name="_49__123Graph_LBL_FCHART_1" hidden="1">#REF!</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3" hidden="1">'1. Rec to Revenue'!#REF!</definedName>
    <definedName name="_example" localSheetId="4" hidden="1">'2. Rec to Profit Neutrality'!#REF!</definedName>
    <definedName name="_example" localSheetId="5" hidden="1">'3. Expenditure Rec'!#REF!</definedName>
    <definedName name="_example" localSheetId="7" hidden="1">#REF!</definedName>
    <definedName name="_example" hidden="1">#REF!</definedName>
    <definedName name="_Fill" localSheetId="3" hidden="1">'1. Rec to Revenue'!#REF!</definedName>
    <definedName name="_Fill" localSheetId="4" hidden="1">'2. Rec to Profit Neutrality'!#REF!</definedName>
    <definedName name="_Fill" localSheetId="5" hidden="1">'3. Expenditure Rec'!#REF!</definedName>
    <definedName name="_Fill" localSheetId="7" hidden="1">#REF!</definedName>
    <definedName name="_Fill" hidden="1">#REF!</definedName>
    <definedName name="_Key1" localSheetId="3" hidden="1">'1. Rec to Revenue'!#REF!</definedName>
    <definedName name="_Key1" localSheetId="4" hidden="1">'2. Rec to Profit Neutrality'!#REF!</definedName>
    <definedName name="_Key1" localSheetId="5" hidden="1">'3. Expenditure Rec'!#REF!</definedName>
    <definedName name="_Key1" localSheetId="7" hidden="1">#REF!</definedName>
    <definedName name="_Key1" hidden="1">#REF!</definedName>
    <definedName name="_Key2" localSheetId="3" hidden="1">'1. Rec to Revenue'!#REF!</definedName>
    <definedName name="_Key2" localSheetId="4" hidden="1">'2. Rec to Profit Neutrality'!#REF!</definedName>
    <definedName name="_Key2" localSheetId="5" hidden="1">'3. Expenditure Rec'!#REF!</definedName>
    <definedName name="_Key2" localSheetId="7" hidden="1">#REF!</definedName>
    <definedName name="_Key2" hidden="1">#REF!</definedName>
    <definedName name="_Order1" hidden="1">255</definedName>
    <definedName name="_Order2" hidden="1">0</definedName>
    <definedName name="_Sort" localSheetId="3" hidden="1">'1. Rec to Revenue'!#REF!</definedName>
    <definedName name="_Sort" localSheetId="4" hidden="1">'2. Rec to Profit Neutrality'!#REF!</definedName>
    <definedName name="_Sort" localSheetId="5" hidden="1">'3. Expenditure Rec'!#REF!</definedName>
    <definedName name="_Sort" localSheetId="7" hidden="1">#REF!</definedName>
    <definedName name="_Sort" hidden="1">#REF!</definedName>
    <definedName name="a" localSheetId="3" hidden="1">{"staff",#N/A,FALSE,"Current Month"}</definedName>
    <definedName name="a" localSheetId="4" hidden="1">{"staff",#N/A,FALSE,"Current Month"}</definedName>
    <definedName name="a" localSheetId="5" hidden="1">{"staff",#N/A,FALSE,"Current Month"}</definedName>
    <definedName name="a" localSheetId="7" hidden="1">{"staff",#N/A,FALSE,"Current Month"}</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tCat">#REF!</definedName>
    <definedName name="ACwvu.CapersView." localSheetId="3" hidden="1">#REF!</definedName>
    <definedName name="ACwvu.CapersView." localSheetId="4" hidden="1">#REF!</definedName>
    <definedName name="ACwvu.CapersView." localSheetId="5" hidden="1">#REF!</definedName>
    <definedName name="ACwvu.CapersView." localSheetId="7" hidden="1">#REF!</definedName>
    <definedName name="ACwvu.CapersView." hidden="1">#REF!</definedName>
    <definedName name="ACwvu.Japan_Capers_Ed_Pub." localSheetId="3" hidden="1">'1. Rec to Revenue'!#REF!</definedName>
    <definedName name="ACwvu.Japan_Capers_Ed_Pub." localSheetId="4" hidden="1">'2. Rec to Profit Neutrality'!#REF!</definedName>
    <definedName name="ACwvu.Japan_Capers_Ed_Pub." localSheetId="5" hidden="1">'3. Expenditure Rec'!#REF!</definedName>
    <definedName name="ACwvu.Japan_Capers_Ed_Pub." localSheetId="7" hidden="1">#REF!</definedName>
    <definedName name="ACwvu.Japan_Capers_Ed_Pub." hidden="1">#REF!</definedName>
    <definedName name="ACwvu.KJP_CC." localSheetId="3" hidden="1">'1. Rec to Revenue'!#REF!</definedName>
    <definedName name="ACwvu.KJP_CC." localSheetId="4" hidden="1">'2. Rec to Profit Neutrality'!#REF!</definedName>
    <definedName name="ACwvu.KJP_CC." localSheetId="5" hidden="1">'3. Expenditure Rec'!#REF!</definedName>
    <definedName name="ACwvu.KJP_CC." localSheetId="7" hidden="1">#REF!</definedName>
    <definedName name="ACwvu.KJP_CC." hidden="1">#REF!</definedName>
    <definedName name="ADD">#REF!</definedName>
    <definedName name="ADDSF6">#REF!</definedName>
    <definedName name="Adjusted_regulated_tax_liability">'4. Tax'!$E$40:$I$40</definedName>
    <definedName name="Adjusted_regulated_tax_liability__Reporting_Year">'4. Tax'!$E$40:$I$40</definedName>
    <definedName name="AFFTIRG">#REF!</definedName>
    <definedName name="AFFTIRG2">#REF!</definedName>
    <definedName name="AFFTIRG3">#REF!</definedName>
    <definedName name="AFFTIRG4">#REF!</definedName>
    <definedName name="AFFTIRG5">#REF!</definedName>
    <definedName name="AFFTIRGDEPN">#REF!</definedName>
    <definedName name="AFFTIRGDepn2">#REF!</definedName>
    <definedName name="AFFTIRGDepn3">#REF!</definedName>
    <definedName name="AFFTIRGDepn4">#REF!</definedName>
    <definedName name="AFFTIRGDepn5">#REF!</definedName>
    <definedName name="ALE">#REF!</definedName>
    <definedName name="ANIA">#REF!</definedName>
    <definedName name="ANLL">#REF!</definedName>
    <definedName name="ANLU">#REF!</definedName>
    <definedName name="ARCMt">#REF!</definedName>
    <definedName name="ARtDR5" comment="Allowed distribution netwrok reveue in 2014/15">#REF!</definedName>
    <definedName name="asdas" localSheetId="5"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setClass" hidden="1">#REF!</definedName>
    <definedName name="AssetDesc" hidden="1">#REF!</definedName>
    <definedName name="ATIRG">#REF!</definedName>
    <definedName name="ATIRG2">#REF!</definedName>
    <definedName name="ATIRG3">#REF!</definedName>
    <definedName name="ATIRG4">#REF!</definedName>
    <definedName name="ATIRG5">#REF!</definedName>
    <definedName name="AUM">#REF!</definedName>
    <definedName name="b" localSheetId="3" hidden="1">{"staff",#N/A,FALSE,"Current Month"}</definedName>
    <definedName name="b" localSheetId="4" hidden="1">{"staff",#N/A,FALSE,"Current Month"}</definedName>
    <definedName name="b" localSheetId="5" hidden="1">{"staff",#N/A,FALSE,"Current Month"}</definedName>
    <definedName name="b" localSheetId="7" hidden="1">{"staff",#N/A,FALSE,"Current Month"}</definedName>
    <definedName name="b" hidden="1">{#N/A,#N/A,FALSE,"DI 2 YEAR MASTER SCHEDULE"}</definedName>
    <definedName name="BASE">#REF!</definedName>
    <definedName name="Baseline_Risk">#REF!</definedName>
    <definedName name="bb" localSheetId="3" hidden="1">{#N/A,#N/A,FALSE,"PRJCTED MNTHLY QTY's"}</definedName>
    <definedName name="bb" localSheetId="4" hidden="1">{#N/A,#N/A,FALSE,"PRJCTED MNTHLY QTY's"}</definedName>
    <definedName name="bb" localSheetId="5" hidden="1">{#N/A,#N/A,FALSE,"PRJCTED MNTHLY QTY's"}</definedName>
    <definedName name="bb" localSheetId="7" hidden="1">{#N/A,#N/A,FALSE,"PRJCTED MNTHLY QTY's"}</definedName>
    <definedName name="bb" hidden="1">{#N/A,#N/A,FALSE,"PRJCTED MNTHLY QTY's"}</definedName>
    <definedName name="bbbb" localSheetId="3" hidden="1">{#N/A,#N/A,FALSE,"PRJCTED QTRLY QTY's"}</definedName>
    <definedName name="bbbb" localSheetId="4" hidden="1">{#N/A,#N/A,FALSE,"PRJCTED QTRLY QTY's"}</definedName>
    <definedName name="bbbb" localSheetId="5" hidden="1">{#N/A,#N/A,FALSE,"PRJCTED QTRLY QTY's"}</definedName>
    <definedName name="bbbb" localSheetId="7" hidden="1">{#N/A,#N/A,FALSE,"PRJCTED QTRLY QTY's"}</definedName>
    <definedName name="bbbb" hidden="1">{#N/A,#N/A,FALSE,"PRJCTED QTRLY QTY's"}</definedName>
    <definedName name="bbbbbb" localSheetId="3" hidden="1">{#N/A,#N/A,FALSE,"PRJCTED QTRLY QTY's"}</definedName>
    <definedName name="bbbbbb" localSheetId="4" hidden="1">{#N/A,#N/A,FALSE,"PRJCTED QTRLY QTY's"}</definedName>
    <definedName name="bbbbbb" localSheetId="5" hidden="1">{#N/A,#N/A,FALSE,"PRJCTED QTRLY QTY's"}</definedName>
    <definedName name="bbbbbb" localSheetId="7" hidden="1">{#N/A,#N/A,FALSE,"PRJCTED QTRLY QTY's"}</definedName>
    <definedName name="bbbbbb" hidden="1">{#N/A,#N/A,FALSE,"PRJCTED QTRLY QTY's"}</definedName>
    <definedName name="BBC">#REF!</definedName>
    <definedName name="BExEZ4HBCC06708765M8A06KCR7P" hidden="1">#N/A</definedName>
    <definedName name="BLPH1" localSheetId="3" hidden="1">#REF!</definedName>
    <definedName name="BLPH1" localSheetId="4" hidden="1">#REF!</definedName>
    <definedName name="BLPH1" localSheetId="5" hidden="1">#REF!</definedName>
    <definedName name="BLPH1" localSheetId="7" hidden="1">#REF!</definedName>
    <definedName name="BLPH1" hidden="1">#REF!</definedName>
    <definedName name="BLPH10" localSheetId="3" hidden="1">'1. Rec to Revenue'!#REF!</definedName>
    <definedName name="BLPH10" localSheetId="4" hidden="1">'2. Rec to Profit Neutrality'!#REF!</definedName>
    <definedName name="BLPH10" localSheetId="5" hidden="1">'3. Expenditure Rec'!#REF!</definedName>
    <definedName name="BLPH10" localSheetId="7" hidden="1">#REF!</definedName>
    <definedName name="BLPH10" hidden="1">#REF!</definedName>
    <definedName name="BLPH100" localSheetId="3" hidden="1">'1. Rec to Revenue'!#REF!</definedName>
    <definedName name="BLPH100" localSheetId="4" hidden="1">'2. Rec to Profit Neutrality'!#REF!</definedName>
    <definedName name="BLPH100" localSheetId="5" hidden="1">'3. Expenditure Rec'!#REF!</definedName>
    <definedName name="BLPH100" localSheetId="7" hidden="1">#REF!</definedName>
    <definedName name="BLPH100" hidden="1">#REF!</definedName>
    <definedName name="BLPH101" localSheetId="3" hidden="1">'1. Rec to Revenue'!#REF!</definedName>
    <definedName name="BLPH101" localSheetId="4" hidden="1">'2. Rec to Profit Neutrality'!#REF!</definedName>
    <definedName name="BLPH101" localSheetId="5" hidden="1">'3. Expenditure Rec'!#REF!</definedName>
    <definedName name="BLPH101" localSheetId="7" hidden="1">#REF!</definedName>
    <definedName name="BLPH101" hidden="1">#REF!</definedName>
    <definedName name="BLPH102" localSheetId="3" hidden="1">'1. Rec to Revenue'!#REF!</definedName>
    <definedName name="BLPH102" localSheetId="4" hidden="1">'2. Rec to Profit Neutrality'!#REF!</definedName>
    <definedName name="BLPH102" localSheetId="5" hidden="1">'3. Expenditure Rec'!#REF!</definedName>
    <definedName name="BLPH102" localSheetId="7" hidden="1">#REF!</definedName>
    <definedName name="BLPH102" hidden="1">#REF!</definedName>
    <definedName name="BLPH103" localSheetId="3" hidden="1">'1. Rec to Revenue'!#REF!</definedName>
    <definedName name="BLPH103" localSheetId="4" hidden="1">'2. Rec to Profit Neutrality'!#REF!</definedName>
    <definedName name="BLPH103" localSheetId="5" hidden="1">'3. Expenditure Rec'!#REF!</definedName>
    <definedName name="BLPH103" localSheetId="7" hidden="1">#REF!</definedName>
    <definedName name="BLPH103" hidden="1">#REF!</definedName>
    <definedName name="BLPH104" localSheetId="3" hidden="1">'1. Rec to Revenue'!#REF!</definedName>
    <definedName name="BLPH104" localSheetId="4" hidden="1">'2. Rec to Profit Neutrality'!#REF!</definedName>
    <definedName name="BLPH104" localSheetId="5" hidden="1">'3. Expenditure Rec'!#REF!</definedName>
    <definedName name="BLPH104" localSheetId="7" hidden="1">#REF!</definedName>
    <definedName name="BLPH104" hidden="1">#REF!</definedName>
    <definedName name="BLPH105" localSheetId="3" hidden="1">'1. Rec to Revenue'!#REF!</definedName>
    <definedName name="BLPH105" localSheetId="4" hidden="1">'2. Rec to Profit Neutrality'!#REF!</definedName>
    <definedName name="BLPH105" localSheetId="5" hidden="1">'3. Expenditure Rec'!#REF!</definedName>
    <definedName name="BLPH105" localSheetId="7" hidden="1">#REF!</definedName>
    <definedName name="BLPH105" hidden="1">#REF!</definedName>
    <definedName name="BLPH106" localSheetId="3" hidden="1">'1. Rec to Revenue'!#REF!</definedName>
    <definedName name="BLPH106" localSheetId="4" hidden="1">'2. Rec to Profit Neutrality'!#REF!</definedName>
    <definedName name="BLPH106" localSheetId="5" hidden="1">'3. Expenditure Rec'!#REF!</definedName>
    <definedName name="BLPH106" localSheetId="7" hidden="1">#REF!</definedName>
    <definedName name="BLPH106" hidden="1">#REF!</definedName>
    <definedName name="BLPH107" localSheetId="3" hidden="1">'1. Rec to Revenue'!#REF!</definedName>
    <definedName name="BLPH107" localSheetId="4" hidden="1">'2. Rec to Profit Neutrality'!#REF!</definedName>
    <definedName name="BLPH107" localSheetId="5" hidden="1">'3. Expenditure Rec'!#REF!</definedName>
    <definedName name="BLPH107" localSheetId="7" hidden="1">#REF!</definedName>
    <definedName name="BLPH107" hidden="1">#REF!</definedName>
    <definedName name="BLPH108" localSheetId="3" hidden="1">'1. Rec to Revenue'!#REF!</definedName>
    <definedName name="BLPH108" localSheetId="4" hidden="1">'2. Rec to Profit Neutrality'!#REF!</definedName>
    <definedName name="BLPH108" localSheetId="5" hidden="1">'3. Expenditure Rec'!#REF!</definedName>
    <definedName name="BLPH108" localSheetId="7" hidden="1">#REF!</definedName>
    <definedName name="BLPH108" hidden="1">#REF!</definedName>
    <definedName name="BLPH109" localSheetId="3" hidden="1">'1. Rec to Revenue'!#REF!</definedName>
    <definedName name="BLPH109" localSheetId="4" hidden="1">'2. Rec to Profit Neutrality'!#REF!</definedName>
    <definedName name="BLPH109" localSheetId="5" hidden="1">'3. Expenditure Rec'!#REF!</definedName>
    <definedName name="BLPH109" localSheetId="7" hidden="1">#REF!</definedName>
    <definedName name="BLPH109" hidden="1">#REF!</definedName>
    <definedName name="BLPH11" localSheetId="3" hidden="1">'1. Rec to Revenue'!#REF!</definedName>
    <definedName name="BLPH11" localSheetId="4" hidden="1">'2. Rec to Profit Neutrality'!#REF!</definedName>
    <definedName name="BLPH11" localSheetId="5" hidden="1">'3. Expenditure Rec'!#REF!</definedName>
    <definedName name="BLPH11" localSheetId="7" hidden="1">#REF!</definedName>
    <definedName name="BLPH11" hidden="1">#REF!</definedName>
    <definedName name="BLPH110" localSheetId="3" hidden="1">'1. Rec to Revenue'!#REF!</definedName>
    <definedName name="BLPH110" localSheetId="4" hidden="1">'2. Rec to Profit Neutrality'!#REF!</definedName>
    <definedName name="BLPH110" localSheetId="5" hidden="1">'3. Expenditure Rec'!#REF!</definedName>
    <definedName name="BLPH110" localSheetId="7" hidden="1">#REF!</definedName>
    <definedName name="BLPH110" hidden="1">#REF!</definedName>
    <definedName name="BLPH111" localSheetId="3" hidden="1">'1. Rec to Revenue'!#REF!</definedName>
    <definedName name="BLPH111" localSheetId="4" hidden="1">'2. Rec to Profit Neutrality'!#REF!</definedName>
    <definedName name="BLPH111" localSheetId="5" hidden="1">'3. Expenditure Rec'!#REF!</definedName>
    <definedName name="BLPH111" localSheetId="7" hidden="1">#REF!</definedName>
    <definedName name="BLPH111" hidden="1">#REF!</definedName>
    <definedName name="BLPH112" localSheetId="3" hidden="1">'1. Rec to Revenue'!#REF!</definedName>
    <definedName name="BLPH112" localSheetId="4" hidden="1">'2. Rec to Profit Neutrality'!#REF!</definedName>
    <definedName name="BLPH112" localSheetId="5" hidden="1">'3. Expenditure Rec'!#REF!</definedName>
    <definedName name="BLPH112" localSheetId="7" hidden="1">#REF!</definedName>
    <definedName name="BLPH112" hidden="1">#REF!</definedName>
    <definedName name="BLPH113" localSheetId="3" hidden="1">'1. Rec to Revenue'!#REF!</definedName>
    <definedName name="BLPH113" localSheetId="4" hidden="1">'2. Rec to Profit Neutrality'!#REF!</definedName>
    <definedName name="BLPH113" localSheetId="5" hidden="1">'3. Expenditure Rec'!#REF!</definedName>
    <definedName name="BLPH113" localSheetId="7" hidden="1">#REF!</definedName>
    <definedName name="BLPH113" hidden="1">#REF!</definedName>
    <definedName name="BLPH114" localSheetId="3" hidden="1">'1. Rec to Revenue'!#REF!</definedName>
    <definedName name="BLPH114" localSheetId="4" hidden="1">'2. Rec to Profit Neutrality'!#REF!</definedName>
    <definedName name="BLPH114" localSheetId="5" hidden="1">'3. Expenditure Rec'!#REF!</definedName>
    <definedName name="BLPH114" localSheetId="7" hidden="1">#REF!</definedName>
    <definedName name="BLPH114" hidden="1">#REF!</definedName>
    <definedName name="BLPH115" localSheetId="3" hidden="1">'1. Rec to Revenue'!#REF!</definedName>
    <definedName name="BLPH115" localSheetId="4" hidden="1">'2. Rec to Profit Neutrality'!#REF!</definedName>
    <definedName name="BLPH115" localSheetId="5" hidden="1">'3. Expenditure Rec'!#REF!</definedName>
    <definedName name="BLPH115" localSheetId="7" hidden="1">#REF!</definedName>
    <definedName name="BLPH115" hidden="1">#REF!</definedName>
    <definedName name="BLPH116" localSheetId="3" hidden="1">'1. Rec to Revenue'!#REF!</definedName>
    <definedName name="BLPH116" localSheetId="4" hidden="1">'2. Rec to Profit Neutrality'!#REF!</definedName>
    <definedName name="BLPH116" localSheetId="5" hidden="1">'3. Expenditure Rec'!#REF!</definedName>
    <definedName name="BLPH116" localSheetId="7" hidden="1">#REF!</definedName>
    <definedName name="BLPH116" hidden="1">#REF!</definedName>
    <definedName name="BLPH117" localSheetId="3" hidden="1">'1. Rec to Revenue'!#REF!</definedName>
    <definedName name="BLPH117" localSheetId="4" hidden="1">'2. Rec to Profit Neutrality'!#REF!</definedName>
    <definedName name="BLPH117" localSheetId="5" hidden="1">'3. Expenditure Rec'!#REF!</definedName>
    <definedName name="BLPH117" localSheetId="7" hidden="1">#REF!</definedName>
    <definedName name="BLPH117" hidden="1">#REF!</definedName>
    <definedName name="BLPH118" localSheetId="3" hidden="1">'1. Rec to Revenue'!#REF!</definedName>
    <definedName name="BLPH118" localSheetId="4" hidden="1">'2. Rec to Profit Neutrality'!#REF!</definedName>
    <definedName name="BLPH118" localSheetId="5" hidden="1">'3. Expenditure Rec'!#REF!</definedName>
    <definedName name="BLPH118" localSheetId="7" hidden="1">#REF!</definedName>
    <definedName name="BLPH118" hidden="1">#REF!</definedName>
    <definedName name="BLPH119" localSheetId="3" hidden="1">'1. Rec to Revenue'!#REF!</definedName>
    <definedName name="BLPH119" localSheetId="4" hidden="1">'2. Rec to Profit Neutrality'!#REF!</definedName>
    <definedName name="BLPH119" localSheetId="5" hidden="1">'3. Expenditure Rec'!#REF!</definedName>
    <definedName name="BLPH119" localSheetId="7" hidden="1">#REF!</definedName>
    <definedName name="BLPH119" hidden="1">#REF!</definedName>
    <definedName name="BLPH12" localSheetId="3" hidden="1">'1. Rec to Revenue'!#REF!</definedName>
    <definedName name="BLPH12" localSheetId="4" hidden="1">'2. Rec to Profit Neutrality'!#REF!</definedName>
    <definedName name="BLPH12" localSheetId="5" hidden="1">'3. Expenditure Rec'!#REF!</definedName>
    <definedName name="BLPH12" localSheetId="7" hidden="1">#REF!</definedName>
    <definedName name="BLPH12" hidden="1">#REF!</definedName>
    <definedName name="BLPH120" localSheetId="3" hidden="1">'1. Rec to Revenue'!#REF!</definedName>
    <definedName name="BLPH120" localSheetId="4" hidden="1">'2. Rec to Profit Neutrality'!#REF!</definedName>
    <definedName name="BLPH120" localSheetId="5" hidden="1">'3. Expenditure Rec'!#REF!</definedName>
    <definedName name="BLPH120" localSheetId="7" hidden="1">#REF!</definedName>
    <definedName name="BLPH120" hidden="1">#REF!</definedName>
    <definedName name="BLPH121" localSheetId="3" hidden="1">'1. Rec to Revenue'!#REF!</definedName>
    <definedName name="BLPH121" localSheetId="4" hidden="1">'2. Rec to Profit Neutrality'!#REF!</definedName>
    <definedName name="BLPH121" localSheetId="5" hidden="1">'3. Expenditure Rec'!#REF!</definedName>
    <definedName name="BLPH121" localSheetId="7" hidden="1">#REF!</definedName>
    <definedName name="BLPH121" hidden="1">#REF!</definedName>
    <definedName name="BLPH122" localSheetId="3" hidden="1">'1. Rec to Revenue'!#REF!</definedName>
    <definedName name="BLPH122" localSheetId="4" hidden="1">'2. Rec to Profit Neutrality'!#REF!</definedName>
    <definedName name="BLPH122" localSheetId="5" hidden="1">'3. Expenditure Rec'!#REF!</definedName>
    <definedName name="BLPH122" localSheetId="7" hidden="1">#REF!</definedName>
    <definedName name="BLPH122" hidden="1">#REF!</definedName>
    <definedName name="BLPH123" localSheetId="3" hidden="1">'1. Rec to Revenue'!#REF!</definedName>
    <definedName name="BLPH123" localSheetId="4" hidden="1">'2. Rec to Profit Neutrality'!#REF!</definedName>
    <definedName name="BLPH123" localSheetId="5" hidden="1">'3. Expenditure Rec'!#REF!</definedName>
    <definedName name="BLPH123" localSheetId="7" hidden="1">#REF!</definedName>
    <definedName name="BLPH123" hidden="1">#REF!</definedName>
    <definedName name="BLPH124" localSheetId="3" hidden="1">'1. Rec to Revenue'!#REF!</definedName>
    <definedName name="BLPH124" localSheetId="4" hidden="1">'2. Rec to Profit Neutrality'!#REF!</definedName>
    <definedName name="BLPH124" localSheetId="5" hidden="1">'3. Expenditure Rec'!#REF!</definedName>
    <definedName name="BLPH124" localSheetId="7" hidden="1">#REF!</definedName>
    <definedName name="BLPH124" hidden="1">#REF!</definedName>
    <definedName name="BLPH125" localSheetId="3" hidden="1">'1. Rec to Revenue'!#REF!</definedName>
    <definedName name="BLPH125" localSheetId="4" hidden="1">'2. Rec to Profit Neutrality'!#REF!</definedName>
    <definedName name="BLPH125" localSheetId="5" hidden="1">'3. Expenditure Rec'!#REF!</definedName>
    <definedName name="BLPH125" localSheetId="7" hidden="1">#REF!</definedName>
    <definedName name="BLPH125" hidden="1">#REF!</definedName>
    <definedName name="BLPH126" localSheetId="3" hidden="1">'1. Rec to Revenue'!#REF!</definedName>
    <definedName name="BLPH126" localSheetId="4" hidden="1">'2. Rec to Profit Neutrality'!#REF!</definedName>
    <definedName name="BLPH126" localSheetId="5" hidden="1">'3. Expenditure Rec'!#REF!</definedName>
    <definedName name="BLPH126" localSheetId="7" hidden="1">#REF!</definedName>
    <definedName name="BLPH126" hidden="1">#REF!</definedName>
    <definedName name="BLPH127" localSheetId="3" hidden="1">'1. Rec to Revenue'!#REF!</definedName>
    <definedName name="BLPH127" localSheetId="4" hidden="1">'2. Rec to Profit Neutrality'!#REF!</definedName>
    <definedName name="BLPH127" localSheetId="5" hidden="1">'3. Expenditure Rec'!#REF!</definedName>
    <definedName name="BLPH127" localSheetId="7" hidden="1">#REF!</definedName>
    <definedName name="BLPH127" hidden="1">#REF!</definedName>
    <definedName name="BLPH128" localSheetId="3" hidden="1">'1. Rec to Revenue'!#REF!</definedName>
    <definedName name="BLPH128" localSheetId="4" hidden="1">'2. Rec to Profit Neutrality'!#REF!</definedName>
    <definedName name="BLPH128" localSheetId="5" hidden="1">'3. Expenditure Rec'!#REF!</definedName>
    <definedName name="BLPH128" localSheetId="7" hidden="1">#REF!</definedName>
    <definedName name="BLPH128" hidden="1">#REF!</definedName>
    <definedName name="BLPH129" localSheetId="3" hidden="1">'1. Rec to Revenue'!#REF!</definedName>
    <definedName name="BLPH129" localSheetId="4" hidden="1">'2. Rec to Profit Neutrality'!#REF!</definedName>
    <definedName name="BLPH129" localSheetId="5" hidden="1">'3. Expenditure Rec'!#REF!</definedName>
    <definedName name="BLPH129" localSheetId="7" hidden="1">#REF!</definedName>
    <definedName name="BLPH129" hidden="1">#REF!</definedName>
    <definedName name="BLPH13" localSheetId="3" hidden="1">'1. Rec to Revenue'!#REF!</definedName>
    <definedName name="BLPH13" localSheetId="4" hidden="1">'2. Rec to Profit Neutrality'!#REF!</definedName>
    <definedName name="BLPH13" localSheetId="5" hidden="1">'3. Expenditure Rec'!#REF!</definedName>
    <definedName name="BLPH13" localSheetId="7" hidden="1">#REF!</definedName>
    <definedName name="BLPH13" hidden="1">#REF!</definedName>
    <definedName name="BLPH130" localSheetId="3" hidden="1">'1. Rec to Revenue'!#REF!</definedName>
    <definedName name="BLPH130" localSheetId="4" hidden="1">'2. Rec to Profit Neutrality'!#REF!</definedName>
    <definedName name="BLPH130" localSheetId="5" hidden="1">'3. Expenditure Rec'!#REF!</definedName>
    <definedName name="BLPH130" localSheetId="7" hidden="1">#REF!</definedName>
    <definedName name="BLPH130" hidden="1">#REF!</definedName>
    <definedName name="BLPH131" localSheetId="3" hidden="1">'1. Rec to Revenue'!#REF!</definedName>
    <definedName name="BLPH131" localSheetId="4" hidden="1">'2. Rec to Profit Neutrality'!#REF!</definedName>
    <definedName name="BLPH131" localSheetId="5" hidden="1">'3. Expenditure Rec'!#REF!</definedName>
    <definedName name="BLPH131" localSheetId="7" hidden="1">#REF!</definedName>
    <definedName name="BLPH131" hidden="1">#REF!</definedName>
    <definedName name="BLPH132" localSheetId="3" hidden="1">'1. Rec to Revenue'!#REF!</definedName>
    <definedName name="BLPH132" localSheetId="4" hidden="1">'2. Rec to Profit Neutrality'!#REF!</definedName>
    <definedName name="BLPH132" localSheetId="5" hidden="1">'3. Expenditure Rec'!#REF!</definedName>
    <definedName name="BLPH132" localSheetId="7" hidden="1">#REF!</definedName>
    <definedName name="BLPH132" hidden="1">#REF!</definedName>
    <definedName name="BLPH133" localSheetId="3" hidden="1">'1. Rec to Revenue'!#REF!</definedName>
    <definedName name="BLPH133" localSheetId="4" hidden="1">'2. Rec to Profit Neutrality'!#REF!</definedName>
    <definedName name="BLPH133" localSheetId="5" hidden="1">'3. Expenditure Rec'!#REF!</definedName>
    <definedName name="BLPH133" localSheetId="7" hidden="1">#REF!</definedName>
    <definedName name="BLPH133" hidden="1">#REF!</definedName>
    <definedName name="BLPH134" localSheetId="3" hidden="1">'1. Rec to Revenue'!#REF!</definedName>
    <definedName name="BLPH134" localSheetId="4" hidden="1">'2. Rec to Profit Neutrality'!#REF!</definedName>
    <definedName name="BLPH134" localSheetId="5" hidden="1">'3. Expenditure Rec'!#REF!</definedName>
    <definedName name="BLPH134" localSheetId="7" hidden="1">#REF!</definedName>
    <definedName name="BLPH134" hidden="1">#REF!</definedName>
    <definedName name="BLPH135" localSheetId="3" hidden="1">'1. Rec to Revenue'!#REF!</definedName>
    <definedName name="BLPH135" localSheetId="4" hidden="1">'2. Rec to Profit Neutrality'!#REF!</definedName>
    <definedName name="BLPH135" localSheetId="5" hidden="1">'3. Expenditure Rec'!#REF!</definedName>
    <definedName name="BLPH135" localSheetId="7" hidden="1">#REF!</definedName>
    <definedName name="BLPH135" hidden="1">#REF!</definedName>
    <definedName name="BLPH136" localSheetId="3" hidden="1">'1. Rec to Revenue'!#REF!</definedName>
    <definedName name="BLPH136" localSheetId="4" hidden="1">'2. Rec to Profit Neutrality'!#REF!</definedName>
    <definedName name="BLPH136" localSheetId="5" hidden="1">'3. Expenditure Rec'!#REF!</definedName>
    <definedName name="BLPH136" localSheetId="7" hidden="1">#REF!</definedName>
    <definedName name="BLPH136" hidden="1">#REF!</definedName>
    <definedName name="BLPH137" localSheetId="3" hidden="1">'1. Rec to Revenue'!#REF!</definedName>
    <definedName name="BLPH137" localSheetId="4" hidden="1">'2. Rec to Profit Neutrality'!#REF!</definedName>
    <definedName name="BLPH137" localSheetId="5" hidden="1">'3. Expenditure Rec'!#REF!</definedName>
    <definedName name="BLPH137" localSheetId="7" hidden="1">#REF!</definedName>
    <definedName name="BLPH137" hidden="1">#REF!</definedName>
    <definedName name="BLPH138" localSheetId="3" hidden="1">'1. Rec to Revenue'!#REF!</definedName>
    <definedName name="BLPH138" localSheetId="4" hidden="1">'2. Rec to Profit Neutrality'!#REF!</definedName>
    <definedName name="BLPH138" localSheetId="5" hidden="1">'3. Expenditure Rec'!#REF!</definedName>
    <definedName name="BLPH138" localSheetId="7" hidden="1">#REF!</definedName>
    <definedName name="BLPH138" hidden="1">#REF!</definedName>
    <definedName name="BLPH139" localSheetId="3" hidden="1">'1. Rec to Revenue'!#REF!</definedName>
    <definedName name="BLPH139" localSheetId="4" hidden="1">'2. Rec to Profit Neutrality'!#REF!</definedName>
    <definedName name="BLPH139" localSheetId="5" hidden="1">'3. Expenditure Rec'!#REF!</definedName>
    <definedName name="BLPH139" localSheetId="7" hidden="1">#REF!</definedName>
    <definedName name="BLPH139" hidden="1">#REF!</definedName>
    <definedName name="BLPH14" localSheetId="3" hidden="1">'1. Rec to Revenue'!#REF!</definedName>
    <definedName name="BLPH14" localSheetId="4" hidden="1">'2. Rec to Profit Neutrality'!#REF!</definedName>
    <definedName name="BLPH14" localSheetId="5" hidden="1">'3. Expenditure Rec'!#REF!</definedName>
    <definedName name="BLPH14" localSheetId="7" hidden="1">#REF!</definedName>
    <definedName name="BLPH14" hidden="1">#REF!</definedName>
    <definedName name="BLPH140" localSheetId="3" hidden="1">'1. Rec to Revenue'!#REF!</definedName>
    <definedName name="BLPH140" localSheetId="4" hidden="1">'2. Rec to Profit Neutrality'!#REF!</definedName>
    <definedName name="BLPH140" localSheetId="5" hidden="1">'3. Expenditure Rec'!#REF!</definedName>
    <definedName name="BLPH140" localSheetId="7" hidden="1">#REF!</definedName>
    <definedName name="BLPH140" hidden="1">#REF!</definedName>
    <definedName name="BLPH141" localSheetId="3" hidden="1">'1. Rec to Revenue'!#REF!</definedName>
    <definedName name="BLPH141" localSheetId="4" hidden="1">'2. Rec to Profit Neutrality'!#REF!</definedName>
    <definedName name="BLPH141" localSheetId="5" hidden="1">'3. Expenditure Rec'!#REF!</definedName>
    <definedName name="BLPH141" localSheetId="7" hidden="1">#REF!</definedName>
    <definedName name="BLPH141" hidden="1">#REF!</definedName>
    <definedName name="BLPH142" localSheetId="3" hidden="1">'1. Rec to Revenue'!#REF!</definedName>
    <definedName name="BLPH142" localSheetId="4" hidden="1">'2. Rec to Profit Neutrality'!#REF!</definedName>
    <definedName name="BLPH142" localSheetId="5" hidden="1">'3. Expenditure Rec'!#REF!</definedName>
    <definedName name="BLPH142" localSheetId="7" hidden="1">#REF!</definedName>
    <definedName name="BLPH142" hidden="1">#REF!</definedName>
    <definedName name="BLPH143" localSheetId="3" hidden="1">'1. Rec to Revenue'!#REF!</definedName>
    <definedName name="BLPH143" localSheetId="4" hidden="1">'2. Rec to Profit Neutrality'!#REF!</definedName>
    <definedName name="BLPH143" localSheetId="5" hidden="1">'3. Expenditure Rec'!#REF!</definedName>
    <definedName name="BLPH143" localSheetId="7" hidden="1">#REF!</definedName>
    <definedName name="BLPH143" hidden="1">#REF!</definedName>
    <definedName name="BLPH144" localSheetId="3" hidden="1">'1. Rec to Revenue'!#REF!</definedName>
    <definedName name="BLPH144" localSheetId="4" hidden="1">'2. Rec to Profit Neutrality'!#REF!</definedName>
    <definedName name="BLPH144" localSheetId="5" hidden="1">'3. Expenditure Rec'!#REF!</definedName>
    <definedName name="BLPH144" localSheetId="7" hidden="1">#REF!</definedName>
    <definedName name="BLPH144" hidden="1">#REF!</definedName>
    <definedName name="BLPH145" localSheetId="3" hidden="1">'1. Rec to Revenue'!#REF!</definedName>
    <definedName name="BLPH145" localSheetId="4" hidden="1">'2. Rec to Profit Neutrality'!#REF!</definedName>
    <definedName name="BLPH145" localSheetId="5" hidden="1">'3. Expenditure Rec'!#REF!</definedName>
    <definedName name="BLPH145" localSheetId="7" hidden="1">#REF!</definedName>
    <definedName name="BLPH145" hidden="1">#REF!</definedName>
    <definedName name="BLPH146" localSheetId="3" hidden="1">'1. Rec to Revenue'!#REF!</definedName>
    <definedName name="BLPH146" localSheetId="4" hidden="1">'2. Rec to Profit Neutrality'!#REF!</definedName>
    <definedName name="BLPH146" localSheetId="5" hidden="1">'3. Expenditure Rec'!#REF!</definedName>
    <definedName name="BLPH146" localSheetId="7" hidden="1">#REF!</definedName>
    <definedName name="BLPH146" hidden="1">#REF!</definedName>
    <definedName name="BLPH147" localSheetId="3" hidden="1">'1. Rec to Revenue'!#REF!</definedName>
    <definedName name="BLPH147" localSheetId="4" hidden="1">'2. Rec to Profit Neutrality'!#REF!</definedName>
    <definedName name="BLPH147" localSheetId="5" hidden="1">'3. Expenditure Rec'!#REF!</definedName>
    <definedName name="BLPH147" localSheetId="7" hidden="1">#REF!</definedName>
    <definedName name="BLPH147" hidden="1">#REF!</definedName>
    <definedName name="BLPH148" localSheetId="3" hidden="1">'1. Rec to Revenue'!#REF!</definedName>
    <definedName name="BLPH148" localSheetId="4" hidden="1">'2. Rec to Profit Neutrality'!#REF!</definedName>
    <definedName name="BLPH148" localSheetId="5" hidden="1">'3. Expenditure Rec'!#REF!</definedName>
    <definedName name="BLPH148" localSheetId="7" hidden="1">#REF!</definedName>
    <definedName name="BLPH148" hidden="1">#REF!</definedName>
    <definedName name="BLPH149" localSheetId="3" hidden="1">'1. Rec to Revenue'!#REF!</definedName>
    <definedName name="BLPH149" localSheetId="4" hidden="1">'2. Rec to Profit Neutrality'!#REF!</definedName>
    <definedName name="BLPH149" localSheetId="5" hidden="1">'3. Expenditure Rec'!#REF!</definedName>
    <definedName name="BLPH149" localSheetId="7" hidden="1">#REF!</definedName>
    <definedName name="BLPH149" hidden="1">#REF!</definedName>
    <definedName name="BLPH15" localSheetId="3" hidden="1">'1. Rec to Revenue'!#REF!</definedName>
    <definedName name="BLPH15" localSheetId="4" hidden="1">'2. Rec to Profit Neutrality'!#REF!</definedName>
    <definedName name="BLPH15" localSheetId="5" hidden="1">'3. Expenditure Rec'!#REF!</definedName>
    <definedName name="BLPH15" localSheetId="7" hidden="1">#REF!</definedName>
    <definedName name="BLPH15" hidden="1">#REF!</definedName>
    <definedName name="BLPH150" localSheetId="3" hidden="1">'1. Rec to Revenue'!#REF!</definedName>
    <definedName name="BLPH150" localSheetId="4" hidden="1">'2. Rec to Profit Neutrality'!#REF!</definedName>
    <definedName name="BLPH150" localSheetId="5" hidden="1">'3. Expenditure Rec'!#REF!</definedName>
    <definedName name="BLPH150" localSheetId="7" hidden="1">#REF!</definedName>
    <definedName name="BLPH150" hidden="1">#REF!</definedName>
    <definedName name="BLPH151" localSheetId="3" hidden="1">'1. Rec to Revenue'!#REF!</definedName>
    <definedName name="BLPH151" localSheetId="4" hidden="1">'2. Rec to Profit Neutrality'!#REF!</definedName>
    <definedName name="BLPH151" localSheetId="5" hidden="1">'3. Expenditure Rec'!#REF!</definedName>
    <definedName name="BLPH151" localSheetId="7" hidden="1">#REF!</definedName>
    <definedName name="BLPH151" hidden="1">#REF!</definedName>
    <definedName name="BLPH152" localSheetId="3" hidden="1">'1. Rec to Revenue'!#REF!</definedName>
    <definedName name="BLPH152" localSheetId="4" hidden="1">'2. Rec to Profit Neutrality'!#REF!</definedName>
    <definedName name="BLPH152" localSheetId="5" hidden="1">'3. Expenditure Rec'!#REF!</definedName>
    <definedName name="BLPH152" localSheetId="7" hidden="1">#REF!</definedName>
    <definedName name="BLPH152" hidden="1">#REF!</definedName>
    <definedName name="BLPH153" localSheetId="3" hidden="1">'1. Rec to Revenue'!#REF!</definedName>
    <definedName name="BLPH153" localSheetId="4" hidden="1">'2. Rec to Profit Neutrality'!#REF!</definedName>
    <definedName name="BLPH153" localSheetId="5" hidden="1">'3. Expenditure Rec'!#REF!</definedName>
    <definedName name="BLPH153" localSheetId="7" hidden="1">#REF!</definedName>
    <definedName name="BLPH153" hidden="1">#REF!</definedName>
    <definedName name="BLPH154" localSheetId="3" hidden="1">'1. Rec to Revenue'!#REF!</definedName>
    <definedName name="BLPH154" localSheetId="4" hidden="1">'2. Rec to Profit Neutrality'!#REF!</definedName>
    <definedName name="BLPH154" localSheetId="5" hidden="1">'3. Expenditure Rec'!#REF!</definedName>
    <definedName name="BLPH154" localSheetId="7" hidden="1">#REF!</definedName>
    <definedName name="BLPH154" hidden="1">#REF!</definedName>
    <definedName name="BLPH155" localSheetId="3" hidden="1">'1. Rec to Revenue'!#REF!</definedName>
    <definedName name="BLPH155" localSheetId="4" hidden="1">'2. Rec to Profit Neutrality'!#REF!</definedName>
    <definedName name="BLPH155" localSheetId="5" hidden="1">'3. Expenditure Rec'!#REF!</definedName>
    <definedName name="BLPH155" localSheetId="7" hidden="1">#REF!</definedName>
    <definedName name="BLPH155" hidden="1">#REF!</definedName>
    <definedName name="BLPH156" localSheetId="3" hidden="1">'1. Rec to Revenue'!#REF!</definedName>
    <definedName name="BLPH156" localSheetId="4" hidden="1">'2. Rec to Profit Neutrality'!#REF!</definedName>
    <definedName name="BLPH156" localSheetId="5" hidden="1">'3. Expenditure Rec'!#REF!</definedName>
    <definedName name="BLPH156" localSheetId="7" hidden="1">#REF!</definedName>
    <definedName name="BLPH156" hidden="1">#REF!</definedName>
    <definedName name="BLPH157" localSheetId="3" hidden="1">'1. Rec to Revenue'!#REF!</definedName>
    <definedName name="BLPH157" localSheetId="4" hidden="1">'2. Rec to Profit Neutrality'!#REF!</definedName>
    <definedName name="BLPH157" localSheetId="5" hidden="1">'3. Expenditure Rec'!#REF!</definedName>
    <definedName name="BLPH157" localSheetId="7" hidden="1">#REF!</definedName>
    <definedName name="BLPH157" hidden="1">#REF!</definedName>
    <definedName name="BLPH158" localSheetId="3" hidden="1">'1. Rec to Revenue'!#REF!</definedName>
    <definedName name="BLPH158" localSheetId="4" hidden="1">'2. Rec to Profit Neutrality'!#REF!</definedName>
    <definedName name="BLPH158" localSheetId="5" hidden="1">'3. Expenditure Rec'!#REF!</definedName>
    <definedName name="BLPH158" localSheetId="7" hidden="1">#REF!</definedName>
    <definedName name="BLPH158" hidden="1">#REF!</definedName>
    <definedName name="BLPH159" localSheetId="3" hidden="1">'1. Rec to Revenue'!#REF!</definedName>
    <definedName name="BLPH159" localSheetId="4" hidden="1">'2. Rec to Profit Neutrality'!#REF!</definedName>
    <definedName name="BLPH159" localSheetId="5" hidden="1">'3. Expenditure Rec'!#REF!</definedName>
    <definedName name="BLPH159" localSheetId="7" hidden="1">#REF!</definedName>
    <definedName name="BLPH159" hidden="1">#REF!</definedName>
    <definedName name="BLPH16" localSheetId="3" hidden="1">'1. Rec to Revenue'!#REF!</definedName>
    <definedName name="BLPH16" localSheetId="4" hidden="1">'2. Rec to Profit Neutrality'!#REF!</definedName>
    <definedName name="BLPH16" localSheetId="5" hidden="1">'3. Expenditure Rec'!#REF!</definedName>
    <definedName name="BLPH16" localSheetId="7" hidden="1">#REF!</definedName>
    <definedName name="BLPH16" hidden="1">#REF!</definedName>
    <definedName name="BLPH160" localSheetId="3" hidden="1">'1. Rec to Revenue'!#REF!</definedName>
    <definedName name="BLPH160" localSheetId="4" hidden="1">'2. Rec to Profit Neutrality'!#REF!</definedName>
    <definedName name="BLPH160" localSheetId="5" hidden="1">'3. Expenditure Rec'!#REF!</definedName>
    <definedName name="BLPH160" localSheetId="7" hidden="1">#REF!</definedName>
    <definedName name="BLPH160" hidden="1">#REF!</definedName>
    <definedName name="BLPH161" localSheetId="3" hidden="1">'1. Rec to Revenue'!#REF!</definedName>
    <definedName name="BLPH161" localSheetId="4" hidden="1">'2. Rec to Profit Neutrality'!#REF!</definedName>
    <definedName name="BLPH161" localSheetId="5" hidden="1">'3. Expenditure Rec'!#REF!</definedName>
    <definedName name="BLPH161" localSheetId="7" hidden="1">#REF!</definedName>
    <definedName name="BLPH161" hidden="1">#REF!</definedName>
    <definedName name="BLPH162" localSheetId="3" hidden="1">'1. Rec to Revenue'!#REF!</definedName>
    <definedName name="BLPH162" localSheetId="4" hidden="1">'2. Rec to Profit Neutrality'!#REF!</definedName>
    <definedName name="BLPH162" localSheetId="5" hidden="1">'3. Expenditure Rec'!#REF!</definedName>
    <definedName name="BLPH162" localSheetId="7" hidden="1">#REF!</definedName>
    <definedName name="BLPH162" hidden="1">#REF!</definedName>
    <definedName name="BLPH163" localSheetId="3" hidden="1">'1. Rec to Revenue'!#REF!</definedName>
    <definedName name="BLPH163" localSheetId="4" hidden="1">'2. Rec to Profit Neutrality'!#REF!</definedName>
    <definedName name="BLPH163" localSheetId="5" hidden="1">'3. Expenditure Rec'!#REF!</definedName>
    <definedName name="BLPH163" localSheetId="7" hidden="1">#REF!</definedName>
    <definedName name="BLPH163" hidden="1">#REF!</definedName>
    <definedName name="BLPH164" localSheetId="3" hidden="1">'1. Rec to Revenue'!#REF!</definedName>
    <definedName name="BLPH164" localSheetId="4" hidden="1">'2. Rec to Profit Neutrality'!#REF!</definedName>
    <definedName name="BLPH164" localSheetId="5" hidden="1">'3. Expenditure Rec'!#REF!</definedName>
    <definedName name="BLPH164" localSheetId="7" hidden="1">#REF!</definedName>
    <definedName name="BLPH164" hidden="1">#REF!</definedName>
    <definedName name="BLPH165" localSheetId="3" hidden="1">'1. Rec to Revenue'!#REF!</definedName>
    <definedName name="BLPH165" localSheetId="4" hidden="1">'2. Rec to Profit Neutrality'!#REF!</definedName>
    <definedName name="BLPH165" localSheetId="5" hidden="1">'3. Expenditure Rec'!#REF!</definedName>
    <definedName name="BLPH165" localSheetId="7" hidden="1">#REF!</definedName>
    <definedName name="BLPH165" hidden="1">#REF!</definedName>
    <definedName name="BLPH166" localSheetId="3" hidden="1">'1. Rec to Revenue'!#REF!</definedName>
    <definedName name="BLPH166" localSheetId="4" hidden="1">'2. Rec to Profit Neutrality'!#REF!</definedName>
    <definedName name="BLPH166" localSheetId="5" hidden="1">'3. Expenditure Rec'!#REF!</definedName>
    <definedName name="BLPH166" localSheetId="7" hidden="1">#REF!</definedName>
    <definedName name="BLPH166" hidden="1">#REF!</definedName>
    <definedName name="BLPH167" localSheetId="3" hidden="1">'1. Rec to Revenue'!#REF!</definedName>
    <definedName name="BLPH167" localSheetId="4" hidden="1">'2. Rec to Profit Neutrality'!#REF!</definedName>
    <definedName name="BLPH167" localSheetId="5" hidden="1">'3. Expenditure Rec'!#REF!</definedName>
    <definedName name="BLPH167" localSheetId="7" hidden="1">#REF!</definedName>
    <definedName name="BLPH167" hidden="1">#REF!</definedName>
    <definedName name="BLPH168" localSheetId="3" hidden="1">'1. Rec to Revenue'!#REF!</definedName>
    <definedName name="BLPH168" localSheetId="4" hidden="1">'2. Rec to Profit Neutrality'!#REF!</definedName>
    <definedName name="BLPH168" localSheetId="5" hidden="1">'3. Expenditure Rec'!#REF!</definedName>
    <definedName name="BLPH168" localSheetId="7" hidden="1">#REF!</definedName>
    <definedName name="BLPH168" hidden="1">#REF!</definedName>
    <definedName name="BLPH169" localSheetId="3" hidden="1">'1. Rec to Revenue'!#REF!</definedName>
    <definedName name="BLPH169" localSheetId="4" hidden="1">'2. Rec to Profit Neutrality'!#REF!</definedName>
    <definedName name="BLPH169" localSheetId="5" hidden="1">'3. Expenditure Rec'!#REF!</definedName>
    <definedName name="BLPH169" localSheetId="7" hidden="1">#REF!</definedName>
    <definedName name="BLPH169" hidden="1">#REF!</definedName>
    <definedName name="BLPH17" localSheetId="3" hidden="1">'1. Rec to Revenue'!#REF!</definedName>
    <definedName name="BLPH17" localSheetId="4" hidden="1">'2. Rec to Profit Neutrality'!#REF!</definedName>
    <definedName name="BLPH17" localSheetId="5" hidden="1">'3. Expenditure Rec'!#REF!</definedName>
    <definedName name="BLPH17" localSheetId="7" hidden="1">#REF!</definedName>
    <definedName name="BLPH17" hidden="1">#REF!</definedName>
    <definedName name="BLPH170" localSheetId="3" hidden="1">'1. Rec to Revenue'!#REF!</definedName>
    <definedName name="BLPH170" localSheetId="4" hidden="1">'2. Rec to Profit Neutrality'!#REF!</definedName>
    <definedName name="BLPH170" localSheetId="5" hidden="1">'3. Expenditure Rec'!#REF!</definedName>
    <definedName name="BLPH170" localSheetId="7" hidden="1">#REF!</definedName>
    <definedName name="BLPH170" hidden="1">#REF!</definedName>
    <definedName name="BLPH171" localSheetId="3" hidden="1">'1. Rec to Revenue'!#REF!</definedName>
    <definedName name="BLPH171" localSheetId="4" hidden="1">'2. Rec to Profit Neutrality'!#REF!</definedName>
    <definedName name="BLPH171" localSheetId="5" hidden="1">'3. Expenditure Rec'!#REF!</definedName>
    <definedName name="BLPH171" localSheetId="7" hidden="1">#REF!</definedName>
    <definedName name="BLPH171" hidden="1">#REF!</definedName>
    <definedName name="BLPH172" localSheetId="3" hidden="1">'1. Rec to Revenue'!#REF!</definedName>
    <definedName name="BLPH172" localSheetId="4" hidden="1">'2. Rec to Profit Neutrality'!#REF!</definedName>
    <definedName name="BLPH172" localSheetId="5" hidden="1">'3. Expenditure Rec'!#REF!</definedName>
    <definedName name="BLPH172" localSheetId="7" hidden="1">#REF!</definedName>
    <definedName name="BLPH172" hidden="1">#REF!</definedName>
    <definedName name="BLPH173" localSheetId="3" hidden="1">'1. Rec to Revenue'!#REF!</definedName>
    <definedName name="BLPH173" localSheetId="4" hidden="1">'2. Rec to Profit Neutrality'!#REF!</definedName>
    <definedName name="BLPH173" localSheetId="5" hidden="1">'3. Expenditure Rec'!#REF!</definedName>
    <definedName name="BLPH173" localSheetId="7" hidden="1">#REF!</definedName>
    <definedName name="BLPH173" hidden="1">#REF!</definedName>
    <definedName name="BLPH174" localSheetId="3" hidden="1">'1. Rec to Revenue'!#REF!</definedName>
    <definedName name="BLPH174" localSheetId="4" hidden="1">'2. Rec to Profit Neutrality'!#REF!</definedName>
    <definedName name="BLPH174" localSheetId="5" hidden="1">'3. Expenditure Rec'!#REF!</definedName>
    <definedName name="BLPH174" localSheetId="7" hidden="1">#REF!</definedName>
    <definedName name="BLPH174" hidden="1">#REF!</definedName>
    <definedName name="BLPH175" localSheetId="3" hidden="1">'1. Rec to Revenue'!#REF!</definedName>
    <definedName name="BLPH175" localSheetId="4" hidden="1">'2. Rec to Profit Neutrality'!#REF!</definedName>
    <definedName name="BLPH175" localSheetId="5" hidden="1">'3. Expenditure Rec'!#REF!</definedName>
    <definedName name="BLPH175" localSheetId="7" hidden="1">#REF!</definedName>
    <definedName name="BLPH175" hidden="1">#REF!</definedName>
    <definedName name="BLPH176" localSheetId="3" hidden="1">'1. Rec to Revenue'!#REF!</definedName>
    <definedName name="BLPH176" localSheetId="4" hidden="1">'2. Rec to Profit Neutrality'!#REF!</definedName>
    <definedName name="BLPH176" localSheetId="5" hidden="1">'3. Expenditure Rec'!#REF!</definedName>
    <definedName name="BLPH176" localSheetId="7" hidden="1">#REF!</definedName>
    <definedName name="BLPH176" hidden="1">#REF!</definedName>
    <definedName name="BLPH177" localSheetId="3" hidden="1">'1. Rec to Revenue'!#REF!</definedName>
    <definedName name="BLPH177" localSheetId="4" hidden="1">'2. Rec to Profit Neutrality'!#REF!</definedName>
    <definedName name="BLPH177" localSheetId="5" hidden="1">'3. Expenditure Rec'!#REF!</definedName>
    <definedName name="BLPH177" localSheetId="7" hidden="1">#REF!</definedName>
    <definedName name="BLPH177" hidden="1">#REF!</definedName>
    <definedName name="BLPH178" localSheetId="3" hidden="1">'1. Rec to Revenue'!#REF!</definedName>
    <definedName name="BLPH178" localSheetId="4" hidden="1">'2. Rec to Profit Neutrality'!#REF!</definedName>
    <definedName name="BLPH178" localSheetId="5" hidden="1">'3. Expenditure Rec'!#REF!</definedName>
    <definedName name="BLPH178" localSheetId="7" hidden="1">#REF!</definedName>
    <definedName name="BLPH178" hidden="1">#REF!</definedName>
    <definedName name="BLPH179" localSheetId="3" hidden="1">'1. Rec to Revenue'!#REF!</definedName>
    <definedName name="BLPH179" localSheetId="4" hidden="1">'2. Rec to Profit Neutrality'!#REF!</definedName>
    <definedName name="BLPH179" localSheetId="5" hidden="1">'3. Expenditure Rec'!#REF!</definedName>
    <definedName name="BLPH179" localSheetId="7" hidden="1">#REF!</definedName>
    <definedName name="BLPH179" hidden="1">#REF!</definedName>
    <definedName name="BLPH18" localSheetId="3" hidden="1">'1. Rec to Revenue'!#REF!</definedName>
    <definedName name="BLPH18" localSheetId="4" hidden="1">'2. Rec to Profit Neutrality'!#REF!</definedName>
    <definedName name="BLPH18" localSheetId="5" hidden="1">'3. Expenditure Rec'!#REF!</definedName>
    <definedName name="BLPH18" localSheetId="7" hidden="1">#REF!</definedName>
    <definedName name="BLPH18" hidden="1">#REF!</definedName>
    <definedName name="BLPH180" localSheetId="3" hidden="1">'1. Rec to Revenue'!#REF!</definedName>
    <definedName name="BLPH180" localSheetId="4" hidden="1">'2. Rec to Profit Neutrality'!#REF!</definedName>
    <definedName name="BLPH180" localSheetId="5" hidden="1">'3. Expenditure Rec'!#REF!</definedName>
    <definedName name="BLPH180" localSheetId="7" hidden="1">#REF!</definedName>
    <definedName name="BLPH180" hidden="1">#REF!</definedName>
    <definedName name="BLPH181" localSheetId="3" hidden="1">'1. Rec to Revenue'!#REF!</definedName>
    <definedName name="BLPH181" localSheetId="4" hidden="1">'2. Rec to Profit Neutrality'!#REF!</definedName>
    <definedName name="BLPH181" localSheetId="5" hidden="1">'3. Expenditure Rec'!#REF!</definedName>
    <definedName name="BLPH181" localSheetId="7" hidden="1">#REF!</definedName>
    <definedName name="BLPH181" hidden="1">#REF!</definedName>
    <definedName name="BLPH182" localSheetId="3" hidden="1">'1. Rec to Revenue'!#REF!</definedName>
    <definedName name="BLPH182" localSheetId="4" hidden="1">'2. Rec to Profit Neutrality'!#REF!</definedName>
    <definedName name="BLPH182" localSheetId="5" hidden="1">'3. Expenditure Rec'!#REF!</definedName>
    <definedName name="BLPH182" localSheetId="7" hidden="1">#REF!</definedName>
    <definedName name="BLPH182" hidden="1">#REF!</definedName>
    <definedName name="BLPH183" localSheetId="3" hidden="1">'1. Rec to Revenue'!#REF!</definedName>
    <definedName name="BLPH183" localSheetId="4" hidden="1">'2. Rec to Profit Neutrality'!#REF!</definedName>
    <definedName name="BLPH183" localSheetId="5" hidden="1">'3. Expenditure Rec'!#REF!</definedName>
    <definedName name="BLPH183" localSheetId="7" hidden="1">#REF!</definedName>
    <definedName name="BLPH183" hidden="1">#REF!</definedName>
    <definedName name="BLPH184" localSheetId="3" hidden="1">'1. Rec to Revenue'!#REF!</definedName>
    <definedName name="BLPH184" localSheetId="4" hidden="1">'2. Rec to Profit Neutrality'!#REF!</definedName>
    <definedName name="BLPH184" localSheetId="5" hidden="1">'3. Expenditure Rec'!#REF!</definedName>
    <definedName name="BLPH184" localSheetId="7" hidden="1">#REF!</definedName>
    <definedName name="BLPH184" hidden="1">#REF!</definedName>
    <definedName name="BLPH185" localSheetId="3" hidden="1">'1. Rec to Revenue'!#REF!</definedName>
    <definedName name="BLPH185" localSheetId="4" hidden="1">'2. Rec to Profit Neutrality'!#REF!</definedName>
    <definedName name="BLPH185" localSheetId="5" hidden="1">'3. Expenditure Rec'!#REF!</definedName>
    <definedName name="BLPH185" localSheetId="7" hidden="1">#REF!</definedName>
    <definedName name="BLPH185" hidden="1">#REF!</definedName>
    <definedName name="BLPH186" localSheetId="3" hidden="1">'1. Rec to Revenue'!#REF!</definedName>
    <definedName name="BLPH186" localSheetId="4" hidden="1">'2. Rec to Profit Neutrality'!#REF!</definedName>
    <definedName name="BLPH186" localSheetId="5" hidden="1">'3. Expenditure Rec'!#REF!</definedName>
    <definedName name="BLPH186" localSheetId="7" hidden="1">#REF!</definedName>
    <definedName name="BLPH186" hidden="1">#REF!</definedName>
    <definedName name="BLPH187" localSheetId="3" hidden="1">'1. Rec to Revenue'!#REF!</definedName>
    <definedName name="BLPH187" localSheetId="4" hidden="1">'2. Rec to Profit Neutrality'!#REF!</definedName>
    <definedName name="BLPH187" localSheetId="5" hidden="1">'3. Expenditure Rec'!#REF!</definedName>
    <definedName name="BLPH187" localSheetId="7" hidden="1">#REF!</definedName>
    <definedName name="BLPH187" hidden="1">#REF!</definedName>
    <definedName name="BLPH188" localSheetId="3" hidden="1">'1. Rec to Revenue'!#REF!</definedName>
    <definedName name="BLPH188" localSheetId="4" hidden="1">'2. Rec to Profit Neutrality'!#REF!</definedName>
    <definedName name="BLPH188" localSheetId="5" hidden="1">'3. Expenditure Rec'!#REF!</definedName>
    <definedName name="BLPH188" localSheetId="7" hidden="1">#REF!</definedName>
    <definedName name="BLPH188" hidden="1">#REF!</definedName>
    <definedName name="BLPH189" localSheetId="3" hidden="1">'1. Rec to Revenue'!#REF!</definedName>
    <definedName name="BLPH189" localSheetId="4" hidden="1">'2. Rec to Profit Neutrality'!#REF!</definedName>
    <definedName name="BLPH189" localSheetId="5" hidden="1">'3. Expenditure Rec'!#REF!</definedName>
    <definedName name="BLPH189" localSheetId="7" hidden="1">#REF!</definedName>
    <definedName name="BLPH189" hidden="1">#REF!</definedName>
    <definedName name="BLPH19" localSheetId="3" hidden="1">'1. Rec to Revenue'!#REF!</definedName>
    <definedName name="BLPH19" localSheetId="4" hidden="1">'2. Rec to Profit Neutrality'!#REF!</definedName>
    <definedName name="BLPH19" localSheetId="5" hidden="1">'3. Expenditure Rec'!#REF!</definedName>
    <definedName name="BLPH19" localSheetId="7" hidden="1">#REF!</definedName>
    <definedName name="BLPH19" hidden="1">#REF!</definedName>
    <definedName name="BLPH190" localSheetId="3" hidden="1">'1. Rec to Revenue'!#REF!</definedName>
    <definedName name="BLPH190" localSheetId="4" hidden="1">'2. Rec to Profit Neutrality'!#REF!</definedName>
    <definedName name="BLPH190" localSheetId="5" hidden="1">'3. Expenditure Rec'!#REF!</definedName>
    <definedName name="BLPH190" localSheetId="7" hidden="1">#REF!</definedName>
    <definedName name="BLPH190" hidden="1">#REF!</definedName>
    <definedName name="BLPH191" localSheetId="3" hidden="1">'1. Rec to Revenue'!#REF!</definedName>
    <definedName name="BLPH191" localSheetId="4" hidden="1">'2. Rec to Profit Neutrality'!#REF!</definedName>
    <definedName name="BLPH191" localSheetId="5" hidden="1">'3. Expenditure Rec'!#REF!</definedName>
    <definedName name="BLPH191" localSheetId="7" hidden="1">#REF!</definedName>
    <definedName name="BLPH191" hidden="1">#REF!</definedName>
    <definedName name="BLPH192" localSheetId="3" hidden="1">'1. Rec to Revenue'!#REF!</definedName>
    <definedName name="BLPH192" localSheetId="4" hidden="1">'2. Rec to Profit Neutrality'!#REF!</definedName>
    <definedName name="BLPH192" localSheetId="5" hidden="1">'3. Expenditure Rec'!#REF!</definedName>
    <definedName name="BLPH192" localSheetId="7" hidden="1">#REF!</definedName>
    <definedName name="BLPH192" hidden="1">#REF!</definedName>
    <definedName name="BLPH193" localSheetId="3" hidden="1">'1. Rec to Revenue'!#REF!</definedName>
    <definedName name="BLPH193" localSheetId="4" hidden="1">'2. Rec to Profit Neutrality'!#REF!</definedName>
    <definedName name="BLPH193" localSheetId="5" hidden="1">'3. Expenditure Rec'!#REF!</definedName>
    <definedName name="BLPH193" localSheetId="7" hidden="1">#REF!</definedName>
    <definedName name="BLPH193" hidden="1">#REF!</definedName>
    <definedName name="BLPH194" localSheetId="3" hidden="1">'1. Rec to Revenue'!#REF!</definedName>
    <definedName name="BLPH194" localSheetId="4" hidden="1">'2. Rec to Profit Neutrality'!#REF!</definedName>
    <definedName name="BLPH194" localSheetId="5" hidden="1">'3. Expenditure Rec'!#REF!</definedName>
    <definedName name="BLPH194" localSheetId="7" hidden="1">#REF!</definedName>
    <definedName name="BLPH194" hidden="1">#REF!</definedName>
    <definedName name="BLPH195" localSheetId="3" hidden="1">'1. Rec to Revenue'!#REF!</definedName>
    <definedName name="BLPH195" localSheetId="4" hidden="1">'2. Rec to Profit Neutrality'!#REF!</definedName>
    <definedName name="BLPH195" localSheetId="5" hidden="1">'3. Expenditure Rec'!#REF!</definedName>
    <definedName name="BLPH195" localSheetId="7" hidden="1">#REF!</definedName>
    <definedName name="BLPH195" hidden="1">#REF!</definedName>
    <definedName name="BLPH196" localSheetId="3" hidden="1">'1. Rec to Revenue'!#REF!</definedName>
    <definedName name="BLPH196" localSheetId="4" hidden="1">'2. Rec to Profit Neutrality'!#REF!</definedName>
    <definedName name="BLPH196" localSheetId="5" hidden="1">'3. Expenditure Rec'!#REF!</definedName>
    <definedName name="BLPH196" localSheetId="7" hidden="1">#REF!</definedName>
    <definedName name="BLPH196" hidden="1">#REF!</definedName>
    <definedName name="BLPH197" localSheetId="3" hidden="1">'1. Rec to Revenue'!#REF!</definedName>
    <definedName name="BLPH197" localSheetId="4" hidden="1">'2. Rec to Profit Neutrality'!#REF!</definedName>
    <definedName name="BLPH197" localSheetId="5" hidden="1">'3. Expenditure Rec'!#REF!</definedName>
    <definedName name="BLPH197" localSheetId="7" hidden="1">#REF!</definedName>
    <definedName name="BLPH197" hidden="1">#REF!</definedName>
    <definedName name="BLPH198" localSheetId="3" hidden="1">'1. Rec to Revenue'!#REF!</definedName>
    <definedName name="BLPH198" localSheetId="4" hidden="1">'2. Rec to Profit Neutrality'!#REF!</definedName>
    <definedName name="BLPH198" localSheetId="5" hidden="1">'3. Expenditure Rec'!#REF!</definedName>
    <definedName name="BLPH198" localSheetId="7" hidden="1">#REF!</definedName>
    <definedName name="BLPH198" hidden="1">#REF!</definedName>
    <definedName name="BLPH199" localSheetId="3" hidden="1">'1. Rec to Revenue'!#REF!</definedName>
    <definedName name="BLPH199" localSheetId="4" hidden="1">'2. Rec to Profit Neutrality'!#REF!</definedName>
    <definedName name="BLPH199" localSheetId="5" hidden="1">'3. Expenditure Rec'!#REF!</definedName>
    <definedName name="BLPH199" localSheetId="7" hidden="1">#REF!</definedName>
    <definedName name="BLPH199" hidden="1">#REF!</definedName>
    <definedName name="BLPH2" localSheetId="3" hidden="1">#REF!</definedName>
    <definedName name="BLPH2" localSheetId="4" hidden="1">#REF!</definedName>
    <definedName name="BLPH2" localSheetId="5" hidden="1">#REF!</definedName>
    <definedName name="BLPH2" localSheetId="7" hidden="1">#REF!</definedName>
    <definedName name="BLPH2" hidden="1">#REF!</definedName>
    <definedName name="BLPH20" localSheetId="3" hidden="1">'1. Rec to Revenue'!#REF!</definedName>
    <definedName name="BLPH20" localSheetId="4" hidden="1">'2. Rec to Profit Neutrality'!#REF!</definedName>
    <definedName name="BLPH20" localSheetId="5" hidden="1">'3. Expenditure Rec'!#REF!</definedName>
    <definedName name="BLPH20" localSheetId="7" hidden="1">#REF!</definedName>
    <definedName name="BLPH20" hidden="1">#REF!</definedName>
    <definedName name="BLPH200" localSheetId="3" hidden="1">'1. Rec to Revenue'!#REF!</definedName>
    <definedName name="BLPH200" localSheetId="4" hidden="1">'2. Rec to Profit Neutrality'!#REF!</definedName>
    <definedName name="BLPH200" localSheetId="5" hidden="1">'3. Expenditure Rec'!#REF!</definedName>
    <definedName name="BLPH200" localSheetId="7" hidden="1">#REF!</definedName>
    <definedName name="BLPH200" hidden="1">#REF!</definedName>
    <definedName name="BLPH201" localSheetId="3" hidden="1">'1. Rec to Revenue'!#REF!</definedName>
    <definedName name="BLPH201" localSheetId="4" hidden="1">'2. Rec to Profit Neutrality'!#REF!</definedName>
    <definedName name="BLPH201" localSheetId="5" hidden="1">'3. Expenditure Rec'!#REF!</definedName>
    <definedName name="BLPH201" localSheetId="7" hidden="1">#REF!</definedName>
    <definedName name="BLPH201" hidden="1">#REF!</definedName>
    <definedName name="BLPH202" localSheetId="3" hidden="1">'1. Rec to Revenue'!#REF!</definedName>
    <definedName name="BLPH202" localSheetId="4" hidden="1">'2. Rec to Profit Neutrality'!#REF!</definedName>
    <definedName name="BLPH202" localSheetId="5" hidden="1">'3. Expenditure Rec'!#REF!</definedName>
    <definedName name="BLPH202" localSheetId="7" hidden="1">#REF!</definedName>
    <definedName name="BLPH202" hidden="1">#REF!</definedName>
    <definedName name="BLPH203" localSheetId="3" hidden="1">'1. Rec to Revenue'!#REF!</definedName>
    <definedName name="BLPH203" localSheetId="4" hidden="1">'2. Rec to Profit Neutrality'!#REF!</definedName>
    <definedName name="BLPH203" localSheetId="5" hidden="1">'3. Expenditure Rec'!#REF!</definedName>
    <definedName name="BLPH203" localSheetId="7" hidden="1">#REF!</definedName>
    <definedName name="BLPH203" hidden="1">#REF!</definedName>
    <definedName name="BLPH204" localSheetId="3" hidden="1">'1. Rec to Revenue'!#REF!</definedName>
    <definedName name="BLPH204" localSheetId="4" hidden="1">'2. Rec to Profit Neutrality'!#REF!</definedName>
    <definedName name="BLPH204" localSheetId="5" hidden="1">'3. Expenditure Rec'!#REF!</definedName>
    <definedName name="BLPH204" localSheetId="7" hidden="1">#REF!</definedName>
    <definedName name="BLPH204" hidden="1">#REF!</definedName>
    <definedName name="BLPH205" localSheetId="3" hidden="1">'1. Rec to Revenue'!#REF!</definedName>
    <definedName name="BLPH205" localSheetId="4" hidden="1">'2. Rec to Profit Neutrality'!#REF!</definedName>
    <definedName name="BLPH205" localSheetId="5" hidden="1">'3. Expenditure Rec'!#REF!</definedName>
    <definedName name="BLPH205" localSheetId="7" hidden="1">#REF!</definedName>
    <definedName name="BLPH205" hidden="1">#REF!</definedName>
    <definedName name="BLPH206" localSheetId="3" hidden="1">'1. Rec to Revenue'!#REF!</definedName>
    <definedName name="BLPH206" localSheetId="4" hidden="1">'2. Rec to Profit Neutrality'!#REF!</definedName>
    <definedName name="BLPH206" localSheetId="5" hidden="1">'3. Expenditure Rec'!#REF!</definedName>
    <definedName name="BLPH206" localSheetId="7" hidden="1">#REF!</definedName>
    <definedName name="BLPH206" hidden="1">#REF!</definedName>
    <definedName name="BLPH207" localSheetId="3" hidden="1">'1. Rec to Revenue'!#REF!</definedName>
    <definedName name="BLPH207" localSheetId="4" hidden="1">'2. Rec to Profit Neutrality'!#REF!</definedName>
    <definedName name="BLPH207" localSheetId="5" hidden="1">'3. Expenditure Rec'!#REF!</definedName>
    <definedName name="BLPH207" localSheetId="7" hidden="1">#REF!</definedName>
    <definedName name="BLPH207" hidden="1">#REF!</definedName>
    <definedName name="BLPH208" localSheetId="3" hidden="1">'1. Rec to Revenue'!#REF!</definedName>
    <definedName name="BLPH208" localSheetId="4" hidden="1">'2. Rec to Profit Neutrality'!#REF!</definedName>
    <definedName name="BLPH208" localSheetId="5" hidden="1">'3. Expenditure Rec'!#REF!</definedName>
    <definedName name="BLPH208" localSheetId="7" hidden="1">#REF!</definedName>
    <definedName name="BLPH208" hidden="1">#REF!</definedName>
    <definedName name="BLPH209" localSheetId="3" hidden="1">'1. Rec to Revenue'!#REF!</definedName>
    <definedName name="BLPH209" localSheetId="4" hidden="1">'2. Rec to Profit Neutrality'!#REF!</definedName>
    <definedName name="BLPH209" localSheetId="5" hidden="1">'3. Expenditure Rec'!#REF!</definedName>
    <definedName name="BLPH209" localSheetId="7" hidden="1">#REF!</definedName>
    <definedName name="BLPH209" hidden="1">#REF!</definedName>
    <definedName name="BLPH21" localSheetId="3" hidden="1">#REF!</definedName>
    <definedName name="BLPH21" localSheetId="4" hidden="1">#REF!</definedName>
    <definedName name="BLPH21" localSheetId="5" hidden="1">#REF!</definedName>
    <definedName name="BLPH21" localSheetId="7" hidden="1">#REF!</definedName>
    <definedName name="BLPH21" hidden="1">#REF!</definedName>
    <definedName name="BLPH210" localSheetId="3" hidden="1">'1. Rec to Revenue'!#REF!</definedName>
    <definedName name="BLPH210" localSheetId="4" hidden="1">'2. Rec to Profit Neutrality'!#REF!</definedName>
    <definedName name="BLPH210" localSheetId="5" hidden="1">'3. Expenditure Rec'!#REF!</definedName>
    <definedName name="BLPH210" localSheetId="7" hidden="1">#REF!</definedName>
    <definedName name="BLPH210" hidden="1">#REF!</definedName>
    <definedName name="BLPH211" localSheetId="3" hidden="1">'1. Rec to Revenue'!#REF!</definedName>
    <definedName name="BLPH211" localSheetId="4" hidden="1">'2. Rec to Profit Neutrality'!#REF!</definedName>
    <definedName name="BLPH211" localSheetId="5" hidden="1">'3. Expenditure Rec'!#REF!</definedName>
    <definedName name="BLPH211" localSheetId="7" hidden="1">#REF!</definedName>
    <definedName name="BLPH211" hidden="1">#REF!</definedName>
    <definedName name="BLPH212" localSheetId="3" hidden="1">'1. Rec to Revenue'!#REF!</definedName>
    <definedName name="BLPH212" localSheetId="4" hidden="1">'2. Rec to Profit Neutrality'!#REF!</definedName>
    <definedName name="BLPH212" localSheetId="5" hidden="1">'3. Expenditure Rec'!#REF!</definedName>
    <definedName name="BLPH212" localSheetId="7" hidden="1">#REF!</definedName>
    <definedName name="BLPH212" hidden="1">#REF!</definedName>
    <definedName name="BLPH213" localSheetId="3" hidden="1">'1. Rec to Revenue'!#REF!</definedName>
    <definedName name="BLPH213" localSheetId="4" hidden="1">'2. Rec to Profit Neutrality'!#REF!</definedName>
    <definedName name="BLPH213" localSheetId="5" hidden="1">'3. Expenditure Rec'!#REF!</definedName>
    <definedName name="BLPH213" localSheetId="7" hidden="1">#REF!</definedName>
    <definedName name="BLPH213" hidden="1">#REF!</definedName>
    <definedName name="BLPH214" localSheetId="3" hidden="1">'1. Rec to Revenue'!#REF!</definedName>
    <definedName name="BLPH214" localSheetId="4" hidden="1">'2. Rec to Profit Neutrality'!#REF!</definedName>
    <definedName name="BLPH214" localSheetId="5" hidden="1">'3. Expenditure Rec'!#REF!</definedName>
    <definedName name="BLPH214" localSheetId="7" hidden="1">#REF!</definedName>
    <definedName name="BLPH214" hidden="1">#REF!</definedName>
    <definedName name="BLPH215" localSheetId="3" hidden="1">'1. Rec to Revenue'!#REF!</definedName>
    <definedName name="BLPH215" localSheetId="4" hidden="1">'2. Rec to Profit Neutrality'!#REF!</definedName>
    <definedName name="BLPH215" localSheetId="5" hidden="1">'3. Expenditure Rec'!#REF!</definedName>
    <definedName name="BLPH215" localSheetId="7" hidden="1">#REF!</definedName>
    <definedName name="BLPH215" hidden="1">#REF!</definedName>
    <definedName name="BLPH216" localSheetId="3" hidden="1">'1. Rec to Revenue'!#REF!</definedName>
    <definedName name="BLPH216" localSheetId="4" hidden="1">'2. Rec to Profit Neutrality'!#REF!</definedName>
    <definedName name="BLPH216" localSheetId="5" hidden="1">'3. Expenditure Rec'!#REF!</definedName>
    <definedName name="BLPH216" localSheetId="7" hidden="1">#REF!</definedName>
    <definedName name="BLPH216" hidden="1">#REF!</definedName>
    <definedName name="BLPH217" localSheetId="3" hidden="1">'1. Rec to Revenue'!#REF!</definedName>
    <definedName name="BLPH217" localSheetId="4" hidden="1">'2. Rec to Profit Neutrality'!#REF!</definedName>
    <definedName name="BLPH217" localSheetId="5" hidden="1">'3. Expenditure Rec'!#REF!</definedName>
    <definedName name="BLPH217" localSheetId="7" hidden="1">#REF!</definedName>
    <definedName name="BLPH217" hidden="1">#REF!</definedName>
    <definedName name="BLPH218" localSheetId="3" hidden="1">'1. Rec to Revenue'!#REF!</definedName>
    <definedName name="BLPH218" localSheetId="4" hidden="1">'2. Rec to Profit Neutrality'!#REF!</definedName>
    <definedName name="BLPH218" localSheetId="5" hidden="1">'3. Expenditure Rec'!#REF!</definedName>
    <definedName name="BLPH218" localSheetId="7" hidden="1">#REF!</definedName>
    <definedName name="BLPH218" hidden="1">#REF!</definedName>
    <definedName name="BLPH219" localSheetId="3" hidden="1">'1. Rec to Revenue'!#REF!</definedName>
    <definedName name="BLPH219" localSheetId="4" hidden="1">'2. Rec to Profit Neutrality'!#REF!</definedName>
    <definedName name="BLPH219" localSheetId="5" hidden="1">'3. Expenditure Rec'!#REF!</definedName>
    <definedName name="BLPH219" localSheetId="7" hidden="1">#REF!</definedName>
    <definedName name="BLPH219" hidden="1">#REF!</definedName>
    <definedName name="BLPH22" localSheetId="3" hidden="1">#REF!</definedName>
    <definedName name="BLPH22" localSheetId="4" hidden="1">#REF!</definedName>
    <definedName name="BLPH22" localSheetId="5" hidden="1">#REF!</definedName>
    <definedName name="BLPH22" localSheetId="7" hidden="1">#REF!</definedName>
    <definedName name="BLPH22" hidden="1">#REF!</definedName>
    <definedName name="BLPH220" localSheetId="3" hidden="1">'1. Rec to Revenue'!#REF!</definedName>
    <definedName name="BLPH220" localSheetId="4" hidden="1">'2. Rec to Profit Neutrality'!#REF!</definedName>
    <definedName name="BLPH220" localSheetId="5" hidden="1">'3. Expenditure Rec'!#REF!</definedName>
    <definedName name="BLPH220" localSheetId="7" hidden="1">#REF!</definedName>
    <definedName name="BLPH220" hidden="1">#REF!</definedName>
    <definedName name="BLPH221" localSheetId="3" hidden="1">'1. Rec to Revenue'!#REF!</definedName>
    <definedName name="BLPH221" localSheetId="4" hidden="1">'2. Rec to Profit Neutrality'!#REF!</definedName>
    <definedName name="BLPH221" localSheetId="5" hidden="1">'3. Expenditure Rec'!#REF!</definedName>
    <definedName name="BLPH221" localSheetId="7" hidden="1">#REF!</definedName>
    <definedName name="BLPH221" hidden="1">#REF!</definedName>
    <definedName name="BLPH222" localSheetId="3" hidden="1">'1. Rec to Revenue'!#REF!</definedName>
    <definedName name="BLPH222" localSheetId="4" hidden="1">'2. Rec to Profit Neutrality'!#REF!</definedName>
    <definedName name="BLPH222" localSheetId="5" hidden="1">'3. Expenditure Rec'!#REF!</definedName>
    <definedName name="BLPH222" localSheetId="7" hidden="1">#REF!</definedName>
    <definedName name="BLPH222" hidden="1">#REF!</definedName>
    <definedName name="BLPH223" localSheetId="3" hidden="1">'1. Rec to Revenue'!#REF!</definedName>
    <definedName name="BLPH223" localSheetId="4" hidden="1">'2. Rec to Profit Neutrality'!#REF!</definedName>
    <definedName name="BLPH223" localSheetId="5" hidden="1">'3. Expenditure Rec'!#REF!</definedName>
    <definedName name="BLPH223" localSheetId="7" hidden="1">#REF!</definedName>
    <definedName name="BLPH223" hidden="1">#REF!</definedName>
    <definedName name="BLPH224" localSheetId="3" hidden="1">'1. Rec to Revenue'!#REF!</definedName>
    <definedName name="BLPH224" localSheetId="4" hidden="1">'2. Rec to Profit Neutrality'!#REF!</definedName>
    <definedName name="BLPH224" localSheetId="5" hidden="1">'3. Expenditure Rec'!#REF!</definedName>
    <definedName name="BLPH224" localSheetId="7" hidden="1">#REF!</definedName>
    <definedName name="BLPH224" hidden="1">#REF!</definedName>
    <definedName name="BLPH225" localSheetId="3" hidden="1">'1. Rec to Revenue'!#REF!</definedName>
    <definedName name="BLPH225" localSheetId="4" hidden="1">'2. Rec to Profit Neutrality'!#REF!</definedName>
    <definedName name="BLPH225" localSheetId="5" hidden="1">'3. Expenditure Rec'!#REF!</definedName>
    <definedName name="BLPH225" localSheetId="7" hidden="1">#REF!</definedName>
    <definedName name="BLPH225" hidden="1">#REF!</definedName>
    <definedName name="BLPH226" localSheetId="3" hidden="1">'1. Rec to Revenue'!#REF!</definedName>
    <definedName name="BLPH226" localSheetId="4" hidden="1">'2. Rec to Profit Neutrality'!#REF!</definedName>
    <definedName name="BLPH226" localSheetId="5" hidden="1">'3. Expenditure Rec'!#REF!</definedName>
    <definedName name="BLPH226" localSheetId="7" hidden="1">#REF!</definedName>
    <definedName name="BLPH226" hidden="1">#REF!</definedName>
    <definedName name="BLPH227" localSheetId="3" hidden="1">'1. Rec to Revenue'!#REF!</definedName>
    <definedName name="BLPH227" localSheetId="4" hidden="1">'2. Rec to Profit Neutrality'!#REF!</definedName>
    <definedName name="BLPH227" localSheetId="5" hidden="1">'3. Expenditure Rec'!#REF!</definedName>
    <definedName name="BLPH227" localSheetId="7" hidden="1">#REF!</definedName>
    <definedName name="BLPH227" hidden="1">#REF!</definedName>
    <definedName name="BLPH228" localSheetId="3" hidden="1">'1. Rec to Revenue'!#REF!</definedName>
    <definedName name="BLPH228" localSheetId="4" hidden="1">'2. Rec to Profit Neutrality'!#REF!</definedName>
    <definedName name="BLPH228" localSheetId="5" hidden="1">'3. Expenditure Rec'!#REF!</definedName>
    <definedName name="BLPH228" localSheetId="7" hidden="1">#REF!</definedName>
    <definedName name="BLPH228" hidden="1">#REF!</definedName>
    <definedName name="BLPH229" localSheetId="3" hidden="1">'1. Rec to Revenue'!#REF!</definedName>
    <definedName name="BLPH229" localSheetId="4" hidden="1">'2. Rec to Profit Neutrality'!#REF!</definedName>
    <definedName name="BLPH229" localSheetId="5" hidden="1">'3. Expenditure Rec'!#REF!</definedName>
    <definedName name="BLPH229" localSheetId="7" hidden="1">#REF!</definedName>
    <definedName name="BLPH229" hidden="1">#REF!</definedName>
    <definedName name="BLPH23" localSheetId="3" hidden="1">#REF!</definedName>
    <definedName name="BLPH23" localSheetId="4" hidden="1">#REF!</definedName>
    <definedName name="BLPH23" localSheetId="5" hidden="1">#REF!</definedName>
    <definedName name="BLPH23" localSheetId="7" hidden="1">#REF!</definedName>
    <definedName name="BLPH23" hidden="1">#REF!</definedName>
    <definedName name="BLPH230" localSheetId="3" hidden="1">'1. Rec to Revenue'!#REF!</definedName>
    <definedName name="BLPH230" localSheetId="4" hidden="1">'2. Rec to Profit Neutrality'!#REF!</definedName>
    <definedName name="BLPH230" localSheetId="5" hidden="1">'3. Expenditure Rec'!#REF!</definedName>
    <definedName name="BLPH230" localSheetId="7" hidden="1">#REF!</definedName>
    <definedName name="BLPH230" hidden="1">#REF!</definedName>
    <definedName name="BLPH231" localSheetId="3" hidden="1">'1. Rec to Revenue'!#REF!</definedName>
    <definedName name="BLPH231" localSheetId="4" hidden="1">'2. Rec to Profit Neutrality'!#REF!</definedName>
    <definedName name="BLPH231" localSheetId="5" hidden="1">'3. Expenditure Rec'!#REF!</definedName>
    <definedName name="BLPH231" localSheetId="7" hidden="1">#REF!</definedName>
    <definedName name="BLPH231" hidden="1">#REF!</definedName>
    <definedName name="BLPH232" localSheetId="3" hidden="1">'1. Rec to Revenue'!#REF!</definedName>
    <definedName name="BLPH232" localSheetId="4" hidden="1">'2. Rec to Profit Neutrality'!#REF!</definedName>
    <definedName name="BLPH232" localSheetId="5" hidden="1">'3. Expenditure Rec'!#REF!</definedName>
    <definedName name="BLPH232" localSheetId="7" hidden="1">#REF!</definedName>
    <definedName name="BLPH232" hidden="1">#REF!</definedName>
    <definedName name="BLPH233" localSheetId="3" hidden="1">'1. Rec to Revenue'!#REF!</definedName>
    <definedName name="BLPH233" localSheetId="4" hidden="1">'2. Rec to Profit Neutrality'!#REF!</definedName>
    <definedName name="BLPH233" localSheetId="5" hidden="1">'3. Expenditure Rec'!#REF!</definedName>
    <definedName name="BLPH233" localSheetId="7" hidden="1">#REF!</definedName>
    <definedName name="BLPH233" hidden="1">#REF!</definedName>
    <definedName name="BLPH234" localSheetId="3" hidden="1">'1. Rec to Revenue'!#REF!</definedName>
    <definedName name="BLPH234" localSheetId="4" hidden="1">'2. Rec to Profit Neutrality'!#REF!</definedName>
    <definedName name="BLPH234" localSheetId="5" hidden="1">'3. Expenditure Rec'!#REF!</definedName>
    <definedName name="BLPH234" localSheetId="7" hidden="1">#REF!</definedName>
    <definedName name="BLPH234" hidden="1">#REF!</definedName>
    <definedName name="BLPH235" localSheetId="3" hidden="1">'1. Rec to Revenue'!#REF!</definedName>
    <definedName name="BLPH235" localSheetId="4" hidden="1">'2. Rec to Profit Neutrality'!#REF!</definedName>
    <definedName name="BLPH235" localSheetId="5" hidden="1">'3. Expenditure Rec'!#REF!</definedName>
    <definedName name="BLPH235" localSheetId="7" hidden="1">#REF!</definedName>
    <definedName name="BLPH235" hidden="1">#REF!</definedName>
    <definedName name="BLPH236" localSheetId="3" hidden="1">'1. Rec to Revenue'!#REF!</definedName>
    <definedName name="BLPH236" localSheetId="4" hidden="1">'2. Rec to Profit Neutrality'!#REF!</definedName>
    <definedName name="BLPH236" localSheetId="5" hidden="1">'3. Expenditure Rec'!#REF!</definedName>
    <definedName name="BLPH236" localSheetId="7" hidden="1">#REF!</definedName>
    <definedName name="BLPH236" hidden="1">#REF!</definedName>
    <definedName name="BLPH237" localSheetId="3" hidden="1">'1. Rec to Revenue'!#REF!</definedName>
    <definedName name="BLPH237" localSheetId="4" hidden="1">'2. Rec to Profit Neutrality'!#REF!</definedName>
    <definedName name="BLPH237" localSheetId="5" hidden="1">'3. Expenditure Rec'!#REF!</definedName>
    <definedName name="BLPH237" localSheetId="7" hidden="1">#REF!</definedName>
    <definedName name="BLPH237" hidden="1">#REF!</definedName>
    <definedName name="BLPH238" localSheetId="3" hidden="1">'1. Rec to Revenue'!#REF!</definedName>
    <definedName name="BLPH238" localSheetId="4" hidden="1">'2. Rec to Profit Neutrality'!#REF!</definedName>
    <definedName name="BLPH238" localSheetId="5" hidden="1">'3. Expenditure Rec'!#REF!</definedName>
    <definedName name="BLPH238" localSheetId="7" hidden="1">#REF!</definedName>
    <definedName name="BLPH238" hidden="1">#REF!</definedName>
    <definedName name="BLPH239" localSheetId="3" hidden="1">'1. Rec to Revenue'!#REF!</definedName>
    <definedName name="BLPH239" localSheetId="4" hidden="1">'2. Rec to Profit Neutrality'!#REF!</definedName>
    <definedName name="BLPH239" localSheetId="5" hidden="1">'3. Expenditure Rec'!#REF!</definedName>
    <definedName name="BLPH239" localSheetId="7" hidden="1">#REF!</definedName>
    <definedName name="BLPH239" hidden="1">#REF!</definedName>
    <definedName name="BLPH24" localSheetId="3" hidden="1">#REF!</definedName>
    <definedName name="BLPH24" localSheetId="4" hidden="1">#REF!</definedName>
    <definedName name="BLPH24" localSheetId="5" hidden="1">#REF!</definedName>
    <definedName name="BLPH24" localSheetId="7" hidden="1">#REF!</definedName>
    <definedName name="BLPH24" hidden="1">#REF!</definedName>
    <definedName name="BLPH240" localSheetId="3" hidden="1">'1. Rec to Revenue'!#REF!</definedName>
    <definedName name="BLPH240" localSheetId="4" hidden="1">'2. Rec to Profit Neutrality'!#REF!</definedName>
    <definedName name="BLPH240" localSheetId="5" hidden="1">'3. Expenditure Rec'!#REF!</definedName>
    <definedName name="BLPH240" localSheetId="7" hidden="1">#REF!</definedName>
    <definedName name="BLPH240" hidden="1">#REF!</definedName>
    <definedName name="BLPH241" localSheetId="3" hidden="1">'1. Rec to Revenue'!#REF!</definedName>
    <definedName name="BLPH241" localSheetId="4" hidden="1">'2. Rec to Profit Neutrality'!#REF!</definedName>
    <definedName name="BLPH241" localSheetId="5" hidden="1">'3. Expenditure Rec'!#REF!</definedName>
    <definedName name="BLPH241" localSheetId="7" hidden="1">#REF!</definedName>
    <definedName name="BLPH241" hidden="1">#REF!</definedName>
    <definedName name="BLPH242" localSheetId="3" hidden="1">'1. Rec to Revenue'!#REF!</definedName>
    <definedName name="BLPH242" localSheetId="4" hidden="1">'2. Rec to Profit Neutrality'!#REF!</definedName>
    <definedName name="BLPH242" localSheetId="5" hidden="1">'3. Expenditure Rec'!#REF!</definedName>
    <definedName name="BLPH242" localSheetId="7" hidden="1">#REF!</definedName>
    <definedName name="BLPH242" hidden="1">#REF!</definedName>
    <definedName name="BLPH243" localSheetId="3" hidden="1">'1. Rec to Revenue'!#REF!</definedName>
    <definedName name="BLPH243" localSheetId="4" hidden="1">'2. Rec to Profit Neutrality'!#REF!</definedName>
    <definedName name="BLPH243" localSheetId="5" hidden="1">'3. Expenditure Rec'!#REF!</definedName>
    <definedName name="BLPH243" localSheetId="7" hidden="1">#REF!</definedName>
    <definedName name="BLPH243" hidden="1">#REF!</definedName>
    <definedName name="BLPH244" localSheetId="3" hidden="1">'1. Rec to Revenue'!#REF!</definedName>
    <definedName name="BLPH244" localSheetId="4" hidden="1">'2. Rec to Profit Neutrality'!#REF!</definedName>
    <definedName name="BLPH244" localSheetId="5" hidden="1">'3. Expenditure Rec'!#REF!</definedName>
    <definedName name="BLPH244" localSheetId="7" hidden="1">#REF!</definedName>
    <definedName name="BLPH244" hidden="1">#REF!</definedName>
    <definedName name="BLPH245" localSheetId="3" hidden="1">'1. Rec to Revenue'!#REF!</definedName>
    <definedName name="BLPH245" localSheetId="4" hidden="1">'2. Rec to Profit Neutrality'!#REF!</definedName>
    <definedName name="BLPH245" localSheetId="5" hidden="1">'3. Expenditure Rec'!#REF!</definedName>
    <definedName name="BLPH245" localSheetId="7" hidden="1">#REF!</definedName>
    <definedName name="BLPH245" hidden="1">#REF!</definedName>
    <definedName name="BLPH246" localSheetId="3" hidden="1">'1. Rec to Revenue'!#REF!</definedName>
    <definedName name="BLPH246" localSheetId="4" hidden="1">'2. Rec to Profit Neutrality'!#REF!</definedName>
    <definedName name="BLPH246" localSheetId="5" hidden="1">'3. Expenditure Rec'!#REF!</definedName>
    <definedName name="BLPH246" localSheetId="7" hidden="1">#REF!</definedName>
    <definedName name="BLPH246" hidden="1">#REF!</definedName>
    <definedName name="BLPH247" localSheetId="3" hidden="1">'1. Rec to Revenue'!#REF!</definedName>
    <definedName name="BLPH247" localSheetId="4" hidden="1">'2. Rec to Profit Neutrality'!#REF!</definedName>
    <definedName name="BLPH247" localSheetId="5" hidden="1">'3. Expenditure Rec'!#REF!</definedName>
    <definedName name="BLPH247" localSheetId="7" hidden="1">#REF!</definedName>
    <definedName name="BLPH247" hidden="1">#REF!</definedName>
    <definedName name="BLPH248" localSheetId="3" hidden="1">'1. Rec to Revenue'!#REF!</definedName>
    <definedName name="BLPH248" localSheetId="4" hidden="1">'2. Rec to Profit Neutrality'!#REF!</definedName>
    <definedName name="BLPH248" localSheetId="5" hidden="1">'3. Expenditure Rec'!#REF!</definedName>
    <definedName name="BLPH248" localSheetId="7" hidden="1">#REF!</definedName>
    <definedName name="BLPH248" hidden="1">#REF!</definedName>
    <definedName name="BLPH249" localSheetId="3" hidden="1">'1. Rec to Revenue'!#REF!</definedName>
    <definedName name="BLPH249" localSheetId="4" hidden="1">'2. Rec to Profit Neutrality'!#REF!</definedName>
    <definedName name="BLPH249" localSheetId="5" hidden="1">'3. Expenditure Rec'!#REF!</definedName>
    <definedName name="BLPH249" localSheetId="7" hidden="1">#REF!</definedName>
    <definedName name="BLPH249" hidden="1">#REF!</definedName>
    <definedName name="BLPH25" localSheetId="3" hidden="1">#REF!</definedName>
    <definedName name="BLPH25" localSheetId="4" hidden="1">#REF!</definedName>
    <definedName name="BLPH25" localSheetId="5" hidden="1">#REF!</definedName>
    <definedName name="BLPH25" localSheetId="7" hidden="1">#REF!</definedName>
    <definedName name="BLPH25" hidden="1">#REF!</definedName>
    <definedName name="BLPH250" localSheetId="3" hidden="1">'1. Rec to Revenue'!#REF!</definedName>
    <definedName name="BLPH250" localSheetId="4" hidden="1">'2. Rec to Profit Neutrality'!#REF!</definedName>
    <definedName name="BLPH250" localSheetId="5" hidden="1">'3. Expenditure Rec'!#REF!</definedName>
    <definedName name="BLPH250" localSheetId="7" hidden="1">#REF!</definedName>
    <definedName name="BLPH250" hidden="1">#REF!</definedName>
    <definedName name="BLPH251" localSheetId="3" hidden="1">'1. Rec to Revenue'!#REF!</definedName>
    <definedName name="BLPH251" localSheetId="4" hidden="1">'2. Rec to Profit Neutrality'!#REF!</definedName>
    <definedName name="BLPH251" localSheetId="5" hidden="1">'3. Expenditure Rec'!#REF!</definedName>
    <definedName name="BLPH251" localSheetId="7" hidden="1">#REF!</definedName>
    <definedName name="BLPH251" hidden="1">#REF!</definedName>
    <definedName name="BLPH252" localSheetId="3" hidden="1">'1. Rec to Revenue'!#REF!</definedName>
    <definedName name="BLPH252" localSheetId="4" hidden="1">'2. Rec to Profit Neutrality'!#REF!</definedName>
    <definedName name="BLPH252" localSheetId="5" hidden="1">'3. Expenditure Rec'!#REF!</definedName>
    <definedName name="BLPH252" localSheetId="7" hidden="1">#REF!</definedName>
    <definedName name="BLPH252" hidden="1">#REF!</definedName>
    <definedName name="BLPH253" localSheetId="3" hidden="1">'1. Rec to Revenue'!#REF!</definedName>
    <definedName name="BLPH253" localSheetId="4" hidden="1">'2. Rec to Profit Neutrality'!#REF!</definedName>
    <definedName name="BLPH253" localSheetId="5" hidden="1">'3. Expenditure Rec'!#REF!</definedName>
    <definedName name="BLPH253" localSheetId="7" hidden="1">#REF!</definedName>
    <definedName name="BLPH253" hidden="1">#REF!</definedName>
    <definedName name="BLPH254" localSheetId="3" hidden="1">'1. Rec to Revenue'!#REF!</definedName>
    <definedName name="BLPH254" localSheetId="4" hidden="1">'2. Rec to Profit Neutrality'!#REF!</definedName>
    <definedName name="BLPH254" localSheetId="5" hidden="1">'3. Expenditure Rec'!#REF!</definedName>
    <definedName name="BLPH254" localSheetId="7" hidden="1">#REF!</definedName>
    <definedName name="BLPH254" hidden="1">#REF!</definedName>
    <definedName name="BLPH255" localSheetId="3" hidden="1">'1. Rec to Revenue'!#REF!</definedName>
    <definedName name="BLPH255" localSheetId="4" hidden="1">'2. Rec to Profit Neutrality'!#REF!</definedName>
    <definedName name="BLPH255" localSheetId="5" hidden="1">'3. Expenditure Rec'!#REF!</definedName>
    <definedName name="BLPH255" localSheetId="7" hidden="1">#REF!</definedName>
    <definedName name="BLPH255" hidden="1">#REF!</definedName>
    <definedName name="BLPH256" localSheetId="3" hidden="1">'1. Rec to Revenue'!#REF!</definedName>
    <definedName name="BLPH256" localSheetId="4" hidden="1">'2. Rec to Profit Neutrality'!#REF!</definedName>
    <definedName name="BLPH256" localSheetId="5" hidden="1">'3. Expenditure Rec'!#REF!</definedName>
    <definedName name="BLPH256" localSheetId="7" hidden="1">#REF!</definedName>
    <definedName name="BLPH256" hidden="1">#REF!</definedName>
    <definedName name="BLPH257" localSheetId="3" hidden="1">'1. Rec to Revenue'!#REF!</definedName>
    <definedName name="BLPH257" localSheetId="4" hidden="1">'2. Rec to Profit Neutrality'!#REF!</definedName>
    <definedName name="BLPH257" localSheetId="5" hidden="1">'3. Expenditure Rec'!#REF!</definedName>
    <definedName name="BLPH257" localSheetId="7" hidden="1">#REF!</definedName>
    <definedName name="BLPH257" hidden="1">#REF!</definedName>
    <definedName name="BLPH258" localSheetId="3" hidden="1">'1. Rec to Revenue'!#REF!</definedName>
    <definedName name="BLPH258" localSheetId="4" hidden="1">'2. Rec to Profit Neutrality'!#REF!</definedName>
    <definedName name="BLPH258" localSheetId="5" hidden="1">'3. Expenditure Rec'!#REF!</definedName>
    <definedName name="BLPH258" localSheetId="7" hidden="1">#REF!</definedName>
    <definedName name="BLPH258" hidden="1">#REF!</definedName>
    <definedName name="BLPH259" localSheetId="3" hidden="1">'1. Rec to Revenue'!#REF!</definedName>
    <definedName name="BLPH259" localSheetId="4" hidden="1">'2. Rec to Profit Neutrality'!#REF!</definedName>
    <definedName name="BLPH259" localSheetId="5" hidden="1">'3. Expenditure Rec'!#REF!</definedName>
    <definedName name="BLPH259" localSheetId="7" hidden="1">#REF!</definedName>
    <definedName name="BLPH259" hidden="1">#REF!</definedName>
    <definedName name="BLPH26" localSheetId="3" hidden="1">#REF!</definedName>
    <definedName name="BLPH26" localSheetId="4" hidden="1">#REF!</definedName>
    <definedName name="BLPH26" localSheetId="5" hidden="1">#REF!</definedName>
    <definedName name="BLPH26" localSheetId="7" hidden="1">#REF!</definedName>
    <definedName name="BLPH26" hidden="1">#REF!</definedName>
    <definedName name="BLPH260" localSheetId="3" hidden="1">'1. Rec to Revenue'!#REF!</definedName>
    <definedName name="BLPH260" localSheetId="4" hidden="1">'2. Rec to Profit Neutrality'!#REF!</definedName>
    <definedName name="BLPH260" localSheetId="5" hidden="1">'3. Expenditure Rec'!#REF!</definedName>
    <definedName name="BLPH260" localSheetId="7" hidden="1">#REF!</definedName>
    <definedName name="BLPH260" hidden="1">#REF!</definedName>
    <definedName name="BLPH261" localSheetId="3" hidden="1">'1. Rec to Revenue'!#REF!</definedName>
    <definedName name="BLPH261" localSheetId="4" hidden="1">'2. Rec to Profit Neutrality'!#REF!</definedName>
    <definedName name="BLPH261" localSheetId="5" hidden="1">'3. Expenditure Rec'!#REF!</definedName>
    <definedName name="BLPH261" localSheetId="7" hidden="1">#REF!</definedName>
    <definedName name="BLPH261" hidden="1">#REF!</definedName>
    <definedName name="BLPH262" localSheetId="3" hidden="1">'1. Rec to Revenue'!#REF!</definedName>
    <definedName name="BLPH262" localSheetId="4" hidden="1">'2. Rec to Profit Neutrality'!#REF!</definedName>
    <definedName name="BLPH262" localSheetId="5" hidden="1">'3. Expenditure Rec'!#REF!</definedName>
    <definedName name="BLPH262" localSheetId="7" hidden="1">#REF!</definedName>
    <definedName name="BLPH262" hidden="1">#REF!</definedName>
    <definedName name="BLPH263" localSheetId="3" hidden="1">'1. Rec to Revenue'!#REF!</definedName>
    <definedName name="BLPH263" localSheetId="4" hidden="1">'2. Rec to Profit Neutrality'!#REF!</definedName>
    <definedName name="BLPH263" localSheetId="5" hidden="1">'3. Expenditure Rec'!#REF!</definedName>
    <definedName name="BLPH263" localSheetId="7" hidden="1">#REF!</definedName>
    <definedName name="BLPH263" hidden="1">#REF!</definedName>
    <definedName name="BLPH264" localSheetId="3" hidden="1">'1. Rec to Revenue'!#REF!</definedName>
    <definedName name="BLPH264" localSheetId="4" hidden="1">'2. Rec to Profit Neutrality'!#REF!</definedName>
    <definedName name="BLPH264" localSheetId="5" hidden="1">'3. Expenditure Rec'!#REF!</definedName>
    <definedName name="BLPH264" localSheetId="7" hidden="1">#REF!</definedName>
    <definedName name="BLPH264" hidden="1">#REF!</definedName>
    <definedName name="BLPH265" localSheetId="3" hidden="1">'1. Rec to Revenue'!#REF!</definedName>
    <definedName name="BLPH265" localSheetId="4" hidden="1">'2. Rec to Profit Neutrality'!#REF!</definedName>
    <definedName name="BLPH265" localSheetId="5" hidden="1">'3. Expenditure Rec'!#REF!</definedName>
    <definedName name="BLPH265" localSheetId="7" hidden="1">#REF!</definedName>
    <definedName name="BLPH265" hidden="1">#REF!</definedName>
    <definedName name="BLPH266" localSheetId="3" hidden="1">'1. Rec to Revenue'!#REF!</definedName>
    <definedName name="BLPH266" localSheetId="4" hidden="1">'2. Rec to Profit Neutrality'!#REF!</definedName>
    <definedName name="BLPH266" localSheetId="5" hidden="1">'3. Expenditure Rec'!#REF!</definedName>
    <definedName name="BLPH266" localSheetId="7" hidden="1">#REF!</definedName>
    <definedName name="BLPH266" hidden="1">#REF!</definedName>
    <definedName name="BLPH267" localSheetId="3" hidden="1">'1. Rec to Revenue'!#REF!</definedName>
    <definedName name="BLPH267" localSheetId="4" hidden="1">'2. Rec to Profit Neutrality'!#REF!</definedName>
    <definedName name="BLPH267" localSheetId="5" hidden="1">'3. Expenditure Rec'!#REF!</definedName>
    <definedName name="BLPH267" localSheetId="7" hidden="1">#REF!</definedName>
    <definedName name="BLPH267" hidden="1">#REF!</definedName>
    <definedName name="BLPH268" localSheetId="3" hidden="1">'1. Rec to Revenue'!#REF!</definedName>
    <definedName name="BLPH268" localSheetId="4" hidden="1">'2. Rec to Profit Neutrality'!#REF!</definedName>
    <definedName name="BLPH268" localSheetId="5" hidden="1">'3. Expenditure Rec'!#REF!</definedName>
    <definedName name="BLPH268" localSheetId="7" hidden="1">#REF!</definedName>
    <definedName name="BLPH268" hidden="1">#REF!</definedName>
    <definedName name="BLPH269" localSheetId="3" hidden="1">'1. Rec to Revenue'!#REF!</definedName>
    <definedName name="BLPH269" localSheetId="4" hidden="1">'2. Rec to Profit Neutrality'!#REF!</definedName>
    <definedName name="BLPH269" localSheetId="5" hidden="1">'3. Expenditure Rec'!#REF!</definedName>
    <definedName name="BLPH269" localSheetId="7" hidden="1">#REF!</definedName>
    <definedName name="BLPH269" hidden="1">#REF!</definedName>
    <definedName name="BLPH27" localSheetId="3" hidden="1">#REF!</definedName>
    <definedName name="BLPH27" localSheetId="4" hidden="1">#REF!</definedName>
    <definedName name="BLPH27" localSheetId="5" hidden="1">#REF!</definedName>
    <definedName name="BLPH27" localSheetId="7" hidden="1">#REF!</definedName>
    <definedName name="BLPH27" hidden="1">#REF!</definedName>
    <definedName name="BLPH270" localSheetId="3" hidden="1">'1. Rec to Revenue'!#REF!</definedName>
    <definedName name="BLPH270" localSheetId="4" hidden="1">'2. Rec to Profit Neutrality'!#REF!</definedName>
    <definedName name="BLPH270" localSheetId="5" hidden="1">'3. Expenditure Rec'!#REF!</definedName>
    <definedName name="BLPH270" localSheetId="7" hidden="1">#REF!</definedName>
    <definedName name="BLPH270" hidden="1">#REF!</definedName>
    <definedName name="BLPH271" localSheetId="3" hidden="1">'1. Rec to Revenue'!#REF!</definedName>
    <definedName name="BLPH271" localSheetId="4" hidden="1">'2. Rec to Profit Neutrality'!#REF!</definedName>
    <definedName name="BLPH271" localSheetId="5" hidden="1">'3. Expenditure Rec'!#REF!</definedName>
    <definedName name="BLPH271" localSheetId="7" hidden="1">#REF!</definedName>
    <definedName name="BLPH271" hidden="1">#REF!</definedName>
    <definedName name="BLPH272" localSheetId="3" hidden="1">'1. Rec to Revenue'!#REF!</definedName>
    <definedName name="BLPH272" localSheetId="4" hidden="1">'2. Rec to Profit Neutrality'!#REF!</definedName>
    <definedName name="BLPH272" localSheetId="5" hidden="1">'3. Expenditure Rec'!#REF!</definedName>
    <definedName name="BLPH272" localSheetId="7" hidden="1">#REF!</definedName>
    <definedName name="BLPH272" hidden="1">#REF!</definedName>
    <definedName name="BLPH273" localSheetId="3" hidden="1">'1. Rec to Revenue'!#REF!</definedName>
    <definedName name="BLPH273" localSheetId="4" hidden="1">'2. Rec to Profit Neutrality'!#REF!</definedName>
    <definedName name="BLPH273" localSheetId="5" hidden="1">'3. Expenditure Rec'!#REF!</definedName>
    <definedName name="BLPH273" localSheetId="7" hidden="1">#REF!</definedName>
    <definedName name="BLPH273" hidden="1">#REF!</definedName>
    <definedName name="BLPH274" localSheetId="3" hidden="1">'1. Rec to Revenue'!#REF!</definedName>
    <definedName name="BLPH274" localSheetId="4" hidden="1">'2. Rec to Profit Neutrality'!#REF!</definedName>
    <definedName name="BLPH274" localSheetId="5" hidden="1">'3. Expenditure Rec'!#REF!</definedName>
    <definedName name="BLPH274" localSheetId="7" hidden="1">#REF!</definedName>
    <definedName name="BLPH274" hidden="1">#REF!</definedName>
    <definedName name="BLPH275" localSheetId="3" hidden="1">'1. Rec to Revenue'!#REF!</definedName>
    <definedName name="BLPH275" localSheetId="4" hidden="1">'2. Rec to Profit Neutrality'!#REF!</definedName>
    <definedName name="BLPH275" localSheetId="5" hidden="1">'3. Expenditure Rec'!#REF!</definedName>
    <definedName name="BLPH275" localSheetId="7" hidden="1">#REF!</definedName>
    <definedName name="BLPH275" hidden="1">#REF!</definedName>
    <definedName name="BLPH276" localSheetId="3" hidden="1">'1. Rec to Revenue'!#REF!</definedName>
    <definedName name="BLPH276" localSheetId="4" hidden="1">'2. Rec to Profit Neutrality'!#REF!</definedName>
    <definedName name="BLPH276" localSheetId="5" hidden="1">'3. Expenditure Rec'!#REF!</definedName>
    <definedName name="BLPH276" localSheetId="7" hidden="1">#REF!</definedName>
    <definedName name="BLPH276" hidden="1">#REF!</definedName>
    <definedName name="BLPH277" localSheetId="3" hidden="1">'1. Rec to Revenue'!#REF!</definedName>
    <definedName name="BLPH277" localSheetId="4" hidden="1">'2. Rec to Profit Neutrality'!#REF!</definedName>
    <definedName name="BLPH277" localSheetId="5" hidden="1">'3. Expenditure Rec'!#REF!</definedName>
    <definedName name="BLPH277" localSheetId="7" hidden="1">#REF!</definedName>
    <definedName name="BLPH277" hidden="1">#REF!</definedName>
    <definedName name="BLPH278" localSheetId="3" hidden="1">'1. Rec to Revenue'!#REF!</definedName>
    <definedName name="BLPH278" localSheetId="4" hidden="1">'2. Rec to Profit Neutrality'!#REF!</definedName>
    <definedName name="BLPH278" localSheetId="5" hidden="1">'3. Expenditure Rec'!#REF!</definedName>
    <definedName name="BLPH278" localSheetId="7" hidden="1">#REF!</definedName>
    <definedName name="BLPH278" hidden="1">#REF!</definedName>
    <definedName name="BLPH279" localSheetId="3" hidden="1">'1. Rec to Revenue'!#REF!</definedName>
    <definedName name="BLPH279" localSheetId="4" hidden="1">'2. Rec to Profit Neutrality'!#REF!</definedName>
    <definedName name="BLPH279" localSheetId="5" hidden="1">'3. Expenditure Rec'!#REF!</definedName>
    <definedName name="BLPH279" localSheetId="7" hidden="1">#REF!</definedName>
    <definedName name="BLPH279" hidden="1">#REF!</definedName>
    <definedName name="BLPH28" localSheetId="3" hidden="1">#REF!</definedName>
    <definedName name="BLPH28" localSheetId="4" hidden="1">#REF!</definedName>
    <definedName name="BLPH28" localSheetId="5" hidden="1">#REF!</definedName>
    <definedName name="BLPH28" localSheetId="7" hidden="1">#REF!</definedName>
    <definedName name="BLPH28" hidden="1">#REF!</definedName>
    <definedName name="BLPH280" localSheetId="3" hidden="1">'1. Rec to Revenue'!#REF!</definedName>
    <definedName name="BLPH280" localSheetId="4" hidden="1">'2. Rec to Profit Neutrality'!#REF!</definedName>
    <definedName name="BLPH280" localSheetId="5" hidden="1">'3. Expenditure Rec'!#REF!</definedName>
    <definedName name="BLPH280" localSheetId="7" hidden="1">#REF!</definedName>
    <definedName name="BLPH280" hidden="1">#REF!</definedName>
    <definedName name="BLPH281" localSheetId="3" hidden="1">'1. Rec to Revenue'!#REF!</definedName>
    <definedName name="BLPH281" localSheetId="4" hidden="1">'2. Rec to Profit Neutrality'!#REF!</definedName>
    <definedName name="BLPH281" localSheetId="5" hidden="1">'3. Expenditure Rec'!#REF!</definedName>
    <definedName name="BLPH281" localSheetId="7" hidden="1">#REF!</definedName>
    <definedName name="BLPH281" hidden="1">#REF!</definedName>
    <definedName name="BLPH282" localSheetId="3" hidden="1">'1. Rec to Revenue'!#REF!</definedName>
    <definedName name="BLPH282" localSheetId="4" hidden="1">'2. Rec to Profit Neutrality'!#REF!</definedName>
    <definedName name="BLPH282" localSheetId="5" hidden="1">'3. Expenditure Rec'!#REF!</definedName>
    <definedName name="BLPH282" localSheetId="7" hidden="1">#REF!</definedName>
    <definedName name="BLPH282" hidden="1">#REF!</definedName>
    <definedName name="BLPH283" localSheetId="3" hidden="1">'1. Rec to Revenue'!#REF!</definedName>
    <definedName name="BLPH283" localSheetId="4" hidden="1">'2. Rec to Profit Neutrality'!#REF!</definedName>
    <definedName name="BLPH283" localSheetId="5" hidden="1">'3. Expenditure Rec'!#REF!</definedName>
    <definedName name="BLPH283" localSheetId="7" hidden="1">#REF!</definedName>
    <definedName name="BLPH283" hidden="1">#REF!</definedName>
    <definedName name="BLPH284" localSheetId="3" hidden="1">'1. Rec to Revenue'!#REF!</definedName>
    <definedName name="BLPH284" localSheetId="4" hidden="1">'2. Rec to Profit Neutrality'!#REF!</definedName>
    <definedName name="BLPH284" localSheetId="5" hidden="1">'3. Expenditure Rec'!#REF!</definedName>
    <definedName name="BLPH284" localSheetId="7" hidden="1">#REF!</definedName>
    <definedName name="BLPH284" hidden="1">#REF!</definedName>
    <definedName name="BLPH285" localSheetId="3" hidden="1">'1. Rec to Revenue'!#REF!</definedName>
    <definedName name="BLPH285" localSheetId="4" hidden="1">'2. Rec to Profit Neutrality'!#REF!</definedName>
    <definedName name="BLPH285" localSheetId="5" hidden="1">'3. Expenditure Rec'!#REF!</definedName>
    <definedName name="BLPH285" localSheetId="7" hidden="1">#REF!</definedName>
    <definedName name="BLPH285" hidden="1">#REF!</definedName>
    <definedName name="BLPH286" localSheetId="3" hidden="1">'1. Rec to Revenue'!#REF!</definedName>
    <definedName name="BLPH286" localSheetId="4" hidden="1">'2. Rec to Profit Neutrality'!#REF!</definedName>
    <definedName name="BLPH286" localSheetId="5" hidden="1">'3. Expenditure Rec'!#REF!</definedName>
    <definedName name="BLPH286" localSheetId="7" hidden="1">#REF!</definedName>
    <definedName name="BLPH286" hidden="1">#REF!</definedName>
    <definedName name="BLPH287" localSheetId="3" hidden="1">'1. Rec to Revenue'!#REF!</definedName>
    <definedName name="BLPH287" localSheetId="4" hidden="1">'2. Rec to Profit Neutrality'!#REF!</definedName>
    <definedName name="BLPH287" localSheetId="5" hidden="1">'3. Expenditure Rec'!#REF!</definedName>
    <definedName name="BLPH287" localSheetId="7" hidden="1">#REF!</definedName>
    <definedName name="BLPH287" hidden="1">#REF!</definedName>
    <definedName name="BLPH288" localSheetId="3" hidden="1">'1. Rec to Revenue'!#REF!</definedName>
    <definedName name="BLPH288" localSheetId="4" hidden="1">'2. Rec to Profit Neutrality'!#REF!</definedName>
    <definedName name="BLPH288" localSheetId="5" hidden="1">'3. Expenditure Rec'!#REF!</definedName>
    <definedName name="BLPH288" localSheetId="7" hidden="1">#REF!</definedName>
    <definedName name="BLPH288" hidden="1">#REF!</definedName>
    <definedName name="BLPH289" localSheetId="3" hidden="1">'1. Rec to Revenue'!#REF!</definedName>
    <definedName name="BLPH289" localSheetId="4" hidden="1">'2. Rec to Profit Neutrality'!#REF!</definedName>
    <definedName name="BLPH289" localSheetId="5" hidden="1">'3. Expenditure Rec'!#REF!</definedName>
    <definedName name="BLPH289" localSheetId="7" hidden="1">#REF!</definedName>
    <definedName name="BLPH289" hidden="1">#REF!</definedName>
    <definedName name="BLPH29" localSheetId="3" hidden="1">#REF!</definedName>
    <definedName name="BLPH29" localSheetId="4" hidden="1">#REF!</definedName>
    <definedName name="BLPH29" localSheetId="5" hidden="1">#REF!</definedName>
    <definedName name="BLPH29" localSheetId="7" hidden="1">#REF!</definedName>
    <definedName name="BLPH29" hidden="1">#REF!</definedName>
    <definedName name="BLPH290" localSheetId="3" hidden="1">'1. Rec to Revenue'!#REF!</definedName>
    <definedName name="BLPH290" localSheetId="4" hidden="1">'2. Rec to Profit Neutrality'!#REF!</definedName>
    <definedName name="BLPH290" localSheetId="5" hidden="1">'3. Expenditure Rec'!#REF!</definedName>
    <definedName name="BLPH290" localSheetId="7" hidden="1">#REF!</definedName>
    <definedName name="BLPH290" hidden="1">#REF!</definedName>
    <definedName name="BLPH291" localSheetId="3" hidden="1">'1. Rec to Revenue'!#REF!</definedName>
    <definedName name="BLPH291" localSheetId="4" hidden="1">'2. Rec to Profit Neutrality'!#REF!</definedName>
    <definedName name="BLPH291" localSheetId="5" hidden="1">'3. Expenditure Rec'!#REF!</definedName>
    <definedName name="BLPH291" localSheetId="7" hidden="1">#REF!</definedName>
    <definedName name="BLPH291" hidden="1">#REF!</definedName>
    <definedName name="BLPH292" localSheetId="3" hidden="1">'1. Rec to Revenue'!#REF!</definedName>
    <definedName name="BLPH292" localSheetId="4" hidden="1">'2. Rec to Profit Neutrality'!#REF!</definedName>
    <definedName name="BLPH292" localSheetId="5" hidden="1">'3. Expenditure Rec'!#REF!</definedName>
    <definedName name="BLPH292" localSheetId="7" hidden="1">#REF!</definedName>
    <definedName name="BLPH292" hidden="1">#REF!</definedName>
    <definedName name="BLPH293" localSheetId="3" hidden="1">'1. Rec to Revenue'!#REF!</definedName>
    <definedName name="BLPH293" localSheetId="4" hidden="1">'2. Rec to Profit Neutrality'!#REF!</definedName>
    <definedName name="BLPH293" localSheetId="5" hidden="1">'3. Expenditure Rec'!#REF!</definedName>
    <definedName name="BLPH293" localSheetId="7" hidden="1">#REF!</definedName>
    <definedName name="BLPH293" hidden="1">#REF!</definedName>
    <definedName name="BLPH294" localSheetId="3" hidden="1">'1. Rec to Revenue'!#REF!</definedName>
    <definedName name="BLPH294" localSheetId="4" hidden="1">'2. Rec to Profit Neutrality'!#REF!</definedName>
    <definedName name="BLPH294" localSheetId="5" hidden="1">'3. Expenditure Rec'!#REF!</definedName>
    <definedName name="BLPH294" localSheetId="7" hidden="1">#REF!</definedName>
    <definedName name="BLPH294" hidden="1">#REF!</definedName>
    <definedName name="BLPH295" localSheetId="3" hidden="1">'1. Rec to Revenue'!#REF!</definedName>
    <definedName name="BLPH295" localSheetId="4" hidden="1">'2. Rec to Profit Neutrality'!#REF!</definedName>
    <definedName name="BLPH295" localSheetId="5" hidden="1">'3. Expenditure Rec'!#REF!</definedName>
    <definedName name="BLPH295" localSheetId="7" hidden="1">#REF!</definedName>
    <definedName name="BLPH295" hidden="1">#REF!</definedName>
    <definedName name="BLPH296" localSheetId="3" hidden="1">'1. Rec to Revenue'!#REF!</definedName>
    <definedName name="BLPH296" localSheetId="4" hidden="1">'2. Rec to Profit Neutrality'!#REF!</definedName>
    <definedName name="BLPH296" localSheetId="5" hidden="1">'3. Expenditure Rec'!#REF!</definedName>
    <definedName name="BLPH296" localSheetId="7" hidden="1">#REF!</definedName>
    <definedName name="BLPH296" hidden="1">#REF!</definedName>
    <definedName name="BLPH297" localSheetId="3" hidden="1">'1. Rec to Revenue'!#REF!</definedName>
    <definedName name="BLPH297" localSheetId="4" hidden="1">'2. Rec to Profit Neutrality'!#REF!</definedName>
    <definedName name="BLPH297" localSheetId="5" hidden="1">'3. Expenditure Rec'!#REF!</definedName>
    <definedName name="BLPH297" localSheetId="7" hidden="1">#REF!</definedName>
    <definedName name="BLPH297" hidden="1">#REF!</definedName>
    <definedName name="BLPH298" localSheetId="3" hidden="1">'1. Rec to Revenue'!#REF!</definedName>
    <definedName name="BLPH298" localSheetId="4" hidden="1">'2. Rec to Profit Neutrality'!#REF!</definedName>
    <definedName name="BLPH298" localSheetId="5" hidden="1">'3. Expenditure Rec'!#REF!</definedName>
    <definedName name="BLPH298" localSheetId="7" hidden="1">#REF!</definedName>
    <definedName name="BLPH298" hidden="1">#REF!</definedName>
    <definedName name="BLPH299" localSheetId="3" hidden="1">'1. Rec to Revenue'!#REF!</definedName>
    <definedName name="BLPH299" localSheetId="4" hidden="1">'2. Rec to Profit Neutrality'!#REF!</definedName>
    <definedName name="BLPH299" localSheetId="5" hidden="1">'3. Expenditure Rec'!#REF!</definedName>
    <definedName name="BLPH299" localSheetId="7" hidden="1">#REF!</definedName>
    <definedName name="BLPH299" hidden="1">#REF!</definedName>
    <definedName name="BLPH3" localSheetId="3" hidden="1">'1. Rec to Revenue'!#REF!</definedName>
    <definedName name="BLPH3" localSheetId="4" hidden="1">'2. Rec to Profit Neutrality'!#REF!</definedName>
    <definedName name="BLPH3" localSheetId="5" hidden="1">'3. Expenditure Rec'!#REF!</definedName>
    <definedName name="BLPH3" localSheetId="7" hidden="1">#REF!</definedName>
    <definedName name="BLPH3" hidden="1">#REF!</definedName>
    <definedName name="BLPH30" localSheetId="3" hidden="1">#REF!</definedName>
    <definedName name="BLPH30" localSheetId="4" hidden="1">#REF!</definedName>
    <definedName name="BLPH30" localSheetId="5" hidden="1">#REF!</definedName>
    <definedName name="BLPH30" localSheetId="7" hidden="1">#REF!</definedName>
    <definedName name="BLPH30" hidden="1">#REF!</definedName>
    <definedName name="BLPH300" localSheetId="3" hidden="1">'1. Rec to Revenue'!#REF!</definedName>
    <definedName name="BLPH300" localSheetId="4" hidden="1">'2. Rec to Profit Neutrality'!#REF!</definedName>
    <definedName name="BLPH300" localSheetId="5" hidden="1">'3. Expenditure Rec'!#REF!</definedName>
    <definedName name="BLPH300" localSheetId="7" hidden="1">#REF!</definedName>
    <definedName name="BLPH300" hidden="1">#REF!</definedName>
    <definedName name="BLPH301" localSheetId="3" hidden="1">'1. Rec to Revenue'!#REF!</definedName>
    <definedName name="BLPH301" localSheetId="4" hidden="1">'2. Rec to Profit Neutrality'!#REF!</definedName>
    <definedName name="BLPH301" localSheetId="5" hidden="1">'3. Expenditure Rec'!#REF!</definedName>
    <definedName name="BLPH301" localSheetId="7" hidden="1">#REF!</definedName>
    <definedName name="BLPH301" hidden="1">#REF!</definedName>
    <definedName name="BLPH302" localSheetId="3" hidden="1">'1. Rec to Revenue'!#REF!</definedName>
    <definedName name="BLPH302" localSheetId="4" hidden="1">'2. Rec to Profit Neutrality'!#REF!</definedName>
    <definedName name="BLPH302" localSheetId="5" hidden="1">'3. Expenditure Rec'!#REF!</definedName>
    <definedName name="BLPH302" localSheetId="7" hidden="1">#REF!</definedName>
    <definedName name="BLPH302" hidden="1">#REF!</definedName>
    <definedName name="BLPH303" localSheetId="3" hidden="1">'1. Rec to Revenue'!#REF!</definedName>
    <definedName name="BLPH303" localSheetId="4" hidden="1">'2. Rec to Profit Neutrality'!#REF!</definedName>
    <definedName name="BLPH303" localSheetId="5" hidden="1">'3. Expenditure Rec'!#REF!</definedName>
    <definedName name="BLPH303" localSheetId="7" hidden="1">#REF!</definedName>
    <definedName name="BLPH303" hidden="1">#REF!</definedName>
    <definedName name="BLPH304" localSheetId="3" hidden="1">'1. Rec to Revenue'!#REF!</definedName>
    <definedName name="BLPH304" localSheetId="4" hidden="1">'2. Rec to Profit Neutrality'!#REF!</definedName>
    <definedName name="BLPH304" localSheetId="5" hidden="1">'3. Expenditure Rec'!#REF!</definedName>
    <definedName name="BLPH304" localSheetId="7" hidden="1">#REF!</definedName>
    <definedName name="BLPH304" hidden="1">#REF!</definedName>
    <definedName name="BLPH305" localSheetId="3" hidden="1">'1. Rec to Revenue'!#REF!</definedName>
    <definedName name="BLPH305" localSheetId="4" hidden="1">'2. Rec to Profit Neutrality'!#REF!</definedName>
    <definedName name="BLPH305" localSheetId="5" hidden="1">'3. Expenditure Rec'!#REF!</definedName>
    <definedName name="BLPH305" localSheetId="7" hidden="1">#REF!</definedName>
    <definedName name="BLPH305" hidden="1">#REF!</definedName>
    <definedName name="BLPH306" localSheetId="3" hidden="1">'1. Rec to Revenue'!#REF!</definedName>
    <definedName name="BLPH306" localSheetId="4" hidden="1">'2. Rec to Profit Neutrality'!#REF!</definedName>
    <definedName name="BLPH306" localSheetId="5" hidden="1">'3. Expenditure Rec'!#REF!</definedName>
    <definedName name="BLPH306" localSheetId="7" hidden="1">#REF!</definedName>
    <definedName name="BLPH306" hidden="1">#REF!</definedName>
    <definedName name="BLPH307" localSheetId="3" hidden="1">'1. Rec to Revenue'!#REF!</definedName>
    <definedName name="BLPH307" localSheetId="4" hidden="1">'2. Rec to Profit Neutrality'!#REF!</definedName>
    <definedName name="BLPH307" localSheetId="5" hidden="1">'3. Expenditure Rec'!#REF!</definedName>
    <definedName name="BLPH307" localSheetId="7" hidden="1">#REF!</definedName>
    <definedName name="BLPH307" hidden="1">#REF!</definedName>
    <definedName name="BLPH308" localSheetId="3" hidden="1">'1. Rec to Revenue'!#REF!</definedName>
    <definedName name="BLPH308" localSheetId="4" hidden="1">'2. Rec to Profit Neutrality'!#REF!</definedName>
    <definedName name="BLPH308" localSheetId="5" hidden="1">'3. Expenditure Rec'!#REF!</definedName>
    <definedName name="BLPH308" localSheetId="7" hidden="1">#REF!</definedName>
    <definedName name="BLPH308" hidden="1">#REF!</definedName>
    <definedName name="BLPH309" localSheetId="3" hidden="1">'1. Rec to Revenue'!#REF!</definedName>
    <definedName name="BLPH309" localSheetId="4" hidden="1">'2. Rec to Profit Neutrality'!#REF!</definedName>
    <definedName name="BLPH309" localSheetId="5" hidden="1">'3. Expenditure Rec'!#REF!</definedName>
    <definedName name="BLPH309" localSheetId="7" hidden="1">#REF!</definedName>
    <definedName name="BLPH309" hidden="1">#REF!</definedName>
    <definedName name="BLPH31" localSheetId="3" hidden="1">#REF!</definedName>
    <definedName name="BLPH31" localSheetId="4" hidden="1">#REF!</definedName>
    <definedName name="BLPH31" localSheetId="5" hidden="1">#REF!</definedName>
    <definedName name="BLPH31" localSheetId="7" hidden="1">#REF!</definedName>
    <definedName name="BLPH31" hidden="1">#REF!</definedName>
    <definedName name="BLPH310" localSheetId="3" hidden="1">'1. Rec to Revenue'!#REF!</definedName>
    <definedName name="BLPH310" localSheetId="4" hidden="1">'2. Rec to Profit Neutrality'!#REF!</definedName>
    <definedName name="BLPH310" localSheetId="5" hidden="1">'3. Expenditure Rec'!#REF!</definedName>
    <definedName name="BLPH310" localSheetId="7" hidden="1">#REF!</definedName>
    <definedName name="BLPH310" hidden="1">#REF!</definedName>
    <definedName name="BLPH311" localSheetId="3" hidden="1">'1. Rec to Revenue'!#REF!</definedName>
    <definedName name="BLPH311" localSheetId="4" hidden="1">'2. Rec to Profit Neutrality'!#REF!</definedName>
    <definedName name="BLPH311" localSheetId="5" hidden="1">'3. Expenditure Rec'!#REF!</definedName>
    <definedName name="BLPH311" localSheetId="7" hidden="1">#REF!</definedName>
    <definedName name="BLPH311" hidden="1">#REF!</definedName>
    <definedName name="BLPH312" localSheetId="3" hidden="1">'1. Rec to Revenue'!#REF!</definedName>
    <definedName name="BLPH312" localSheetId="4" hidden="1">'2. Rec to Profit Neutrality'!#REF!</definedName>
    <definedName name="BLPH312" localSheetId="5" hidden="1">'3. Expenditure Rec'!#REF!</definedName>
    <definedName name="BLPH312" localSheetId="7" hidden="1">#REF!</definedName>
    <definedName name="BLPH312" hidden="1">#REF!</definedName>
    <definedName name="BLPH313" localSheetId="3" hidden="1">'1. Rec to Revenue'!#REF!</definedName>
    <definedName name="BLPH313" localSheetId="4" hidden="1">'2. Rec to Profit Neutrality'!#REF!</definedName>
    <definedName name="BLPH313" localSheetId="5" hidden="1">'3. Expenditure Rec'!#REF!</definedName>
    <definedName name="BLPH313" localSheetId="7" hidden="1">#REF!</definedName>
    <definedName name="BLPH313" hidden="1">#REF!</definedName>
    <definedName name="BLPH314" localSheetId="3" hidden="1">'1. Rec to Revenue'!#REF!</definedName>
    <definedName name="BLPH314" localSheetId="4" hidden="1">'2. Rec to Profit Neutrality'!#REF!</definedName>
    <definedName name="BLPH314" localSheetId="5" hidden="1">'3. Expenditure Rec'!#REF!</definedName>
    <definedName name="BLPH314" localSheetId="7" hidden="1">#REF!</definedName>
    <definedName name="BLPH314" hidden="1">#REF!</definedName>
    <definedName name="BLPH315" localSheetId="3" hidden="1">'1. Rec to Revenue'!#REF!</definedName>
    <definedName name="BLPH315" localSheetId="4" hidden="1">'2. Rec to Profit Neutrality'!#REF!</definedName>
    <definedName name="BLPH315" localSheetId="5" hidden="1">'3. Expenditure Rec'!#REF!</definedName>
    <definedName name="BLPH315" localSheetId="7" hidden="1">#REF!</definedName>
    <definedName name="BLPH315" hidden="1">#REF!</definedName>
    <definedName name="BLPH316" localSheetId="3" hidden="1">'1. Rec to Revenue'!#REF!</definedName>
    <definedName name="BLPH316" localSheetId="4" hidden="1">'2. Rec to Profit Neutrality'!#REF!</definedName>
    <definedName name="BLPH316" localSheetId="5" hidden="1">'3. Expenditure Rec'!#REF!</definedName>
    <definedName name="BLPH316" localSheetId="7" hidden="1">#REF!</definedName>
    <definedName name="BLPH316" hidden="1">#REF!</definedName>
    <definedName name="BLPH317" localSheetId="3" hidden="1">'1. Rec to Revenue'!#REF!</definedName>
    <definedName name="BLPH317" localSheetId="4" hidden="1">'2. Rec to Profit Neutrality'!#REF!</definedName>
    <definedName name="BLPH317" localSheetId="5" hidden="1">'3. Expenditure Rec'!#REF!</definedName>
    <definedName name="BLPH317" localSheetId="7" hidden="1">#REF!</definedName>
    <definedName name="BLPH317" hidden="1">#REF!</definedName>
    <definedName name="BLPH318" localSheetId="3" hidden="1">'1. Rec to Revenue'!#REF!</definedName>
    <definedName name="BLPH318" localSheetId="4" hidden="1">'2. Rec to Profit Neutrality'!#REF!</definedName>
    <definedName name="BLPH318" localSheetId="5" hidden="1">'3. Expenditure Rec'!#REF!</definedName>
    <definedName name="BLPH318" localSheetId="7" hidden="1">#REF!</definedName>
    <definedName name="BLPH318" hidden="1">#REF!</definedName>
    <definedName name="BLPH319" localSheetId="3" hidden="1">'1. Rec to Revenue'!#REF!</definedName>
    <definedName name="BLPH319" localSheetId="4" hidden="1">'2. Rec to Profit Neutrality'!#REF!</definedName>
    <definedName name="BLPH319" localSheetId="5" hidden="1">'3. Expenditure Rec'!#REF!</definedName>
    <definedName name="BLPH319" localSheetId="7" hidden="1">#REF!</definedName>
    <definedName name="BLPH319" hidden="1">#REF!</definedName>
    <definedName name="BLPH32" localSheetId="3" hidden="1">#REF!</definedName>
    <definedName name="BLPH32" localSheetId="4" hidden="1">#REF!</definedName>
    <definedName name="BLPH32" localSheetId="5" hidden="1">#REF!</definedName>
    <definedName name="BLPH32" localSheetId="7" hidden="1">#REF!</definedName>
    <definedName name="BLPH32" hidden="1">#REF!</definedName>
    <definedName name="BLPH320" localSheetId="3" hidden="1">'1. Rec to Revenue'!#REF!</definedName>
    <definedName name="BLPH320" localSheetId="4" hidden="1">'2. Rec to Profit Neutrality'!#REF!</definedName>
    <definedName name="BLPH320" localSheetId="5" hidden="1">'3. Expenditure Rec'!#REF!</definedName>
    <definedName name="BLPH320" localSheetId="7" hidden="1">#REF!</definedName>
    <definedName name="BLPH320" hidden="1">#REF!</definedName>
    <definedName name="BLPH321" localSheetId="3" hidden="1">'1. Rec to Revenue'!#REF!</definedName>
    <definedName name="BLPH321" localSheetId="4" hidden="1">'2. Rec to Profit Neutrality'!#REF!</definedName>
    <definedName name="BLPH321" localSheetId="5" hidden="1">'3. Expenditure Rec'!#REF!</definedName>
    <definedName name="BLPH321" localSheetId="7" hidden="1">#REF!</definedName>
    <definedName name="BLPH321" hidden="1">#REF!</definedName>
    <definedName name="BLPH322" localSheetId="3" hidden="1">'1. Rec to Revenue'!#REF!</definedName>
    <definedName name="BLPH322" localSheetId="4" hidden="1">'2. Rec to Profit Neutrality'!#REF!</definedName>
    <definedName name="BLPH322" localSheetId="5" hidden="1">'3. Expenditure Rec'!#REF!</definedName>
    <definedName name="BLPH322" localSheetId="7" hidden="1">#REF!</definedName>
    <definedName name="BLPH322" hidden="1">#REF!</definedName>
    <definedName name="BLPH323" localSheetId="3" hidden="1">'1. Rec to Revenue'!#REF!</definedName>
    <definedName name="BLPH323" localSheetId="4" hidden="1">'2. Rec to Profit Neutrality'!#REF!</definedName>
    <definedName name="BLPH323" localSheetId="5" hidden="1">'3. Expenditure Rec'!#REF!</definedName>
    <definedName name="BLPH323" localSheetId="7" hidden="1">#REF!</definedName>
    <definedName name="BLPH323" hidden="1">#REF!</definedName>
    <definedName name="BLPH324" localSheetId="3" hidden="1">'1. Rec to Revenue'!#REF!</definedName>
    <definedName name="BLPH324" localSheetId="4" hidden="1">'2. Rec to Profit Neutrality'!#REF!</definedName>
    <definedName name="BLPH324" localSheetId="5" hidden="1">'3. Expenditure Rec'!#REF!</definedName>
    <definedName name="BLPH324" localSheetId="7" hidden="1">#REF!</definedName>
    <definedName name="BLPH324" hidden="1">#REF!</definedName>
    <definedName name="BLPH325" localSheetId="3" hidden="1">'1. Rec to Revenue'!#REF!</definedName>
    <definedName name="BLPH325" localSheetId="4" hidden="1">'2. Rec to Profit Neutrality'!#REF!</definedName>
    <definedName name="BLPH325" localSheetId="5" hidden="1">'3. Expenditure Rec'!#REF!</definedName>
    <definedName name="BLPH325" localSheetId="7" hidden="1">#REF!</definedName>
    <definedName name="BLPH325" hidden="1">#REF!</definedName>
    <definedName name="BLPH326" localSheetId="3" hidden="1">'1. Rec to Revenue'!#REF!</definedName>
    <definedName name="BLPH326" localSheetId="4" hidden="1">'2. Rec to Profit Neutrality'!#REF!</definedName>
    <definedName name="BLPH326" localSheetId="5" hidden="1">'3. Expenditure Rec'!#REF!</definedName>
    <definedName name="BLPH326" localSheetId="7" hidden="1">#REF!</definedName>
    <definedName name="BLPH326" hidden="1">#REF!</definedName>
    <definedName name="BLPH327" localSheetId="3" hidden="1">'1. Rec to Revenue'!#REF!</definedName>
    <definedName name="BLPH327" localSheetId="4" hidden="1">'2. Rec to Profit Neutrality'!#REF!</definedName>
    <definedName name="BLPH327" localSheetId="5" hidden="1">'3. Expenditure Rec'!#REF!</definedName>
    <definedName name="BLPH327" localSheetId="7" hidden="1">#REF!</definedName>
    <definedName name="BLPH327" hidden="1">#REF!</definedName>
    <definedName name="BLPH328" localSheetId="3" hidden="1">'1. Rec to Revenue'!#REF!</definedName>
    <definedName name="BLPH328" localSheetId="4" hidden="1">'2. Rec to Profit Neutrality'!#REF!</definedName>
    <definedName name="BLPH328" localSheetId="5" hidden="1">'3. Expenditure Rec'!#REF!</definedName>
    <definedName name="BLPH328" localSheetId="7" hidden="1">#REF!</definedName>
    <definedName name="BLPH328" hidden="1">#REF!</definedName>
    <definedName name="BLPH329" localSheetId="3" hidden="1">'1. Rec to Revenue'!#REF!</definedName>
    <definedName name="BLPH329" localSheetId="4" hidden="1">'2. Rec to Profit Neutrality'!#REF!</definedName>
    <definedName name="BLPH329" localSheetId="5" hidden="1">'3. Expenditure Rec'!#REF!</definedName>
    <definedName name="BLPH329" localSheetId="7" hidden="1">#REF!</definedName>
    <definedName name="BLPH329" hidden="1">#REF!</definedName>
    <definedName name="BLPH33" localSheetId="3" hidden="1">#REF!</definedName>
    <definedName name="BLPH33" localSheetId="4" hidden="1">#REF!</definedName>
    <definedName name="BLPH33" localSheetId="5" hidden="1">#REF!</definedName>
    <definedName name="BLPH33" localSheetId="7" hidden="1">#REF!</definedName>
    <definedName name="BLPH33" hidden="1">#REF!</definedName>
    <definedName name="BLPH330" localSheetId="3" hidden="1">'1. Rec to Revenue'!#REF!</definedName>
    <definedName name="BLPH330" localSheetId="4" hidden="1">'2. Rec to Profit Neutrality'!#REF!</definedName>
    <definedName name="BLPH330" localSheetId="5" hidden="1">'3. Expenditure Rec'!#REF!</definedName>
    <definedName name="BLPH330" localSheetId="7" hidden="1">#REF!</definedName>
    <definedName name="BLPH330" hidden="1">#REF!</definedName>
    <definedName name="BLPH331" localSheetId="3" hidden="1">'1. Rec to Revenue'!#REF!</definedName>
    <definedName name="BLPH331" localSheetId="4" hidden="1">'2. Rec to Profit Neutrality'!#REF!</definedName>
    <definedName name="BLPH331" localSheetId="5" hidden="1">'3. Expenditure Rec'!#REF!</definedName>
    <definedName name="BLPH331" localSheetId="7" hidden="1">#REF!</definedName>
    <definedName name="BLPH331" hidden="1">#REF!</definedName>
    <definedName name="BLPH332" localSheetId="3" hidden="1">'1. Rec to Revenue'!#REF!</definedName>
    <definedName name="BLPH332" localSheetId="4" hidden="1">'2. Rec to Profit Neutrality'!#REF!</definedName>
    <definedName name="BLPH332" localSheetId="5" hidden="1">'3. Expenditure Rec'!#REF!</definedName>
    <definedName name="BLPH332" localSheetId="7" hidden="1">#REF!</definedName>
    <definedName name="BLPH332" hidden="1">#REF!</definedName>
    <definedName name="BLPH333" localSheetId="3" hidden="1">'1. Rec to Revenue'!#REF!</definedName>
    <definedName name="BLPH333" localSheetId="4" hidden="1">'2. Rec to Profit Neutrality'!#REF!</definedName>
    <definedName name="BLPH333" localSheetId="5" hidden="1">'3. Expenditure Rec'!#REF!</definedName>
    <definedName name="BLPH333" localSheetId="7" hidden="1">#REF!</definedName>
    <definedName name="BLPH333" hidden="1">#REF!</definedName>
    <definedName name="BLPH334" localSheetId="3" hidden="1">'1. Rec to Revenue'!#REF!</definedName>
    <definedName name="BLPH334" localSheetId="4" hidden="1">'2. Rec to Profit Neutrality'!#REF!</definedName>
    <definedName name="BLPH334" localSheetId="5" hidden="1">'3. Expenditure Rec'!#REF!</definedName>
    <definedName name="BLPH334" localSheetId="7" hidden="1">#REF!</definedName>
    <definedName name="BLPH334" hidden="1">#REF!</definedName>
    <definedName name="BLPH335" localSheetId="3" hidden="1">'1. Rec to Revenue'!#REF!</definedName>
    <definedName name="BLPH335" localSheetId="4" hidden="1">'2. Rec to Profit Neutrality'!#REF!</definedName>
    <definedName name="BLPH335" localSheetId="5" hidden="1">'3. Expenditure Rec'!#REF!</definedName>
    <definedName name="BLPH335" localSheetId="7" hidden="1">#REF!</definedName>
    <definedName name="BLPH335" hidden="1">#REF!</definedName>
    <definedName name="BLPH336" localSheetId="3" hidden="1">'1. Rec to Revenue'!#REF!</definedName>
    <definedName name="BLPH336" localSheetId="4" hidden="1">'2. Rec to Profit Neutrality'!#REF!</definedName>
    <definedName name="BLPH336" localSheetId="5" hidden="1">'3. Expenditure Rec'!#REF!</definedName>
    <definedName name="BLPH336" localSheetId="7" hidden="1">#REF!</definedName>
    <definedName name="BLPH336" hidden="1">#REF!</definedName>
    <definedName name="BLPH337" localSheetId="3" hidden="1">'1. Rec to Revenue'!#REF!</definedName>
    <definedName name="BLPH337" localSheetId="4" hidden="1">'2. Rec to Profit Neutrality'!#REF!</definedName>
    <definedName name="BLPH337" localSheetId="5" hidden="1">'3. Expenditure Rec'!#REF!</definedName>
    <definedName name="BLPH337" localSheetId="7" hidden="1">#REF!</definedName>
    <definedName name="BLPH337" hidden="1">#REF!</definedName>
    <definedName name="BLPH338" localSheetId="3" hidden="1">'1. Rec to Revenue'!#REF!</definedName>
    <definedName name="BLPH338" localSheetId="4" hidden="1">'2. Rec to Profit Neutrality'!#REF!</definedName>
    <definedName name="BLPH338" localSheetId="5" hidden="1">'3. Expenditure Rec'!#REF!</definedName>
    <definedName name="BLPH338" localSheetId="7" hidden="1">#REF!</definedName>
    <definedName name="BLPH338" hidden="1">#REF!</definedName>
    <definedName name="BLPH339" localSheetId="3" hidden="1">'1. Rec to Revenue'!#REF!</definedName>
    <definedName name="BLPH339" localSheetId="4" hidden="1">'2. Rec to Profit Neutrality'!#REF!</definedName>
    <definedName name="BLPH339" localSheetId="5" hidden="1">'3. Expenditure Rec'!#REF!</definedName>
    <definedName name="BLPH339" localSheetId="7" hidden="1">#REF!</definedName>
    <definedName name="BLPH339" hidden="1">#REF!</definedName>
    <definedName name="BLPH34" localSheetId="3" hidden="1">#REF!</definedName>
    <definedName name="BLPH34" localSheetId="4" hidden="1">#REF!</definedName>
    <definedName name="BLPH34" localSheetId="5" hidden="1">#REF!</definedName>
    <definedName name="BLPH34" localSheetId="7" hidden="1">#REF!</definedName>
    <definedName name="BLPH34" hidden="1">#REF!</definedName>
    <definedName name="BLPH340" localSheetId="3" hidden="1">'1. Rec to Revenue'!#REF!</definedName>
    <definedName name="BLPH340" localSheetId="4" hidden="1">'2. Rec to Profit Neutrality'!#REF!</definedName>
    <definedName name="BLPH340" localSheetId="5" hidden="1">'3. Expenditure Rec'!#REF!</definedName>
    <definedName name="BLPH340" localSheetId="7" hidden="1">#REF!</definedName>
    <definedName name="BLPH340" hidden="1">#REF!</definedName>
    <definedName name="BLPH341" localSheetId="3" hidden="1">'1. Rec to Revenue'!#REF!</definedName>
    <definedName name="BLPH341" localSheetId="4" hidden="1">'2. Rec to Profit Neutrality'!#REF!</definedName>
    <definedName name="BLPH341" localSheetId="5" hidden="1">'3. Expenditure Rec'!#REF!</definedName>
    <definedName name="BLPH341" localSheetId="7" hidden="1">#REF!</definedName>
    <definedName name="BLPH341" hidden="1">#REF!</definedName>
    <definedName name="BLPH342" localSheetId="3" hidden="1">'1. Rec to Revenue'!#REF!</definedName>
    <definedName name="BLPH342" localSheetId="4" hidden="1">'2. Rec to Profit Neutrality'!#REF!</definedName>
    <definedName name="BLPH342" localSheetId="5" hidden="1">'3. Expenditure Rec'!#REF!</definedName>
    <definedName name="BLPH342" localSheetId="7" hidden="1">#REF!</definedName>
    <definedName name="BLPH342" hidden="1">#REF!</definedName>
    <definedName name="BLPH343" localSheetId="3" hidden="1">'1. Rec to Revenue'!#REF!</definedName>
    <definedName name="BLPH343" localSheetId="4" hidden="1">'2. Rec to Profit Neutrality'!#REF!</definedName>
    <definedName name="BLPH343" localSheetId="5" hidden="1">'3. Expenditure Rec'!#REF!</definedName>
    <definedName name="BLPH343" localSheetId="7" hidden="1">#REF!</definedName>
    <definedName name="BLPH343" hidden="1">#REF!</definedName>
    <definedName name="BLPH344" localSheetId="3" hidden="1">'1. Rec to Revenue'!#REF!</definedName>
    <definedName name="BLPH344" localSheetId="4" hidden="1">'2. Rec to Profit Neutrality'!#REF!</definedName>
    <definedName name="BLPH344" localSheetId="5" hidden="1">'3. Expenditure Rec'!#REF!</definedName>
    <definedName name="BLPH344" localSheetId="7" hidden="1">#REF!</definedName>
    <definedName name="BLPH344" hidden="1">#REF!</definedName>
    <definedName name="BLPH345" localSheetId="3" hidden="1">'1. Rec to Revenue'!#REF!</definedName>
    <definedName name="BLPH345" localSheetId="4" hidden="1">'2. Rec to Profit Neutrality'!#REF!</definedName>
    <definedName name="BLPH345" localSheetId="5" hidden="1">'3. Expenditure Rec'!#REF!</definedName>
    <definedName name="BLPH345" localSheetId="7" hidden="1">#REF!</definedName>
    <definedName name="BLPH345" hidden="1">#REF!</definedName>
    <definedName name="BLPH346" localSheetId="3" hidden="1">'1. Rec to Revenue'!#REF!</definedName>
    <definedName name="BLPH346" localSheetId="4" hidden="1">'2. Rec to Profit Neutrality'!#REF!</definedName>
    <definedName name="BLPH346" localSheetId="5" hidden="1">'3. Expenditure Rec'!#REF!</definedName>
    <definedName name="BLPH346" localSheetId="7" hidden="1">#REF!</definedName>
    <definedName name="BLPH346" hidden="1">#REF!</definedName>
    <definedName name="BLPH347" localSheetId="3" hidden="1">'1. Rec to Revenue'!#REF!</definedName>
    <definedName name="BLPH347" localSheetId="4" hidden="1">'2. Rec to Profit Neutrality'!#REF!</definedName>
    <definedName name="BLPH347" localSheetId="5" hidden="1">'3. Expenditure Rec'!#REF!</definedName>
    <definedName name="BLPH347" localSheetId="7" hidden="1">#REF!</definedName>
    <definedName name="BLPH347" hidden="1">#REF!</definedName>
    <definedName name="BLPH348" localSheetId="3" hidden="1">'1. Rec to Revenue'!#REF!</definedName>
    <definedName name="BLPH348" localSheetId="4" hidden="1">'2. Rec to Profit Neutrality'!#REF!</definedName>
    <definedName name="BLPH348" localSheetId="5" hidden="1">'3. Expenditure Rec'!#REF!</definedName>
    <definedName name="BLPH348" localSheetId="7" hidden="1">#REF!</definedName>
    <definedName name="BLPH348" hidden="1">#REF!</definedName>
    <definedName name="BLPH349" localSheetId="3" hidden="1">'1. Rec to Revenue'!#REF!</definedName>
    <definedName name="BLPH349" localSheetId="4" hidden="1">'2. Rec to Profit Neutrality'!#REF!</definedName>
    <definedName name="BLPH349" localSheetId="5" hidden="1">'3. Expenditure Rec'!#REF!</definedName>
    <definedName name="BLPH349" localSheetId="7" hidden="1">#REF!</definedName>
    <definedName name="BLPH349" hidden="1">#REF!</definedName>
    <definedName name="BLPH35" localSheetId="3" hidden="1">#REF!</definedName>
    <definedName name="BLPH35" localSheetId="4" hidden="1">#REF!</definedName>
    <definedName name="BLPH35" localSheetId="5" hidden="1">#REF!</definedName>
    <definedName name="BLPH35" localSheetId="7" hidden="1">#REF!</definedName>
    <definedName name="BLPH35" hidden="1">#REF!</definedName>
    <definedName name="BLPH350" localSheetId="3" hidden="1">'1. Rec to Revenue'!#REF!</definedName>
    <definedName name="BLPH350" localSheetId="4" hidden="1">'2. Rec to Profit Neutrality'!#REF!</definedName>
    <definedName name="BLPH350" localSheetId="5" hidden="1">'3. Expenditure Rec'!#REF!</definedName>
    <definedName name="BLPH350" localSheetId="7" hidden="1">#REF!</definedName>
    <definedName name="BLPH350" hidden="1">#REF!</definedName>
    <definedName name="BLPH351" localSheetId="3" hidden="1">'1. Rec to Revenue'!#REF!</definedName>
    <definedName name="BLPH351" localSheetId="4" hidden="1">'2. Rec to Profit Neutrality'!#REF!</definedName>
    <definedName name="BLPH351" localSheetId="5" hidden="1">'3. Expenditure Rec'!#REF!</definedName>
    <definedName name="BLPH351" localSheetId="7" hidden="1">#REF!</definedName>
    <definedName name="BLPH351" hidden="1">#REF!</definedName>
    <definedName name="BLPH352" localSheetId="3" hidden="1">'1. Rec to Revenue'!#REF!</definedName>
    <definedName name="BLPH352" localSheetId="4" hidden="1">'2. Rec to Profit Neutrality'!#REF!</definedName>
    <definedName name="BLPH352" localSheetId="5" hidden="1">'3. Expenditure Rec'!#REF!</definedName>
    <definedName name="BLPH352" localSheetId="7" hidden="1">#REF!</definedName>
    <definedName name="BLPH352" hidden="1">#REF!</definedName>
    <definedName name="BLPH353" localSheetId="3" hidden="1">'1. Rec to Revenue'!#REF!</definedName>
    <definedName name="BLPH353" localSheetId="4" hidden="1">'2. Rec to Profit Neutrality'!#REF!</definedName>
    <definedName name="BLPH353" localSheetId="5" hidden="1">'3. Expenditure Rec'!#REF!</definedName>
    <definedName name="BLPH353" localSheetId="7" hidden="1">#REF!</definedName>
    <definedName name="BLPH353" hidden="1">#REF!</definedName>
    <definedName name="BLPH354" localSheetId="3" hidden="1">'1. Rec to Revenue'!#REF!</definedName>
    <definedName name="BLPH354" localSheetId="4" hidden="1">'2. Rec to Profit Neutrality'!#REF!</definedName>
    <definedName name="BLPH354" localSheetId="5" hidden="1">'3. Expenditure Rec'!#REF!</definedName>
    <definedName name="BLPH354" localSheetId="7" hidden="1">#REF!</definedName>
    <definedName name="BLPH354" hidden="1">#REF!</definedName>
    <definedName name="BLPH355" localSheetId="3" hidden="1">'1. Rec to Revenue'!#REF!</definedName>
    <definedName name="BLPH355" localSheetId="4" hidden="1">'2. Rec to Profit Neutrality'!#REF!</definedName>
    <definedName name="BLPH355" localSheetId="5" hidden="1">'3. Expenditure Rec'!#REF!</definedName>
    <definedName name="BLPH355" localSheetId="7" hidden="1">#REF!</definedName>
    <definedName name="BLPH355" hidden="1">#REF!</definedName>
    <definedName name="BLPH356" localSheetId="3" hidden="1">'1. Rec to Revenue'!#REF!</definedName>
    <definedName name="BLPH356" localSheetId="4" hidden="1">'2. Rec to Profit Neutrality'!#REF!</definedName>
    <definedName name="BLPH356" localSheetId="5" hidden="1">'3. Expenditure Rec'!#REF!</definedName>
    <definedName name="BLPH356" localSheetId="7" hidden="1">#REF!</definedName>
    <definedName name="BLPH356" hidden="1">#REF!</definedName>
    <definedName name="BLPH357" localSheetId="3" hidden="1">'1. Rec to Revenue'!#REF!</definedName>
    <definedName name="BLPH357" localSheetId="4" hidden="1">'2. Rec to Profit Neutrality'!#REF!</definedName>
    <definedName name="BLPH357" localSheetId="5" hidden="1">'3. Expenditure Rec'!#REF!</definedName>
    <definedName name="BLPH357" localSheetId="7" hidden="1">#REF!</definedName>
    <definedName name="BLPH357" hidden="1">#REF!</definedName>
    <definedName name="BLPH358" localSheetId="3" hidden="1">'1. Rec to Revenue'!#REF!</definedName>
    <definedName name="BLPH358" localSheetId="4" hidden="1">'2. Rec to Profit Neutrality'!#REF!</definedName>
    <definedName name="BLPH358" localSheetId="5" hidden="1">'3. Expenditure Rec'!#REF!</definedName>
    <definedName name="BLPH358" localSheetId="7" hidden="1">#REF!</definedName>
    <definedName name="BLPH358" hidden="1">#REF!</definedName>
    <definedName name="BLPH359" localSheetId="3" hidden="1">'1. Rec to Revenue'!#REF!</definedName>
    <definedName name="BLPH359" localSheetId="4" hidden="1">'2. Rec to Profit Neutrality'!#REF!</definedName>
    <definedName name="BLPH359" localSheetId="5" hidden="1">'3. Expenditure Rec'!#REF!</definedName>
    <definedName name="BLPH359" localSheetId="7" hidden="1">#REF!</definedName>
    <definedName name="BLPH359" hidden="1">#REF!</definedName>
    <definedName name="BLPH36" localSheetId="3" hidden="1">'1. Rec to Revenue'!#REF!</definedName>
    <definedName name="BLPH36" localSheetId="4" hidden="1">'2. Rec to Profit Neutrality'!#REF!</definedName>
    <definedName name="BLPH36" localSheetId="5" hidden="1">'3. Expenditure Rec'!#REF!</definedName>
    <definedName name="BLPH36" localSheetId="7" hidden="1">#REF!</definedName>
    <definedName name="BLPH36" hidden="1">#REF!</definedName>
    <definedName name="BLPH37" localSheetId="3" hidden="1">'1. Rec to Revenue'!#REF!</definedName>
    <definedName name="BLPH37" localSheetId="4" hidden="1">'2. Rec to Profit Neutrality'!#REF!</definedName>
    <definedName name="BLPH37" localSheetId="5" hidden="1">'3. Expenditure Rec'!#REF!</definedName>
    <definedName name="BLPH37" localSheetId="7" hidden="1">#REF!</definedName>
    <definedName name="BLPH37" hidden="1">#REF!</definedName>
    <definedName name="BLPH38" localSheetId="3" hidden="1">'1. Rec to Revenue'!#REF!</definedName>
    <definedName name="BLPH38" localSheetId="4" hidden="1">'2. Rec to Profit Neutrality'!#REF!</definedName>
    <definedName name="BLPH38" localSheetId="5" hidden="1">'3. Expenditure Rec'!#REF!</definedName>
    <definedName name="BLPH38" localSheetId="7" hidden="1">#REF!</definedName>
    <definedName name="BLPH38" hidden="1">#REF!</definedName>
    <definedName name="BLPH39" localSheetId="3" hidden="1">'1. Rec to Revenue'!#REF!</definedName>
    <definedName name="BLPH39" localSheetId="4" hidden="1">'2. Rec to Profit Neutrality'!#REF!</definedName>
    <definedName name="BLPH39" localSheetId="5" hidden="1">'3. Expenditure Rec'!#REF!</definedName>
    <definedName name="BLPH39" localSheetId="7" hidden="1">#REF!</definedName>
    <definedName name="BLPH39" hidden="1">#REF!</definedName>
    <definedName name="BLPH4" localSheetId="3" hidden="1">'1. Rec to Revenue'!#REF!</definedName>
    <definedName name="BLPH4" localSheetId="4" hidden="1">'2. Rec to Profit Neutrality'!#REF!</definedName>
    <definedName name="BLPH4" localSheetId="5" hidden="1">'3. Expenditure Rec'!#REF!</definedName>
    <definedName name="BLPH4" localSheetId="7" hidden="1">#REF!</definedName>
    <definedName name="BLPH4" hidden="1">#REF!</definedName>
    <definedName name="BLPH40" localSheetId="3" hidden="1">'1. Rec to Revenue'!#REF!</definedName>
    <definedName name="BLPH40" localSheetId="4" hidden="1">'2. Rec to Profit Neutrality'!#REF!</definedName>
    <definedName name="BLPH40" localSheetId="5" hidden="1">'3. Expenditure Rec'!#REF!</definedName>
    <definedName name="BLPH40" localSheetId="7" hidden="1">#REF!</definedName>
    <definedName name="BLPH40" hidden="1">#REF!</definedName>
    <definedName name="BLPH41" localSheetId="3" hidden="1">'1. Rec to Revenue'!#REF!</definedName>
    <definedName name="BLPH41" localSheetId="4" hidden="1">'2. Rec to Profit Neutrality'!#REF!</definedName>
    <definedName name="BLPH41" localSheetId="5" hidden="1">'3. Expenditure Rec'!#REF!</definedName>
    <definedName name="BLPH41" localSheetId="7" hidden="1">#REF!</definedName>
    <definedName name="BLPH41" hidden="1">#REF!</definedName>
    <definedName name="BLPH42" localSheetId="3" hidden="1">'1. Rec to Revenue'!#REF!</definedName>
    <definedName name="BLPH42" localSheetId="4" hidden="1">'2. Rec to Profit Neutrality'!#REF!</definedName>
    <definedName name="BLPH42" localSheetId="5" hidden="1">'3. Expenditure Rec'!#REF!</definedName>
    <definedName name="BLPH42" localSheetId="7" hidden="1">#REF!</definedName>
    <definedName name="BLPH42" hidden="1">#REF!</definedName>
    <definedName name="BLPH43" localSheetId="3" hidden="1">'1. Rec to Revenue'!#REF!</definedName>
    <definedName name="BLPH43" localSheetId="4" hidden="1">'2. Rec to Profit Neutrality'!#REF!</definedName>
    <definedName name="BLPH43" localSheetId="5" hidden="1">'3. Expenditure Rec'!#REF!</definedName>
    <definedName name="BLPH43" localSheetId="7" hidden="1">#REF!</definedName>
    <definedName name="BLPH43" hidden="1">#REF!</definedName>
    <definedName name="BLPH44" localSheetId="3" hidden="1">'1. Rec to Revenue'!#REF!</definedName>
    <definedName name="BLPH44" localSheetId="4" hidden="1">'2. Rec to Profit Neutrality'!#REF!</definedName>
    <definedName name="BLPH44" localSheetId="5" hidden="1">'3. Expenditure Rec'!#REF!</definedName>
    <definedName name="BLPH44" localSheetId="7" hidden="1">#REF!</definedName>
    <definedName name="BLPH44" hidden="1">#REF!</definedName>
    <definedName name="BLPH45" localSheetId="3" hidden="1">'1. Rec to Revenue'!#REF!</definedName>
    <definedName name="BLPH45" localSheetId="4" hidden="1">'2. Rec to Profit Neutrality'!#REF!</definedName>
    <definedName name="BLPH45" localSheetId="5" hidden="1">'3. Expenditure Rec'!#REF!</definedName>
    <definedName name="BLPH45" localSheetId="7" hidden="1">#REF!</definedName>
    <definedName name="BLPH45" hidden="1">#REF!</definedName>
    <definedName name="BLPH46" localSheetId="3" hidden="1">'1. Rec to Revenue'!#REF!</definedName>
    <definedName name="BLPH46" localSheetId="4" hidden="1">'2. Rec to Profit Neutrality'!#REF!</definedName>
    <definedName name="BLPH46" localSheetId="5" hidden="1">'3. Expenditure Rec'!#REF!</definedName>
    <definedName name="BLPH46" localSheetId="7" hidden="1">#REF!</definedName>
    <definedName name="BLPH46" hidden="1">#REF!</definedName>
    <definedName name="BLPH47" localSheetId="3" hidden="1">'1. Rec to Revenue'!#REF!</definedName>
    <definedName name="BLPH47" localSheetId="4" hidden="1">'2. Rec to Profit Neutrality'!#REF!</definedName>
    <definedName name="BLPH47" localSheetId="5" hidden="1">'3. Expenditure Rec'!#REF!</definedName>
    <definedName name="BLPH47" localSheetId="7" hidden="1">#REF!</definedName>
    <definedName name="BLPH47" hidden="1">#REF!</definedName>
    <definedName name="BLPH48" localSheetId="3" hidden="1">'1. Rec to Revenue'!#REF!</definedName>
    <definedName name="BLPH48" localSheetId="4" hidden="1">'2. Rec to Profit Neutrality'!#REF!</definedName>
    <definedName name="BLPH48" localSheetId="5" hidden="1">'3. Expenditure Rec'!#REF!</definedName>
    <definedName name="BLPH48" localSheetId="7" hidden="1">#REF!</definedName>
    <definedName name="BLPH48" hidden="1">#REF!</definedName>
    <definedName name="BLPH49" localSheetId="3" hidden="1">'1. Rec to Revenue'!#REF!</definedName>
    <definedName name="BLPH49" localSheetId="4" hidden="1">'2. Rec to Profit Neutrality'!#REF!</definedName>
    <definedName name="BLPH49" localSheetId="5" hidden="1">'3. Expenditure Rec'!#REF!</definedName>
    <definedName name="BLPH49" localSheetId="7" hidden="1">#REF!</definedName>
    <definedName name="BLPH49" hidden="1">#REF!</definedName>
    <definedName name="BLPH5" localSheetId="3" hidden="1">#REF!</definedName>
    <definedName name="BLPH5" localSheetId="4" hidden="1">#REF!</definedName>
    <definedName name="BLPH5" localSheetId="5" hidden="1">#REF!</definedName>
    <definedName name="BLPH5" localSheetId="7" hidden="1">#REF!</definedName>
    <definedName name="BLPH5" hidden="1">#REF!</definedName>
    <definedName name="BLPH50" localSheetId="3" hidden="1">'1. Rec to Revenue'!#REF!</definedName>
    <definedName name="BLPH50" localSheetId="4" hidden="1">'2. Rec to Profit Neutrality'!#REF!</definedName>
    <definedName name="BLPH50" localSheetId="5" hidden="1">'3. Expenditure Rec'!#REF!</definedName>
    <definedName name="BLPH50" localSheetId="7" hidden="1">#REF!</definedName>
    <definedName name="BLPH50" hidden="1">#REF!</definedName>
    <definedName name="BLPH51" localSheetId="3" hidden="1">'1. Rec to Revenue'!#REF!</definedName>
    <definedName name="BLPH51" localSheetId="4" hidden="1">'2. Rec to Profit Neutrality'!#REF!</definedName>
    <definedName name="BLPH51" localSheetId="5" hidden="1">'3. Expenditure Rec'!#REF!</definedName>
    <definedName name="BLPH51" localSheetId="7" hidden="1">#REF!</definedName>
    <definedName name="BLPH51" hidden="1">#REF!</definedName>
    <definedName name="BLPH52" localSheetId="3" hidden="1">'1. Rec to Revenue'!#REF!</definedName>
    <definedName name="BLPH52" localSheetId="4" hidden="1">'2. Rec to Profit Neutrality'!#REF!</definedName>
    <definedName name="BLPH52" localSheetId="5" hidden="1">'3. Expenditure Rec'!#REF!</definedName>
    <definedName name="BLPH52" localSheetId="7" hidden="1">#REF!</definedName>
    <definedName name="BLPH52" hidden="1">#REF!</definedName>
    <definedName name="BLPH53" localSheetId="3" hidden="1">'1. Rec to Revenue'!#REF!</definedName>
    <definedName name="BLPH53" localSheetId="4" hidden="1">'2. Rec to Profit Neutrality'!#REF!</definedName>
    <definedName name="BLPH53" localSheetId="5" hidden="1">'3. Expenditure Rec'!#REF!</definedName>
    <definedName name="BLPH53" localSheetId="7" hidden="1">#REF!</definedName>
    <definedName name="BLPH53" hidden="1">#REF!</definedName>
    <definedName name="BLPH54" localSheetId="3" hidden="1">'1. Rec to Revenue'!#REF!</definedName>
    <definedName name="BLPH54" localSheetId="4" hidden="1">'2. Rec to Profit Neutrality'!#REF!</definedName>
    <definedName name="BLPH54" localSheetId="5" hidden="1">'3. Expenditure Rec'!#REF!</definedName>
    <definedName name="BLPH54" localSheetId="7" hidden="1">#REF!</definedName>
    <definedName name="BLPH54" hidden="1">#REF!</definedName>
    <definedName name="BLPH55" localSheetId="3" hidden="1">'1. Rec to Revenue'!#REF!</definedName>
    <definedName name="BLPH55" localSheetId="4" hidden="1">'2. Rec to Profit Neutrality'!#REF!</definedName>
    <definedName name="BLPH55" localSheetId="5" hidden="1">'3. Expenditure Rec'!#REF!</definedName>
    <definedName name="BLPH55" localSheetId="7" hidden="1">#REF!</definedName>
    <definedName name="BLPH55" hidden="1">#REF!</definedName>
    <definedName name="BLPH56" localSheetId="3" hidden="1">'1. Rec to Revenue'!#REF!</definedName>
    <definedName name="BLPH56" localSheetId="4" hidden="1">'2. Rec to Profit Neutrality'!#REF!</definedName>
    <definedName name="BLPH56" localSheetId="5" hidden="1">'3. Expenditure Rec'!#REF!</definedName>
    <definedName name="BLPH56" localSheetId="7" hidden="1">#REF!</definedName>
    <definedName name="BLPH56" hidden="1">#REF!</definedName>
    <definedName name="BLPH57" localSheetId="3" hidden="1">'1. Rec to Revenue'!#REF!</definedName>
    <definedName name="BLPH57" localSheetId="4" hidden="1">'2. Rec to Profit Neutrality'!#REF!</definedName>
    <definedName name="BLPH57" localSheetId="5" hidden="1">'3. Expenditure Rec'!#REF!</definedName>
    <definedName name="BLPH57" localSheetId="7" hidden="1">#REF!</definedName>
    <definedName name="BLPH57" hidden="1">#REF!</definedName>
    <definedName name="BLPH58" localSheetId="3" hidden="1">'1. Rec to Revenue'!#REF!</definedName>
    <definedName name="BLPH58" localSheetId="4" hidden="1">'2. Rec to Profit Neutrality'!#REF!</definedName>
    <definedName name="BLPH58" localSheetId="5" hidden="1">'3. Expenditure Rec'!#REF!</definedName>
    <definedName name="BLPH58" localSheetId="7" hidden="1">#REF!</definedName>
    <definedName name="BLPH58" hidden="1">#REF!</definedName>
    <definedName name="BLPH59" localSheetId="3" hidden="1">'1. Rec to Revenue'!#REF!</definedName>
    <definedName name="BLPH59" localSheetId="4" hidden="1">'2. Rec to Profit Neutrality'!#REF!</definedName>
    <definedName name="BLPH59" localSheetId="5" hidden="1">'3. Expenditure Rec'!#REF!</definedName>
    <definedName name="BLPH59" localSheetId="7" hidden="1">#REF!</definedName>
    <definedName name="BLPH59" hidden="1">#REF!</definedName>
    <definedName name="BLPH6" localSheetId="3" hidden="1">'1. Rec to Revenue'!#REF!</definedName>
    <definedName name="BLPH6" localSheetId="4" hidden="1">'2. Rec to Profit Neutrality'!#REF!</definedName>
    <definedName name="BLPH6" localSheetId="5" hidden="1">'3. Expenditure Rec'!#REF!</definedName>
    <definedName name="BLPH6" localSheetId="7" hidden="1">#REF!</definedName>
    <definedName name="BLPH6" hidden="1">#REF!</definedName>
    <definedName name="BLPH60" localSheetId="3" hidden="1">'1. Rec to Revenue'!#REF!</definedName>
    <definedName name="BLPH60" localSheetId="4" hidden="1">'2. Rec to Profit Neutrality'!#REF!</definedName>
    <definedName name="BLPH60" localSheetId="5" hidden="1">'3. Expenditure Rec'!#REF!</definedName>
    <definedName name="BLPH60" localSheetId="7" hidden="1">#REF!</definedName>
    <definedName name="BLPH60" hidden="1">#REF!</definedName>
    <definedName name="BLPH61" localSheetId="3" hidden="1">'1. Rec to Revenue'!#REF!</definedName>
    <definedName name="BLPH61" localSheetId="4" hidden="1">'2. Rec to Profit Neutrality'!#REF!</definedName>
    <definedName name="BLPH61" localSheetId="5" hidden="1">'3. Expenditure Rec'!#REF!</definedName>
    <definedName name="BLPH61" localSheetId="7" hidden="1">#REF!</definedName>
    <definedName name="BLPH61" hidden="1">#REF!</definedName>
    <definedName name="BLPH62" localSheetId="3" hidden="1">'1. Rec to Revenue'!#REF!</definedName>
    <definedName name="BLPH62" localSheetId="4" hidden="1">'2. Rec to Profit Neutrality'!#REF!</definedName>
    <definedName name="BLPH62" localSheetId="5" hidden="1">'3. Expenditure Rec'!#REF!</definedName>
    <definedName name="BLPH62" localSheetId="7" hidden="1">#REF!</definedName>
    <definedName name="BLPH62" hidden="1">#REF!</definedName>
    <definedName name="BLPH63" localSheetId="3" hidden="1">'1. Rec to Revenue'!#REF!</definedName>
    <definedName name="BLPH63" localSheetId="4" hidden="1">'2. Rec to Profit Neutrality'!#REF!</definedName>
    <definedName name="BLPH63" localSheetId="5" hidden="1">'3. Expenditure Rec'!#REF!</definedName>
    <definedName name="BLPH63" localSheetId="7" hidden="1">#REF!</definedName>
    <definedName name="BLPH63" hidden="1">#REF!</definedName>
    <definedName name="BLPH64" localSheetId="3" hidden="1">'1. Rec to Revenue'!#REF!</definedName>
    <definedName name="BLPH64" localSheetId="4" hidden="1">'2. Rec to Profit Neutrality'!#REF!</definedName>
    <definedName name="BLPH64" localSheetId="5" hidden="1">'3. Expenditure Rec'!#REF!</definedName>
    <definedName name="BLPH64" localSheetId="7" hidden="1">#REF!</definedName>
    <definedName name="BLPH64" hidden="1">#REF!</definedName>
    <definedName name="BLPH65" localSheetId="3" hidden="1">'1. Rec to Revenue'!#REF!</definedName>
    <definedName name="BLPH65" localSheetId="4" hidden="1">'2. Rec to Profit Neutrality'!#REF!</definedName>
    <definedName name="BLPH65" localSheetId="5" hidden="1">'3. Expenditure Rec'!#REF!</definedName>
    <definedName name="BLPH65" localSheetId="7" hidden="1">#REF!</definedName>
    <definedName name="BLPH65" hidden="1">#REF!</definedName>
    <definedName name="BLPH66" localSheetId="3" hidden="1">'1. Rec to Revenue'!#REF!</definedName>
    <definedName name="BLPH66" localSheetId="4" hidden="1">'2. Rec to Profit Neutrality'!#REF!</definedName>
    <definedName name="BLPH66" localSheetId="5" hidden="1">'3. Expenditure Rec'!#REF!</definedName>
    <definedName name="BLPH66" localSheetId="7" hidden="1">#REF!</definedName>
    <definedName name="BLPH66" hidden="1">#REF!</definedName>
    <definedName name="BLPH67" localSheetId="3" hidden="1">'1. Rec to Revenue'!#REF!</definedName>
    <definedName name="BLPH67" localSheetId="4" hidden="1">'2. Rec to Profit Neutrality'!#REF!</definedName>
    <definedName name="BLPH67" localSheetId="5" hidden="1">'3. Expenditure Rec'!#REF!</definedName>
    <definedName name="BLPH67" localSheetId="7" hidden="1">#REF!</definedName>
    <definedName name="BLPH67" hidden="1">#REF!</definedName>
    <definedName name="BLPH68" localSheetId="3" hidden="1">'1. Rec to Revenue'!#REF!</definedName>
    <definedName name="BLPH68" localSheetId="4" hidden="1">'2. Rec to Profit Neutrality'!#REF!</definedName>
    <definedName name="BLPH68" localSheetId="5" hidden="1">'3. Expenditure Rec'!#REF!</definedName>
    <definedName name="BLPH68" localSheetId="7" hidden="1">#REF!</definedName>
    <definedName name="BLPH68" hidden="1">#REF!</definedName>
    <definedName name="BLPH69" localSheetId="3" hidden="1">'1. Rec to Revenue'!#REF!</definedName>
    <definedName name="BLPH69" localSheetId="4" hidden="1">'2. Rec to Profit Neutrality'!#REF!</definedName>
    <definedName name="BLPH69" localSheetId="5" hidden="1">'3. Expenditure Rec'!#REF!</definedName>
    <definedName name="BLPH69" localSheetId="7" hidden="1">#REF!</definedName>
    <definedName name="BLPH69" hidden="1">#REF!</definedName>
    <definedName name="BLPH7" localSheetId="3" hidden="1">'1. Rec to Revenue'!#REF!</definedName>
    <definedName name="BLPH7" localSheetId="4" hidden="1">'2. Rec to Profit Neutrality'!#REF!</definedName>
    <definedName name="BLPH7" localSheetId="5" hidden="1">'3. Expenditure Rec'!#REF!</definedName>
    <definedName name="BLPH7" localSheetId="7" hidden="1">#REF!</definedName>
    <definedName name="BLPH7" hidden="1">#REF!</definedName>
    <definedName name="BLPH70" localSheetId="3" hidden="1">'1. Rec to Revenue'!#REF!</definedName>
    <definedName name="BLPH70" localSheetId="4" hidden="1">'2. Rec to Profit Neutrality'!#REF!</definedName>
    <definedName name="BLPH70" localSheetId="5" hidden="1">'3. Expenditure Rec'!#REF!</definedName>
    <definedName name="BLPH70" localSheetId="7" hidden="1">#REF!</definedName>
    <definedName name="BLPH70" hidden="1">#REF!</definedName>
    <definedName name="BLPH71" localSheetId="3" hidden="1">'1. Rec to Revenue'!#REF!</definedName>
    <definedName name="BLPH71" localSheetId="4" hidden="1">'2. Rec to Profit Neutrality'!#REF!</definedName>
    <definedName name="BLPH71" localSheetId="5" hidden="1">'3. Expenditure Rec'!#REF!</definedName>
    <definedName name="BLPH71" localSheetId="7" hidden="1">#REF!</definedName>
    <definedName name="BLPH71" hidden="1">#REF!</definedName>
    <definedName name="BLPH72" localSheetId="3" hidden="1">'1. Rec to Revenue'!#REF!</definedName>
    <definedName name="BLPH72" localSheetId="4" hidden="1">'2. Rec to Profit Neutrality'!#REF!</definedName>
    <definedName name="BLPH72" localSheetId="5" hidden="1">'3. Expenditure Rec'!#REF!</definedName>
    <definedName name="BLPH72" localSheetId="7" hidden="1">#REF!</definedName>
    <definedName name="BLPH72" hidden="1">#REF!</definedName>
    <definedName name="BLPH73" localSheetId="3" hidden="1">'1. Rec to Revenue'!#REF!</definedName>
    <definedName name="BLPH73" localSheetId="4" hidden="1">'2. Rec to Profit Neutrality'!#REF!</definedName>
    <definedName name="BLPH73" localSheetId="5" hidden="1">'3. Expenditure Rec'!#REF!</definedName>
    <definedName name="BLPH73" localSheetId="7" hidden="1">#REF!</definedName>
    <definedName name="BLPH73" hidden="1">#REF!</definedName>
    <definedName name="BLPH74" localSheetId="3" hidden="1">'1. Rec to Revenue'!#REF!</definedName>
    <definedName name="BLPH74" localSheetId="4" hidden="1">'2. Rec to Profit Neutrality'!#REF!</definedName>
    <definedName name="BLPH74" localSheetId="5" hidden="1">'3. Expenditure Rec'!#REF!</definedName>
    <definedName name="BLPH74" localSheetId="7" hidden="1">#REF!</definedName>
    <definedName name="BLPH74" hidden="1">#REF!</definedName>
    <definedName name="BLPH75" localSheetId="3" hidden="1">'1. Rec to Revenue'!#REF!</definedName>
    <definedName name="BLPH75" localSheetId="4" hidden="1">'2. Rec to Profit Neutrality'!#REF!</definedName>
    <definedName name="BLPH75" localSheetId="5" hidden="1">'3. Expenditure Rec'!#REF!</definedName>
    <definedName name="BLPH75" localSheetId="7" hidden="1">#REF!</definedName>
    <definedName name="BLPH75" hidden="1">#REF!</definedName>
    <definedName name="BLPH76" localSheetId="3" hidden="1">'1. Rec to Revenue'!#REF!</definedName>
    <definedName name="BLPH76" localSheetId="4" hidden="1">'2. Rec to Profit Neutrality'!#REF!</definedName>
    <definedName name="BLPH76" localSheetId="5" hidden="1">'3. Expenditure Rec'!#REF!</definedName>
    <definedName name="BLPH76" localSheetId="7" hidden="1">#REF!</definedName>
    <definedName name="BLPH76" hidden="1">#REF!</definedName>
    <definedName name="BLPH77" localSheetId="3" hidden="1">'1. Rec to Revenue'!#REF!</definedName>
    <definedName name="BLPH77" localSheetId="4" hidden="1">'2. Rec to Profit Neutrality'!#REF!</definedName>
    <definedName name="BLPH77" localSheetId="5" hidden="1">'3. Expenditure Rec'!#REF!</definedName>
    <definedName name="BLPH77" localSheetId="7" hidden="1">#REF!</definedName>
    <definedName name="BLPH77" hidden="1">#REF!</definedName>
    <definedName name="BLPH78" localSheetId="3" hidden="1">'1. Rec to Revenue'!#REF!</definedName>
    <definedName name="BLPH78" localSheetId="4" hidden="1">'2. Rec to Profit Neutrality'!#REF!</definedName>
    <definedName name="BLPH78" localSheetId="5" hidden="1">'3. Expenditure Rec'!#REF!</definedName>
    <definedName name="BLPH78" localSheetId="7" hidden="1">#REF!</definedName>
    <definedName name="BLPH78" hidden="1">#REF!</definedName>
    <definedName name="BLPH79" localSheetId="3" hidden="1">'1. Rec to Revenue'!#REF!</definedName>
    <definedName name="BLPH79" localSheetId="4" hidden="1">'2. Rec to Profit Neutrality'!#REF!</definedName>
    <definedName name="BLPH79" localSheetId="5" hidden="1">'3. Expenditure Rec'!#REF!</definedName>
    <definedName name="BLPH79" localSheetId="7" hidden="1">#REF!</definedName>
    <definedName name="BLPH79" hidden="1">#REF!</definedName>
    <definedName name="BLPH8" localSheetId="3" hidden="1">'1. Rec to Revenue'!#REF!</definedName>
    <definedName name="BLPH8" localSheetId="4" hidden="1">'2. Rec to Profit Neutrality'!#REF!</definedName>
    <definedName name="BLPH8" localSheetId="5" hidden="1">'3. Expenditure Rec'!#REF!</definedName>
    <definedName name="BLPH8" localSheetId="7" hidden="1">#REF!</definedName>
    <definedName name="BLPH8" hidden="1">#REF!</definedName>
    <definedName name="BLPH80" localSheetId="3" hidden="1">'1. Rec to Revenue'!#REF!</definedName>
    <definedName name="BLPH80" localSheetId="4" hidden="1">'2. Rec to Profit Neutrality'!#REF!</definedName>
    <definedName name="BLPH80" localSheetId="5" hidden="1">'3. Expenditure Rec'!#REF!</definedName>
    <definedName name="BLPH80" localSheetId="7" hidden="1">#REF!</definedName>
    <definedName name="BLPH80" hidden="1">#REF!</definedName>
    <definedName name="BLPH81" localSheetId="3" hidden="1">'1. Rec to Revenue'!#REF!</definedName>
    <definedName name="BLPH81" localSheetId="4" hidden="1">'2. Rec to Profit Neutrality'!#REF!</definedName>
    <definedName name="BLPH81" localSheetId="5" hidden="1">'3. Expenditure Rec'!#REF!</definedName>
    <definedName name="BLPH81" localSheetId="7" hidden="1">#REF!</definedName>
    <definedName name="BLPH81" hidden="1">#REF!</definedName>
    <definedName name="BLPH82" localSheetId="3" hidden="1">'1. Rec to Revenue'!#REF!</definedName>
    <definedName name="BLPH82" localSheetId="4" hidden="1">'2. Rec to Profit Neutrality'!#REF!</definedName>
    <definedName name="BLPH82" localSheetId="5" hidden="1">'3. Expenditure Rec'!#REF!</definedName>
    <definedName name="BLPH82" localSheetId="7" hidden="1">#REF!</definedName>
    <definedName name="BLPH82" hidden="1">#REF!</definedName>
    <definedName name="BLPH83" localSheetId="3" hidden="1">'1. Rec to Revenue'!#REF!</definedName>
    <definedName name="BLPH83" localSheetId="4" hidden="1">'2. Rec to Profit Neutrality'!#REF!</definedName>
    <definedName name="BLPH83" localSheetId="5" hidden="1">'3. Expenditure Rec'!#REF!</definedName>
    <definedName name="BLPH83" localSheetId="7" hidden="1">#REF!</definedName>
    <definedName name="BLPH83" hidden="1">#REF!</definedName>
    <definedName name="BLPH84" localSheetId="3" hidden="1">'1. Rec to Revenue'!#REF!</definedName>
    <definedName name="BLPH84" localSheetId="4" hidden="1">'2. Rec to Profit Neutrality'!#REF!</definedName>
    <definedName name="BLPH84" localSheetId="5" hidden="1">'3. Expenditure Rec'!#REF!</definedName>
    <definedName name="BLPH84" localSheetId="7" hidden="1">#REF!</definedName>
    <definedName name="BLPH84" hidden="1">#REF!</definedName>
    <definedName name="BLPH85" localSheetId="3" hidden="1">'1. Rec to Revenue'!#REF!</definedName>
    <definedName name="BLPH85" localSheetId="4" hidden="1">'2. Rec to Profit Neutrality'!#REF!</definedName>
    <definedName name="BLPH85" localSheetId="5" hidden="1">'3. Expenditure Rec'!#REF!</definedName>
    <definedName name="BLPH85" localSheetId="7" hidden="1">#REF!</definedName>
    <definedName name="BLPH85" hidden="1">#REF!</definedName>
    <definedName name="BLPH86" localSheetId="3" hidden="1">'1. Rec to Revenue'!#REF!</definedName>
    <definedName name="BLPH86" localSheetId="4" hidden="1">'2. Rec to Profit Neutrality'!#REF!</definedName>
    <definedName name="BLPH86" localSheetId="5" hidden="1">'3. Expenditure Rec'!#REF!</definedName>
    <definedName name="BLPH86" localSheetId="7" hidden="1">#REF!</definedName>
    <definedName name="BLPH86" hidden="1">#REF!</definedName>
    <definedName name="BLPH87" localSheetId="3" hidden="1">'1. Rec to Revenue'!#REF!</definedName>
    <definedName name="BLPH87" localSheetId="4" hidden="1">'2. Rec to Profit Neutrality'!#REF!</definedName>
    <definedName name="BLPH87" localSheetId="5" hidden="1">'3. Expenditure Rec'!#REF!</definedName>
    <definedName name="BLPH87" localSheetId="7" hidden="1">#REF!</definedName>
    <definedName name="BLPH87" hidden="1">#REF!</definedName>
    <definedName name="BLPH88" localSheetId="3" hidden="1">'1. Rec to Revenue'!#REF!</definedName>
    <definedName name="BLPH88" localSheetId="4" hidden="1">'2. Rec to Profit Neutrality'!#REF!</definedName>
    <definedName name="BLPH88" localSheetId="5" hidden="1">'3. Expenditure Rec'!#REF!</definedName>
    <definedName name="BLPH88" localSheetId="7" hidden="1">#REF!</definedName>
    <definedName name="BLPH88" hidden="1">#REF!</definedName>
    <definedName name="BLPH89" localSheetId="3" hidden="1">'1. Rec to Revenue'!#REF!</definedName>
    <definedName name="BLPH89" localSheetId="4" hidden="1">'2. Rec to Profit Neutrality'!#REF!</definedName>
    <definedName name="BLPH89" localSheetId="5" hidden="1">'3. Expenditure Rec'!#REF!</definedName>
    <definedName name="BLPH89" localSheetId="7" hidden="1">#REF!</definedName>
    <definedName name="BLPH89" hidden="1">#REF!</definedName>
    <definedName name="BLPH9" localSheetId="3" hidden="1">'1. Rec to Revenue'!#REF!</definedName>
    <definedName name="BLPH9" localSheetId="4" hidden="1">'2. Rec to Profit Neutrality'!#REF!</definedName>
    <definedName name="BLPH9" localSheetId="5" hidden="1">'3. Expenditure Rec'!#REF!</definedName>
    <definedName name="BLPH9" localSheetId="7" hidden="1">#REF!</definedName>
    <definedName name="BLPH9" hidden="1">#REF!</definedName>
    <definedName name="BLPH90" localSheetId="3" hidden="1">'1. Rec to Revenue'!#REF!</definedName>
    <definedName name="BLPH90" localSheetId="4" hidden="1">'2. Rec to Profit Neutrality'!#REF!</definedName>
    <definedName name="BLPH90" localSheetId="5" hidden="1">'3. Expenditure Rec'!#REF!</definedName>
    <definedName name="BLPH90" localSheetId="7" hidden="1">#REF!</definedName>
    <definedName name="BLPH90" hidden="1">#REF!</definedName>
    <definedName name="BLPH91" localSheetId="3" hidden="1">'1. Rec to Revenue'!#REF!</definedName>
    <definedName name="BLPH91" localSheetId="4" hidden="1">'2. Rec to Profit Neutrality'!#REF!</definedName>
    <definedName name="BLPH91" localSheetId="5" hidden="1">'3. Expenditure Rec'!#REF!</definedName>
    <definedName name="BLPH91" localSheetId="7" hidden="1">#REF!</definedName>
    <definedName name="BLPH91" hidden="1">#REF!</definedName>
    <definedName name="BLPH92" localSheetId="3" hidden="1">'1. Rec to Revenue'!#REF!</definedName>
    <definedName name="BLPH92" localSheetId="4" hidden="1">'2. Rec to Profit Neutrality'!#REF!</definedName>
    <definedName name="BLPH92" localSheetId="5" hidden="1">'3. Expenditure Rec'!#REF!</definedName>
    <definedName name="BLPH92" localSheetId="7" hidden="1">#REF!</definedName>
    <definedName name="BLPH92" hidden="1">#REF!</definedName>
    <definedName name="BLPH93" localSheetId="3" hidden="1">'1. Rec to Revenue'!#REF!</definedName>
    <definedName name="BLPH93" localSheetId="4" hidden="1">'2. Rec to Profit Neutrality'!#REF!</definedName>
    <definedName name="BLPH93" localSheetId="5" hidden="1">'3. Expenditure Rec'!#REF!</definedName>
    <definedName name="BLPH93" localSheetId="7" hidden="1">#REF!</definedName>
    <definedName name="BLPH93" hidden="1">#REF!</definedName>
    <definedName name="BLPH94" localSheetId="3" hidden="1">'1. Rec to Revenue'!#REF!</definedName>
    <definedName name="BLPH94" localSheetId="4" hidden="1">'2. Rec to Profit Neutrality'!#REF!</definedName>
    <definedName name="BLPH94" localSheetId="5" hidden="1">'3. Expenditure Rec'!#REF!</definedName>
    <definedName name="BLPH94" localSheetId="7" hidden="1">#REF!</definedName>
    <definedName name="BLPH94" hidden="1">#REF!</definedName>
    <definedName name="BLPH95" localSheetId="3" hidden="1">'1. Rec to Revenue'!#REF!</definedName>
    <definedName name="BLPH95" localSheetId="4" hidden="1">'2. Rec to Profit Neutrality'!#REF!</definedName>
    <definedName name="BLPH95" localSheetId="5" hidden="1">'3. Expenditure Rec'!#REF!</definedName>
    <definedName name="BLPH95" localSheetId="7" hidden="1">#REF!</definedName>
    <definedName name="BLPH95" hidden="1">#REF!</definedName>
    <definedName name="BLPH96" localSheetId="3" hidden="1">'1. Rec to Revenue'!#REF!</definedName>
    <definedName name="BLPH96" localSheetId="4" hidden="1">'2. Rec to Profit Neutrality'!#REF!</definedName>
    <definedName name="BLPH96" localSheetId="5" hidden="1">'3. Expenditure Rec'!#REF!</definedName>
    <definedName name="BLPH96" localSheetId="7" hidden="1">#REF!</definedName>
    <definedName name="BLPH96" hidden="1">#REF!</definedName>
    <definedName name="BLPH97" localSheetId="3" hidden="1">'1. Rec to Revenue'!#REF!</definedName>
    <definedName name="BLPH97" localSheetId="4" hidden="1">'2. Rec to Profit Neutrality'!#REF!</definedName>
    <definedName name="BLPH97" localSheetId="5" hidden="1">'3. Expenditure Rec'!#REF!</definedName>
    <definedName name="BLPH97" localSheetId="7" hidden="1">#REF!</definedName>
    <definedName name="BLPH97" hidden="1">#REF!</definedName>
    <definedName name="BLPH98" localSheetId="3" hidden="1">'1. Rec to Revenue'!#REF!</definedName>
    <definedName name="BLPH98" localSheetId="4" hidden="1">'2. Rec to Profit Neutrality'!#REF!</definedName>
    <definedName name="BLPH98" localSheetId="5" hidden="1">'3. Expenditure Rec'!#REF!</definedName>
    <definedName name="BLPH98" localSheetId="7" hidden="1">#REF!</definedName>
    <definedName name="BLPH98" hidden="1">#REF!</definedName>
    <definedName name="BLPH99" localSheetId="3" hidden="1">'1. Rec to Revenue'!#REF!</definedName>
    <definedName name="BLPH99" localSheetId="4" hidden="1">'2. Rec to Profit Neutrality'!#REF!</definedName>
    <definedName name="BLPH99" localSheetId="5" hidden="1">'3. Expenditure Rec'!#REF!</definedName>
    <definedName name="BLPH99" localSheetId="7" hidden="1">#REF!</definedName>
    <definedName name="BLPH99" hidden="1">#REF!</definedName>
    <definedName name="BLPR1020040129204514642" localSheetId="7" hidden="1">#REF!</definedName>
    <definedName name="BLPR1020040129204514642" hidden="1">#REF!</definedName>
    <definedName name="BLPR1020040129204514642_1_5" localSheetId="7" hidden="1">#REF!</definedName>
    <definedName name="BLPR1020040129204514642_1_5" hidden="1">#REF!</definedName>
    <definedName name="BLPR1020040129204514642_2_5" localSheetId="7" hidden="1">#REF!</definedName>
    <definedName name="BLPR1020040129204514642_2_5" hidden="1">#REF!</definedName>
    <definedName name="BLPR1020040129204514642_3_5" localSheetId="7" hidden="1">#REF!</definedName>
    <definedName name="BLPR1020040129204514642_3_5" hidden="1">#REF!</definedName>
    <definedName name="BLPR1020040129204514642_4_5" localSheetId="7" hidden="1">#REF!</definedName>
    <definedName name="BLPR1020040129204514642_4_5" hidden="1">#REF!</definedName>
    <definedName name="BLPR1020040129204514642_5_5" localSheetId="7" hidden="1">#REF!</definedName>
    <definedName name="BLPR1020040129204514642_5_5" hidden="1">#REF!</definedName>
    <definedName name="BLPR1120040129204514642" localSheetId="7" hidden="1">#REF!</definedName>
    <definedName name="BLPR1120040129204514642" hidden="1">#REF!</definedName>
    <definedName name="BLPR1120040129204514642_1_5" localSheetId="7" hidden="1">#REF!</definedName>
    <definedName name="BLPR1120040129204514642_1_5" hidden="1">#REF!</definedName>
    <definedName name="BLPR1120040129204514642_2_5" localSheetId="7" hidden="1">#REF!</definedName>
    <definedName name="BLPR1120040129204514642_2_5" hidden="1">#REF!</definedName>
    <definedName name="BLPR1120040129204514642_3_5" localSheetId="7" hidden="1">#REF!</definedName>
    <definedName name="BLPR1120040129204514642_3_5" hidden="1">#REF!</definedName>
    <definedName name="BLPR1120040129204514642_4_5" localSheetId="7" hidden="1">#REF!</definedName>
    <definedName name="BLPR1120040129204514642_4_5" hidden="1">#REF!</definedName>
    <definedName name="BLPR1120040129204514642_5_5" localSheetId="7" hidden="1">#REF!</definedName>
    <definedName name="BLPR1120040129204514642_5_5" hidden="1">#REF!</definedName>
    <definedName name="BLPR120040129203645421" localSheetId="7" hidden="1">#REF!</definedName>
    <definedName name="BLPR120040129203645421" hidden="1">#REF!</definedName>
    <definedName name="BLPR120040129203645421_1_4" localSheetId="7" hidden="1">#REF!</definedName>
    <definedName name="BLPR120040129203645421_1_4" hidden="1">#REF!</definedName>
    <definedName name="BLPR120040129203645421_2_4" localSheetId="7" hidden="1">#REF!</definedName>
    <definedName name="BLPR120040129203645421_2_4" hidden="1">#REF!</definedName>
    <definedName name="BLPR120040129203645421_3_4" localSheetId="7" hidden="1">#REF!</definedName>
    <definedName name="BLPR120040129203645421_3_4" hidden="1">#REF!</definedName>
    <definedName name="BLPR120040129203645421_4_4" localSheetId="7" hidden="1">#REF!</definedName>
    <definedName name="BLPR120040129203645421_4_4" hidden="1">#REF!</definedName>
    <definedName name="BLPR1220040129204514642" localSheetId="7" hidden="1">#REF!</definedName>
    <definedName name="BLPR1220040129204514642" hidden="1">#REF!</definedName>
    <definedName name="BLPR1220040129204514642_1_5" localSheetId="7" hidden="1">#REF!</definedName>
    <definedName name="BLPR1220040129204514642_1_5" hidden="1">#REF!</definedName>
    <definedName name="BLPR1220040129204514642_2_5" localSheetId="7" hidden="1">#REF!</definedName>
    <definedName name="BLPR1220040129204514642_2_5" hidden="1">#REF!</definedName>
    <definedName name="BLPR1220040129204514642_3_5" localSheetId="7" hidden="1">#REF!</definedName>
    <definedName name="BLPR1220040129204514642_3_5" hidden="1">#REF!</definedName>
    <definedName name="BLPR1220040129204514642_4_5" localSheetId="7" hidden="1">#REF!</definedName>
    <definedName name="BLPR1220040129204514642_4_5" hidden="1">#REF!</definedName>
    <definedName name="BLPR1220040129204514642_5_5" localSheetId="7" hidden="1">#REF!</definedName>
    <definedName name="BLPR1220040129204514642_5_5" hidden="1">#REF!</definedName>
    <definedName name="BLPR1320040129204514642" localSheetId="7" hidden="1">#REF!</definedName>
    <definedName name="BLPR1320040129204514642" hidden="1">#REF!</definedName>
    <definedName name="BLPR1320040129204514642_1_5" localSheetId="7" hidden="1">#REF!</definedName>
    <definedName name="BLPR1320040129204514642_1_5" hidden="1">#REF!</definedName>
    <definedName name="BLPR1320040129204514642_2_5" localSheetId="7" hidden="1">#REF!</definedName>
    <definedName name="BLPR1320040129204514642_2_5" hidden="1">#REF!</definedName>
    <definedName name="BLPR1320040129204514642_3_5" localSheetId="7" hidden="1">#REF!</definedName>
    <definedName name="BLPR1320040129204514642_3_5" hidden="1">#REF!</definedName>
    <definedName name="BLPR1320040129204514642_4_5" localSheetId="7" hidden="1">#REF!</definedName>
    <definedName name="BLPR1320040129204514642_4_5" hidden="1">#REF!</definedName>
    <definedName name="BLPR1320040129204514642_5_5" localSheetId="7" hidden="1">#REF!</definedName>
    <definedName name="BLPR1320040129204514642_5_5" hidden="1">#REF!</definedName>
    <definedName name="BLPR1420040129204514642" localSheetId="7" hidden="1">#REF!</definedName>
    <definedName name="BLPR1420040129204514642" hidden="1">#REF!</definedName>
    <definedName name="BLPR1420040129204514642_1_5" localSheetId="7" hidden="1">#REF!</definedName>
    <definedName name="BLPR1420040129204514642_1_5" hidden="1">#REF!</definedName>
    <definedName name="BLPR1420040129204514642_2_5" localSheetId="7" hidden="1">#REF!</definedName>
    <definedName name="BLPR1420040129204514642_2_5" hidden="1">#REF!</definedName>
    <definedName name="BLPR1420040129204514642_3_5" localSheetId="7" hidden="1">#REF!</definedName>
    <definedName name="BLPR1420040129204514642_3_5" hidden="1">#REF!</definedName>
    <definedName name="BLPR1420040129204514642_4_5" localSheetId="7" hidden="1">#REF!</definedName>
    <definedName name="BLPR1420040129204514642_4_5" hidden="1">#REF!</definedName>
    <definedName name="BLPR1420040129204514642_5_5" localSheetId="7" hidden="1">#REF!</definedName>
    <definedName name="BLPR1420040129204514642_5_5" hidden="1">#REF!</definedName>
    <definedName name="BLPR1520040129204514652" localSheetId="7" hidden="1">#REF!</definedName>
    <definedName name="BLPR1520040129204514652" hidden="1">#REF!</definedName>
    <definedName name="BLPR1520040129204514652_1_5" localSheetId="7" hidden="1">#REF!</definedName>
    <definedName name="BLPR1520040129204514652_1_5" hidden="1">#REF!</definedName>
    <definedName name="BLPR1520040129204514652_2_5" localSheetId="7" hidden="1">#REF!</definedName>
    <definedName name="BLPR1520040129204514652_2_5" hidden="1">#REF!</definedName>
    <definedName name="BLPR1520040129204514652_3_5" localSheetId="7" hidden="1">#REF!</definedName>
    <definedName name="BLPR1520040129204514652_3_5" hidden="1">#REF!</definedName>
    <definedName name="BLPR1520040129204514652_4_5" localSheetId="7" hidden="1">#REF!</definedName>
    <definedName name="BLPR1520040129204514652_4_5" hidden="1">#REF!</definedName>
    <definedName name="BLPR1520040129204514652_5_5" localSheetId="7" hidden="1">#REF!</definedName>
    <definedName name="BLPR1520040129204514652_5_5" hidden="1">#REF!</definedName>
    <definedName name="BLPR1620040129204514652" localSheetId="7" hidden="1">#REF!</definedName>
    <definedName name="BLPR1620040129204514652" hidden="1">#REF!</definedName>
    <definedName name="BLPR1620040129204514652_1_5" localSheetId="7" hidden="1">#REF!</definedName>
    <definedName name="BLPR1620040129204514652_1_5" hidden="1">#REF!</definedName>
    <definedName name="BLPR1620040129204514652_2_5" localSheetId="7" hidden="1">#REF!</definedName>
    <definedName name="BLPR1620040129204514652_2_5" hidden="1">#REF!</definedName>
    <definedName name="BLPR1620040129204514652_3_5" localSheetId="7" hidden="1">#REF!</definedName>
    <definedName name="BLPR1620040129204514652_3_5" hidden="1">#REF!</definedName>
    <definedName name="BLPR1620040129204514652_4_5" localSheetId="7" hidden="1">#REF!</definedName>
    <definedName name="BLPR1620040129204514652_4_5" hidden="1">#REF!</definedName>
    <definedName name="BLPR1620040129204514652_5_5" localSheetId="7" hidden="1">#REF!</definedName>
    <definedName name="BLPR1620040129204514652_5_5" hidden="1">#REF!</definedName>
    <definedName name="BLPR1720040129204514652" localSheetId="7" hidden="1">#REF!</definedName>
    <definedName name="BLPR1720040129204514652" hidden="1">#REF!</definedName>
    <definedName name="BLPR1720040129204514652_1_5" localSheetId="7" hidden="1">#REF!</definedName>
    <definedName name="BLPR1720040129204514652_1_5" hidden="1">#REF!</definedName>
    <definedName name="BLPR1720040129204514652_2_5" localSheetId="7" hidden="1">#REF!</definedName>
    <definedName name="BLPR1720040129204514652_2_5" hidden="1">#REF!</definedName>
    <definedName name="BLPR1720040129204514652_3_5" localSheetId="7" hidden="1">#REF!</definedName>
    <definedName name="BLPR1720040129204514652_3_5" hidden="1">#REF!</definedName>
    <definedName name="BLPR1720040129204514652_4_5" localSheetId="7" hidden="1">#REF!</definedName>
    <definedName name="BLPR1720040129204514652_4_5" hidden="1">#REF!</definedName>
    <definedName name="BLPR1720040129204514652_5_5" localSheetId="7" hidden="1">#REF!</definedName>
    <definedName name="BLPR1720040129204514652_5_5" hidden="1">#REF!</definedName>
    <definedName name="BLPR1820040129204514652" localSheetId="7" hidden="1">#REF!</definedName>
    <definedName name="BLPR1820040129204514652" hidden="1">#REF!</definedName>
    <definedName name="BLPR1820040129204514652_1_5" localSheetId="7" hidden="1">#REF!</definedName>
    <definedName name="BLPR1820040129204514652_1_5" hidden="1">#REF!</definedName>
    <definedName name="BLPR1820040129204514652_2_5" localSheetId="7" hidden="1">#REF!</definedName>
    <definedName name="BLPR1820040129204514652_2_5" hidden="1">#REF!</definedName>
    <definedName name="BLPR1820040129204514652_3_5" localSheetId="7" hidden="1">#REF!</definedName>
    <definedName name="BLPR1820040129204514652_3_5" hidden="1">#REF!</definedName>
    <definedName name="BLPR1820040129204514652_4_5" localSheetId="7" hidden="1">#REF!</definedName>
    <definedName name="BLPR1820040129204514652_4_5" hidden="1">#REF!</definedName>
    <definedName name="BLPR1820040129204514652_5_5" localSheetId="7" hidden="1">#REF!</definedName>
    <definedName name="BLPR1820040129204514652_5_5" hidden="1">#REF!</definedName>
    <definedName name="BLPR1920040129204514652" localSheetId="7" hidden="1">#REF!</definedName>
    <definedName name="BLPR1920040129204514652" hidden="1">#REF!</definedName>
    <definedName name="BLPR1920040129204514652_1_5" localSheetId="7" hidden="1">#REF!</definedName>
    <definedName name="BLPR1920040129204514652_1_5" hidden="1">#REF!</definedName>
    <definedName name="BLPR1920040129204514652_2_5" localSheetId="7" hidden="1">#REF!</definedName>
    <definedName name="BLPR1920040129204514652_2_5" hidden="1">#REF!</definedName>
    <definedName name="BLPR1920040129204514652_3_5" localSheetId="7" hidden="1">#REF!</definedName>
    <definedName name="BLPR1920040129204514652_3_5" hidden="1">#REF!</definedName>
    <definedName name="BLPR1920040129204514652_4_5" localSheetId="7" hidden="1">#REF!</definedName>
    <definedName name="BLPR1920040129204514652_4_5" hidden="1">#REF!</definedName>
    <definedName name="BLPR1920040129204514652_5_5" localSheetId="7" hidden="1">#REF!</definedName>
    <definedName name="BLPR1920040129204514652_5_5" hidden="1">#REF!</definedName>
    <definedName name="BLPR2020040129204514652" localSheetId="7" hidden="1">#REF!</definedName>
    <definedName name="BLPR2020040129204514652" hidden="1">#REF!</definedName>
    <definedName name="BLPR2020040129204514652_1_5" localSheetId="7" hidden="1">#REF!</definedName>
    <definedName name="BLPR2020040129204514652_1_5" hidden="1">#REF!</definedName>
    <definedName name="BLPR2020040129204514652_2_5" localSheetId="7" hidden="1">#REF!</definedName>
    <definedName name="BLPR2020040129204514652_2_5" hidden="1">#REF!</definedName>
    <definedName name="BLPR2020040129204514652_3_5" localSheetId="7" hidden="1">#REF!</definedName>
    <definedName name="BLPR2020040129204514652_3_5" hidden="1">#REF!</definedName>
    <definedName name="BLPR2020040129204514652_4_5" localSheetId="7" hidden="1">#REF!</definedName>
    <definedName name="BLPR2020040129204514652_4_5" hidden="1">#REF!</definedName>
    <definedName name="BLPR2020040129204514652_5_5" localSheetId="7" hidden="1">#REF!</definedName>
    <definedName name="BLPR2020040129204514652_5_5" hidden="1">#REF!</definedName>
    <definedName name="BLPR2120040129204514652" localSheetId="7" hidden="1">#REF!</definedName>
    <definedName name="BLPR2120040129204514652" hidden="1">#REF!</definedName>
    <definedName name="BLPR2120040129204514652_1_5" localSheetId="7" hidden="1">#REF!</definedName>
    <definedName name="BLPR2120040129204514652_1_5" hidden="1">#REF!</definedName>
    <definedName name="BLPR2120040129204514652_2_5" localSheetId="7" hidden="1">#REF!</definedName>
    <definedName name="BLPR2120040129204514652_2_5" hidden="1">#REF!</definedName>
    <definedName name="BLPR2120040129204514652_3_5" localSheetId="7" hidden="1">#REF!</definedName>
    <definedName name="BLPR2120040129204514652_3_5" hidden="1">#REF!</definedName>
    <definedName name="BLPR2120040129204514652_4_5" localSheetId="7" hidden="1">#REF!</definedName>
    <definedName name="BLPR2120040129204514652_4_5" hidden="1">#REF!</definedName>
    <definedName name="BLPR2120040129204514652_5_5" localSheetId="7" hidden="1">#REF!</definedName>
    <definedName name="BLPR2120040129204514652_5_5" hidden="1">#REF!</definedName>
    <definedName name="BLPR220040129203645421" localSheetId="7" hidden="1">#REF!</definedName>
    <definedName name="BLPR220040129203645421" hidden="1">#REF!</definedName>
    <definedName name="BLPR220040129203645421_1_4" localSheetId="7" hidden="1">#REF!</definedName>
    <definedName name="BLPR220040129203645421_1_4" hidden="1">#REF!</definedName>
    <definedName name="BLPR220040129203645421_2_4" localSheetId="7" hidden="1">#REF!</definedName>
    <definedName name="BLPR220040129203645421_2_4" hidden="1">#REF!</definedName>
    <definedName name="BLPR220040129203645421_3_4" localSheetId="7" hidden="1">#REF!</definedName>
    <definedName name="BLPR220040129203645421_3_4" hidden="1">#REF!</definedName>
    <definedName name="BLPR220040129203645421_4_4" localSheetId="7" hidden="1">#REF!</definedName>
    <definedName name="BLPR220040129203645421_4_4" hidden="1">#REF!</definedName>
    <definedName name="BLPR2220040129204514652" localSheetId="7" hidden="1">#REF!</definedName>
    <definedName name="BLPR2220040129204514652" hidden="1">#REF!</definedName>
    <definedName name="BLPR2220040129204514652_1_5" localSheetId="7" hidden="1">#REF!</definedName>
    <definedName name="BLPR2220040129204514652_1_5" hidden="1">#REF!</definedName>
    <definedName name="BLPR2220040129204514652_2_5" localSheetId="7" hidden="1">#REF!</definedName>
    <definedName name="BLPR2220040129204514652_2_5" hidden="1">#REF!</definedName>
    <definedName name="BLPR2220040129204514652_3_5" localSheetId="7" hidden="1">#REF!</definedName>
    <definedName name="BLPR2220040129204514652_3_5" hidden="1">#REF!</definedName>
    <definedName name="BLPR2220040129204514652_4_5" localSheetId="7" hidden="1">#REF!</definedName>
    <definedName name="BLPR2220040129204514652_4_5" hidden="1">#REF!</definedName>
    <definedName name="BLPR2220040129204514652_5_5" localSheetId="7" hidden="1">#REF!</definedName>
    <definedName name="BLPR2220040129204514652_5_5" hidden="1">#REF!</definedName>
    <definedName name="BLPR2320040129204514662" localSheetId="7" hidden="1">#REF!</definedName>
    <definedName name="BLPR2320040129204514662" hidden="1">#REF!</definedName>
    <definedName name="BLPR2320040129204514662_1_5" localSheetId="7" hidden="1">#REF!</definedName>
    <definedName name="BLPR2320040129204514662_1_5" hidden="1">#REF!</definedName>
    <definedName name="BLPR2320040129204514662_2_5" localSheetId="7" hidden="1">#REF!</definedName>
    <definedName name="BLPR2320040129204514662_2_5" hidden="1">#REF!</definedName>
    <definedName name="BLPR2320040129204514662_3_5" localSheetId="7" hidden="1">#REF!</definedName>
    <definedName name="BLPR2320040129204514662_3_5" hidden="1">#REF!</definedName>
    <definedName name="BLPR2320040129204514662_4_5" localSheetId="7" hidden="1">#REF!</definedName>
    <definedName name="BLPR2320040129204514662_4_5" hidden="1">#REF!</definedName>
    <definedName name="BLPR2320040129204514662_5_5" localSheetId="7" hidden="1">#REF!</definedName>
    <definedName name="BLPR2320040129204514662_5_5" hidden="1">#REF!</definedName>
    <definedName name="BLPR2420040129204514662" localSheetId="7" hidden="1">#REF!</definedName>
    <definedName name="BLPR2420040129204514662" hidden="1">#REF!</definedName>
    <definedName name="BLPR2420040129204514662_1_5" localSheetId="7" hidden="1">#REF!</definedName>
    <definedName name="BLPR2420040129204514662_1_5" hidden="1">#REF!</definedName>
    <definedName name="BLPR2420040129204514662_2_5" localSheetId="7" hidden="1">#REF!</definedName>
    <definedName name="BLPR2420040129204514662_2_5" hidden="1">#REF!</definedName>
    <definedName name="BLPR2420040129204514662_3_5" localSheetId="7" hidden="1">#REF!</definedName>
    <definedName name="BLPR2420040129204514662_3_5" hidden="1">#REF!</definedName>
    <definedName name="BLPR2420040129204514662_4_5" localSheetId="7" hidden="1">#REF!</definedName>
    <definedName name="BLPR2420040129204514662_4_5" hidden="1">#REF!</definedName>
    <definedName name="BLPR2420040129204514662_5_5" localSheetId="7" hidden="1">#REF!</definedName>
    <definedName name="BLPR2420040129204514662_5_5" hidden="1">#REF!</definedName>
    <definedName name="BLPR2520040129204514662" localSheetId="7" hidden="1">#REF!</definedName>
    <definedName name="BLPR2520040129204514662" hidden="1">#REF!</definedName>
    <definedName name="BLPR2520040129204514662_1_5" localSheetId="7" hidden="1">#REF!</definedName>
    <definedName name="BLPR2520040129204514662_1_5" hidden="1">#REF!</definedName>
    <definedName name="BLPR2520040129204514662_2_5" localSheetId="7" hidden="1">#REF!</definedName>
    <definedName name="BLPR2520040129204514662_2_5" hidden="1">#REF!</definedName>
    <definedName name="BLPR2520040129204514662_3_5" localSheetId="7" hidden="1">#REF!</definedName>
    <definedName name="BLPR2520040129204514662_3_5" hidden="1">#REF!</definedName>
    <definedName name="BLPR2520040129204514662_4_5" localSheetId="7" hidden="1">#REF!</definedName>
    <definedName name="BLPR2520040129204514662_4_5" hidden="1">#REF!</definedName>
    <definedName name="BLPR2520040129204514662_5_5" localSheetId="7" hidden="1">#REF!</definedName>
    <definedName name="BLPR2520040129204514662_5_5" hidden="1">#REF!</definedName>
    <definedName name="BLPR2620040129204514662" localSheetId="7" hidden="1">#REF!</definedName>
    <definedName name="BLPR2620040129204514662" hidden="1">#REF!</definedName>
    <definedName name="BLPR2620040129204514662_1_5" localSheetId="7" hidden="1">#REF!</definedName>
    <definedName name="BLPR2620040129204514662_1_5" hidden="1">#REF!</definedName>
    <definedName name="BLPR2620040129204514662_2_5" localSheetId="7" hidden="1">#REF!</definedName>
    <definedName name="BLPR2620040129204514662_2_5" hidden="1">#REF!</definedName>
    <definedName name="BLPR2620040129204514662_3_5" localSheetId="7" hidden="1">#REF!</definedName>
    <definedName name="BLPR2620040129204514662_3_5" hidden="1">#REF!</definedName>
    <definedName name="BLPR2620040129204514662_4_5" localSheetId="7" hidden="1">#REF!</definedName>
    <definedName name="BLPR2620040129204514662_4_5" hidden="1">#REF!</definedName>
    <definedName name="BLPR2620040129204514662_5_5" localSheetId="7" hidden="1">#REF!</definedName>
    <definedName name="BLPR2620040129204514662_5_5" hidden="1">#REF!</definedName>
    <definedName name="BLPR2720040129204514662" localSheetId="7" hidden="1">#REF!</definedName>
    <definedName name="BLPR2720040129204514662" hidden="1">#REF!</definedName>
    <definedName name="BLPR2720040129204514662_1_5" localSheetId="7" hidden="1">#REF!</definedName>
    <definedName name="BLPR2720040129204514662_1_5" hidden="1">#REF!</definedName>
    <definedName name="BLPR2720040129204514662_2_5" localSheetId="7" hidden="1">#REF!</definedName>
    <definedName name="BLPR2720040129204514662_2_5" hidden="1">#REF!</definedName>
    <definedName name="BLPR2720040129204514662_3_5" localSheetId="7" hidden="1">#REF!</definedName>
    <definedName name="BLPR2720040129204514662_3_5" hidden="1">#REF!</definedName>
    <definedName name="BLPR2720040129204514662_4_5" localSheetId="7" hidden="1">#REF!</definedName>
    <definedName name="BLPR2720040129204514662_4_5" hidden="1">#REF!</definedName>
    <definedName name="BLPR2720040129204514662_5_5" localSheetId="7" hidden="1">#REF!</definedName>
    <definedName name="BLPR2720040129204514662_5_5" hidden="1">#REF!</definedName>
    <definedName name="BLPR2820040129204514662" localSheetId="7" hidden="1">#REF!</definedName>
    <definedName name="BLPR2820040129204514662" hidden="1">#REF!</definedName>
    <definedName name="BLPR2820040129204514662_1_5" localSheetId="7" hidden="1">#REF!</definedName>
    <definedName name="BLPR2820040129204514662_1_5" hidden="1">#REF!</definedName>
    <definedName name="BLPR2820040129204514662_2_5" localSheetId="7" hidden="1">#REF!</definedName>
    <definedName name="BLPR2820040129204514662_2_5" hidden="1">#REF!</definedName>
    <definedName name="BLPR2820040129204514662_3_5" localSheetId="7" hidden="1">#REF!</definedName>
    <definedName name="BLPR2820040129204514662_3_5" hidden="1">#REF!</definedName>
    <definedName name="BLPR2820040129204514662_4_5" localSheetId="7" hidden="1">#REF!</definedName>
    <definedName name="BLPR2820040129204514662_4_5" hidden="1">#REF!</definedName>
    <definedName name="BLPR2820040129204514662_5_5" localSheetId="7" hidden="1">#REF!</definedName>
    <definedName name="BLPR2820040129204514662_5_5" hidden="1">#REF!</definedName>
    <definedName name="BLPR2920040129204514662" localSheetId="7" hidden="1">#REF!</definedName>
    <definedName name="BLPR2920040129204514662" hidden="1">#REF!</definedName>
    <definedName name="BLPR2920040129204514662_1_5" localSheetId="7" hidden="1">#REF!</definedName>
    <definedName name="BLPR2920040129204514662_1_5" hidden="1">#REF!</definedName>
    <definedName name="BLPR2920040129204514662_2_5" localSheetId="7" hidden="1">#REF!</definedName>
    <definedName name="BLPR2920040129204514662_2_5" hidden="1">#REF!</definedName>
    <definedName name="BLPR2920040129204514662_3_5" localSheetId="7" hidden="1">#REF!</definedName>
    <definedName name="BLPR2920040129204514662_3_5" hidden="1">#REF!</definedName>
    <definedName name="BLPR2920040129204514662_4_5" localSheetId="7" hidden="1">#REF!</definedName>
    <definedName name="BLPR2920040129204514662_4_5" hidden="1">#REF!</definedName>
    <definedName name="BLPR2920040129204514662_5_5" localSheetId="7" hidden="1">#REF!</definedName>
    <definedName name="BLPR2920040129204514662_5_5" hidden="1">#REF!</definedName>
    <definedName name="BLPR3020040129204514672" localSheetId="7" hidden="1">#REF!</definedName>
    <definedName name="BLPR3020040129204514672" hidden="1">#REF!</definedName>
    <definedName name="BLPR3020040129204514672_1_5" localSheetId="7" hidden="1">#REF!</definedName>
    <definedName name="BLPR3020040129204514672_1_5" hidden="1">#REF!</definedName>
    <definedName name="BLPR3020040129204514672_2_5" localSheetId="7" hidden="1">#REF!</definedName>
    <definedName name="BLPR3020040129204514672_2_5" hidden="1">#REF!</definedName>
    <definedName name="BLPR3020040129204514672_3_5" localSheetId="7" hidden="1">#REF!</definedName>
    <definedName name="BLPR3020040129204514672_3_5" hidden="1">#REF!</definedName>
    <definedName name="BLPR3020040129204514672_4_5" localSheetId="7" hidden="1">#REF!</definedName>
    <definedName name="BLPR3020040129204514672_4_5" hidden="1">#REF!</definedName>
    <definedName name="BLPR3020040129204514672_5_5" localSheetId="7" hidden="1">#REF!</definedName>
    <definedName name="BLPR3020040129204514672_5_5" hidden="1">#REF!</definedName>
    <definedName name="BLPR3120040129204514692" localSheetId="7" hidden="1">#REF!</definedName>
    <definedName name="BLPR3120040129204514692" hidden="1">#REF!</definedName>
    <definedName name="BLPR3120040129204514692_1_1" localSheetId="7" hidden="1">#REF!</definedName>
    <definedName name="BLPR3120040129204514692_1_1" hidden="1">#REF!</definedName>
    <definedName name="BLPR320040129203645431" localSheetId="7" hidden="1">#REF!</definedName>
    <definedName name="BLPR320040129203645431" hidden="1">#REF!</definedName>
    <definedName name="BLPR320040129203645431_1_4" localSheetId="7" hidden="1">#REF!</definedName>
    <definedName name="BLPR320040129203645431_1_4" hidden="1">#REF!</definedName>
    <definedName name="BLPR320040129203645431_2_4" localSheetId="7" hidden="1">#REF!</definedName>
    <definedName name="BLPR320040129203645431_2_4" hidden="1">#REF!</definedName>
    <definedName name="BLPR320040129203645431_3_4" localSheetId="7" hidden="1">#REF!</definedName>
    <definedName name="BLPR320040129203645431_3_4" hidden="1">#REF!</definedName>
    <definedName name="BLPR320040129203645431_4_4" localSheetId="7" hidden="1">#REF!</definedName>
    <definedName name="BLPR320040129203645431_4_4" hidden="1">#REF!</definedName>
    <definedName name="BLPR3220040129204514692" localSheetId="7" hidden="1">#REF!</definedName>
    <definedName name="BLPR3220040129204514692" hidden="1">#REF!</definedName>
    <definedName name="BLPR3220040129204514692_1_1" localSheetId="7" hidden="1">#REF!</definedName>
    <definedName name="BLPR3220040129204514692_1_1" hidden="1">#REF!</definedName>
    <definedName name="BLPR3320040129204514702" localSheetId="7" hidden="1">#REF!</definedName>
    <definedName name="BLPR3320040129204514702" hidden="1">#REF!</definedName>
    <definedName name="BLPR3320040129204514702_1_1" localSheetId="7" hidden="1">#REF!</definedName>
    <definedName name="BLPR3320040129204514702_1_1" hidden="1">#REF!</definedName>
    <definedName name="BLPR3420040129204514702" localSheetId="7" hidden="1">#REF!</definedName>
    <definedName name="BLPR3420040129204514702" hidden="1">#REF!</definedName>
    <definedName name="BLPR3420040129204514702_1_1" localSheetId="7" hidden="1">#REF!</definedName>
    <definedName name="BLPR3420040129204514702_1_1" hidden="1">#REF!</definedName>
    <definedName name="BLPR3520040129204514702" localSheetId="7" hidden="1">#REF!</definedName>
    <definedName name="BLPR3520040129204514702" hidden="1">#REF!</definedName>
    <definedName name="BLPR3520040129204514702_1_1" localSheetId="7" hidden="1">#REF!</definedName>
    <definedName name="BLPR3520040129204514702_1_1" hidden="1">#REF!</definedName>
    <definedName name="BLPR420040129203645431" localSheetId="7" hidden="1">#REF!</definedName>
    <definedName name="BLPR420040129203645431" hidden="1">#REF!</definedName>
    <definedName name="BLPR420040129203645431_1_4" localSheetId="7" hidden="1">#REF!</definedName>
    <definedName name="BLPR420040129203645431_1_4" hidden="1">#REF!</definedName>
    <definedName name="BLPR420040129203645431_2_4" localSheetId="7" hidden="1">#REF!</definedName>
    <definedName name="BLPR420040129203645431_2_4" hidden="1">#REF!</definedName>
    <definedName name="BLPR420040129203645431_3_4" localSheetId="7" hidden="1">#REF!</definedName>
    <definedName name="BLPR420040129203645431_3_4" hidden="1">#REF!</definedName>
    <definedName name="BLPR420040129203645431_4_4" localSheetId="7" hidden="1">#REF!</definedName>
    <definedName name="BLPR420040129203645431_4_4" hidden="1">#REF!</definedName>
    <definedName name="BLPR520040129203645441" localSheetId="7" hidden="1">#REF!</definedName>
    <definedName name="BLPR520040129203645441" hidden="1">#REF!</definedName>
    <definedName name="BLPR520040129203645441_1_4" localSheetId="7" hidden="1">#REF!</definedName>
    <definedName name="BLPR520040129203645441_1_4" hidden="1">#REF!</definedName>
    <definedName name="BLPR520040129203645441_2_4" localSheetId="7" hidden="1">#REF!</definedName>
    <definedName name="BLPR520040129203645441_2_4" hidden="1">#REF!</definedName>
    <definedName name="BLPR520040129203645441_3_4" localSheetId="7" hidden="1">#REF!</definedName>
    <definedName name="BLPR520040129203645441_3_4" hidden="1">#REF!</definedName>
    <definedName name="BLPR520040129203645441_4_4" localSheetId="7" hidden="1">#REF!</definedName>
    <definedName name="BLPR520040129203645441_4_4" hidden="1">#REF!</definedName>
    <definedName name="BLPR620040129204149993" localSheetId="7" hidden="1">#REF!</definedName>
    <definedName name="BLPR620040129204149993" hidden="1">#REF!</definedName>
    <definedName name="BLPR620040129204149993_1_5" localSheetId="7" hidden="1">#REF!</definedName>
    <definedName name="BLPR620040129204149993_1_5" hidden="1">#REF!</definedName>
    <definedName name="BLPR620040129204149993_2_5" localSheetId="7" hidden="1">#REF!</definedName>
    <definedName name="BLPR620040129204149993_2_5" hidden="1">#REF!</definedName>
    <definedName name="BLPR620040129204149993_3_5" localSheetId="7" hidden="1">#REF!</definedName>
    <definedName name="BLPR620040129204149993_3_5" hidden="1">#REF!</definedName>
    <definedName name="BLPR620040129204149993_4_5" localSheetId="7" hidden="1">#REF!</definedName>
    <definedName name="BLPR620040129204149993_4_5" hidden="1">#REF!</definedName>
    <definedName name="BLPR620040129204149993_5_5" localSheetId="7" hidden="1">#REF!</definedName>
    <definedName name="BLPR620040129204149993_5_5" hidden="1">#REF!</definedName>
    <definedName name="BLPR720040129204514631" localSheetId="7" hidden="1">#REF!</definedName>
    <definedName name="BLPR720040129204514631" hidden="1">#REF!</definedName>
    <definedName name="BLPR720040129204514631_1_5" localSheetId="7" hidden="1">#REF!</definedName>
    <definedName name="BLPR720040129204514631_1_5" hidden="1">#REF!</definedName>
    <definedName name="BLPR720040129204514631_2_5" localSheetId="7" hidden="1">#REF!</definedName>
    <definedName name="BLPR720040129204514631_2_5" hidden="1">#REF!</definedName>
    <definedName name="BLPR720040129204514631_3_5" localSheetId="7" hidden="1">#REF!</definedName>
    <definedName name="BLPR720040129204514631_3_5" hidden="1">#REF!</definedName>
    <definedName name="BLPR720040129204514631_4_5" localSheetId="7" hidden="1">#REF!</definedName>
    <definedName name="BLPR720040129204514631_4_5" hidden="1">#REF!</definedName>
    <definedName name="BLPR720040129204514631_5_5" localSheetId="7" hidden="1">#REF!</definedName>
    <definedName name="BLPR720040129204514631_5_5" hidden="1">#REF!</definedName>
    <definedName name="BLPR820040129204514642" localSheetId="7" hidden="1">#REF!</definedName>
    <definedName name="BLPR820040129204514642" hidden="1">#REF!</definedName>
    <definedName name="BLPR820040129204514642_1_5" localSheetId="7" hidden="1">#REF!</definedName>
    <definedName name="BLPR820040129204514642_1_5" hidden="1">#REF!</definedName>
    <definedName name="BLPR820040129204514642_2_5" localSheetId="7" hidden="1">#REF!</definedName>
    <definedName name="BLPR820040129204514642_2_5" hidden="1">#REF!</definedName>
    <definedName name="BLPR820040129204514642_3_5" localSheetId="7" hidden="1">#REF!</definedName>
    <definedName name="BLPR820040129204514642_3_5" hidden="1">#REF!</definedName>
    <definedName name="BLPR820040129204514642_4_5" localSheetId="7" hidden="1">#REF!</definedName>
    <definedName name="BLPR820040129204514642_4_5" hidden="1">#REF!</definedName>
    <definedName name="BLPR820040129204514642_5_5" localSheetId="7" hidden="1">#REF!</definedName>
    <definedName name="BLPR820040129204514642_5_5" hidden="1">#REF!</definedName>
    <definedName name="BLPR920040129204514642" localSheetId="7" hidden="1">#REF!</definedName>
    <definedName name="BLPR920040129204514642" hidden="1">#REF!</definedName>
    <definedName name="BLPR920040129204514642_1_5" localSheetId="7" hidden="1">#REF!</definedName>
    <definedName name="BLPR920040129204514642_1_5" hidden="1">#REF!</definedName>
    <definedName name="BLPR920040129204514642_2_5" localSheetId="7" hidden="1">#REF!</definedName>
    <definedName name="BLPR920040129204514642_2_5" hidden="1">#REF!</definedName>
    <definedName name="BLPR920040129204514642_3_5" localSheetId="7" hidden="1">#REF!</definedName>
    <definedName name="BLPR920040129204514642_3_5" hidden="1">#REF!</definedName>
    <definedName name="BLPR920040129204514642_4_5" localSheetId="7" hidden="1">#REF!</definedName>
    <definedName name="BLPR920040129204514642_4_5" hidden="1">#REF!</definedName>
    <definedName name="BLPR920040129204514642_5_5" localSheetId="7" hidden="1">#REF!</definedName>
    <definedName name="BLPR920040129204514642_5_5" hidden="1">#REF!</definedName>
    <definedName name="BMt_2">#REF!</definedName>
    <definedName name="Boundary" hidden="1">#REF!</definedName>
    <definedName name="BPC" localSheetId="3">#REF!</definedName>
    <definedName name="BPC" localSheetId="4">#REF!</definedName>
    <definedName name="BPC" localSheetId="5">#REF!</definedName>
    <definedName name="BPC" localSheetId="7">#REF!</definedName>
    <definedName name="BPC">#REF!</definedName>
    <definedName name="BPC2020_21">#REF!</definedName>
    <definedName name="BPCGROUP">#REF!</definedName>
    <definedName name="BPCLIMIT">#REF!</definedName>
    <definedName name="BPCLIMIT2">#REF!</definedName>
    <definedName name="BR" comment="Transmission Base Revenue">#REF!</definedName>
    <definedName name="BR2020_21">#REF!</definedName>
    <definedName name="BRt" comment="Transmission Base Revenue">#REF!</definedName>
    <definedName name="BSTC">#REF!</definedName>
    <definedName name="Business_Plan_Incentive">#REF!</definedName>
    <definedName name="calendar_year">#REF!</definedName>
    <definedName name="calendar_year1">'Universal Data'!$C$31:$C$38</definedName>
    <definedName name="CANMR">#REF!</definedName>
    <definedName name="CAP">#REF!</definedName>
    <definedName name="CAS">#REF!</definedName>
    <definedName name="CCClass" hidden="1">#REF!</definedName>
    <definedName name="CCTIRG">#REF!</definedName>
    <definedName name="CF">#REF!</definedName>
    <definedName name="CfDQD">#REF!</definedName>
    <definedName name="CfDS">#REF!</definedName>
    <definedName name="CfDSD">#REF!</definedName>
    <definedName name="CFTIRG">#REF!</definedName>
    <definedName name="CFTIRG1">#REF!</definedName>
    <definedName name="CFTIRG2">#REF!</definedName>
    <definedName name="CFTIRG3">#REF!</definedName>
    <definedName name="cftirg4">#REF!</definedName>
    <definedName name="CFTIRG5">#REF!</definedName>
    <definedName name="CGSPM">#REF!</definedName>
    <definedName name="CGSRA">#REF!</definedName>
    <definedName name="CIA">#REF!</definedName>
    <definedName name="CIB">#REF!</definedName>
    <definedName name="CIBt_2">#REF!</definedName>
    <definedName name="CIBt_3">#REF!</definedName>
    <definedName name="CIBt_4">#REF!</definedName>
    <definedName name="CIC">#REF!</definedName>
    <definedName name="CID">#REF!</definedName>
    <definedName name="CIE">#REF!</definedName>
    <definedName name="CIM">#REF!</definedName>
    <definedName name="CLNGC">#REF!</definedName>
    <definedName name="CM">#REF!</definedName>
    <definedName name="CMCA">#REF!</definedName>
    <definedName name="CMCE">#REF!</definedName>
    <definedName name="CMECAQD">#REF!</definedName>
    <definedName name="CMINVC">#REF!</definedName>
    <definedName name="CMIR">#REF!</definedName>
    <definedName name="CMLA">#REF!</definedName>
    <definedName name="CMLB">#REF!</definedName>
    <definedName name="CMLBt_2">#REF!</definedName>
    <definedName name="CMLBt_3">#REF!</definedName>
    <definedName name="CMLBt_4">#REF!</definedName>
    <definedName name="CMLC">#REF!</definedName>
    <definedName name="CMLD">#REF!</definedName>
    <definedName name="CMLE">#REF!</definedName>
    <definedName name="CMOpBT">#REF!</definedName>
    <definedName name="CMopDT">#REF!</definedName>
    <definedName name="CMOPPM">#REF!</definedName>
    <definedName name="CMQD">#REF!</definedName>
    <definedName name="CMS">#REF!</definedName>
    <definedName name="CMSD">#REF!</definedName>
    <definedName name="CNIARt">#REF!</definedName>
    <definedName name="CNIAV">#REF!</definedName>
    <definedName name="COL">#REF!</definedName>
    <definedName name="Combine_Lookup">#REF!</definedName>
    <definedName name="Combine_Valid">#REF!</definedName>
    <definedName name="Combined_real_to_nominal_prices_conversion_factor__financial_year_end">#REF!</definedName>
    <definedName name="Company_Name">#REF!</definedName>
    <definedName name="CompName">#REF!</definedName>
    <definedName name="CONADJ">#REF!</definedName>
    <definedName name="ConsentsList" hidden="1">#REF!</definedName>
    <definedName name="Corporate_Tax">#REF!</definedName>
    <definedName name="CPIRt">#REF!</definedName>
    <definedName name="CRC5B">#REF!</definedName>
    <definedName name="CRC5C">#REF!</definedName>
    <definedName name="CRC5E">#REF!</definedName>
    <definedName name="CRIRt">#REF!</definedName>
    <definedName name="CSADt">#REF!</definedName>
    <definedName name="CSAUt">#REF!</definedName>
    <definedName name="CSBDt">#REF!</definedName>
    <definedName name="CSBUt">#REF!</definedName>
    <definedName name="CSCDt">#REF!</definedName>
    <definedName name="CSCUt">#REF!</definedName>
    <definedName name="CSSAF">#REF!</definedName>
    <definedName name="CSSCAP">#REF!</definedName>
    <definedName name="CSSCOL">#REF!</definedName>
    <definedName name="CSSDPA">#REF!</definedName>
    <definedName name="CSSP">#REF!</definedName>
    <definedName name="CSSPRO">#REF!</definedName>
    <definedName name="CSSS">#REF!</definedName>
    <definedName name="CSSSCfD">#REF!</definedName>
    <definedName name="CSSSCM">#REF!</definedName>
    <definedName name="CSST">#REF!</definedName>
    <definedName name="CSSUPA">#REF!</definedName>
    <definedName name="CT">#REF!</definedName>
    <definedName name="CTE">#REF!</definedName>
    <definedName name="CurrentForecastView" hidden="1">#REF!</definedName>
    <definedName name="CUSCProjectType" hidden="1">#REF!</definedName>
    <definedName name="CUSCType" hidden="1">#REF!</definedName>
    <definedName name="Cwvu.CapersView." localSheetId="3" hidden="1">#REF!</definedName>
    <definedName name="Cwvu.CapersView." localSheetId="4" hidden="1">#REF!</definedName>
    <definedName name="Cwvu.CapersView." localSheetId="5" hidden="1">#REF!</definedName>
    <definedName name="Cwvu.CapersView." localSheetId="7" hidden="1">#REF!</definedName>
    <definedName name="Cwvu.CapersView." hidden="1">#REF!</definedName>
    <definedName name="Cwvu.Japan_Capers_Ed_Pub." localSheetId="3" hidden="1">#REF!</definedName>
    <definedName name="Cwvu.Japan_Capers_Ed_Pub." localSheetId="4" hidden="1">#REF!</definedName>
    <definedName name="Cwvu.Japan_Capers_Ed_Pub." localSheetId="5" hidden="1">#REF!</definedName>
    <definedName name="Cwvu.Japan_Capers_Ed_Pub." localSheetId="7" hidden="1">#REF!</definedName>
    <definedName name="Cwvu.Japan_Capers_Ed_Pub." hidden="1">#REF!</definedName>
    <definedName name="CxIncRA">#REF!</definedName>
    <definedName name="Debt_performance___at_notional_gearing">#REF!</definedName>
    <definedName name="Debt_performance___impact_of_actual_gearing">#REF!</definedName>
    <definedName name="DecimalPlaces" localSheetId="3">#REF!</definedName>
    <definedName name="DecimalPlaces" localSheetId="4">#REF!</definedName>
    <definedName name="DecimalPlaces" localSheetId="5">#REF!</definedName>
    <definedName name="DecimalPlaces" localSheetId="7">#REF!</definedName>
    <definedName name="DecimalPlaces">#REF!</definedName>
    <definedName name="DELINC">#REF!</definedName>
    <definedName name="Dep">#REF!</definedName>
    <definedName name="Dep_3">#REF!</definedName>
    <definedName name="Dep_4">#REF!</definedName>
    <definedName name="Dep_5">#REF!</definedName>
    <definedName name="DescOfInteraction" hidden="1">#REF!</definedName>
    <definedName name="DFA">#REF!</definedName>
    <definedName name="DFAA">#REF!</definedName>
    <definedName name="DFAB">#REF!</definedName>
    <definedName name="DFAC">#REF!</definedName>
    <definedName name="dgsgf" localSheetId="5"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a_Valid">#REF!</definedName>
    <definedName name="DIS">#REF!</definedName>
    <definedName name="Dist_Valid">#REF!</definedName>
    <definedName name="Distribution" localSheetId="7" hidden="1">#REF!</definedName>
    <definedName name="Distribution" hidden="1">#REF!</definedName>
    <definedName name="DLGT">#REF!</definedName>
    <definedName name="DNOName">#REF!</definedName>
    <definedName name="DR5Q">#REF!</definedName>
    <definedName name="DRI">#REF!</definedName>
    <definedName name="Driver_Valid">#REF!</definedName>
    <definedName name="DSF">#REF!</definedName>
    <definedName name="DSP">#REF!</definedName>
    <definedName name="DSR">#REF!</definedName>
    <definedName name="DSRpq">#REF!</definedName>
    <definedName name="ECC">#REF!</definedName>
    <definedName name="ECCC">#REF!</definedName>
    <definedName name="ECNIAt">#REF!</definedName>
    <definedName name="EDR">#REF!</definedName>
    <definedName name="EDRO">#REF!</definedName>
    <definedName name="EEPTA">#REF!</definedName>
    <definedName name="EINIAT">#REF!</definedName>
    <definedName name="ENCMC">#REF!</definedName>
    <definedName name="EnCMInv">#REF!</definedName>
    <definedName name="EnCMOp">#REF!</definedName>
    <definedName name="ENIA" localSheetId="3">#REF!</definedName>
    <definedName name="ENIA" localSheetId="4">#REF!</definedName>
    <definedName name="ENIA" localSheetId="5">#REF!</definedName>
    <definedName name="ENIA" localSheetId="7">#REF!</definedName>
    <definedName name="ENIA">#REF!</definedName>
    <definedName name="ENIA2020_21">#REF!</definedName>
    <definedName name="ENSA">#REF!</definedName>
    <definedName name="ENST">#REF!</definedName>
    <definedName name="Env" hidden="1">#REF!</definedName>
    <definedName name="EnvironmentalMitigation" hidden="1">#REF!</definedName>
    <definedName name="EPT">#REF!</definedName>
    <definedName name="Equity_RAV_based_on_actual_gearing">#REF!</definedName>
    <definedName name="Equity_Return_on_the_RAV">#REF!</definedName>
    <definedName name="ESTR">#REF!</definedName>
    <definedName name="ETIRG">#REF!</definedName>
    <definedName name="ETIRGC">#REF!</definedName>
    <definedName name="ETIRGC2">#REF!</definedName>
    <definedName name="ETIRGC3">#REF!</definedName>
    <definedName name="ETIRGC4">#REF!</definedName>
    <definedName name="ETIRGC5">#REF!</definedName>
    <definedName name="ETIRGORAV">#REF!</definedName>
    <definedName name="ETIRGORAV2">#REF!</definedName>
    <definedName name="ETIRGORAV3">#REF!</definedName>
    <definedName name="ETIRGORAV4">#REF!</definedName>
    <definedName name="ETIRGORAV5">#REF!</definedName>
    <definedName name="ExBBCNLRA">#REF!</definedName>
    <definedName name="ExCC">#REF!</definedName>
    <definedName name="EXCMC">#REF!</definedName>
    <definedName name="ExCMInv">#REF!</definedName>
    <definedName name="EXCMOp">#REF!</definedName>
    <definedName name="ExRO">#REF!</definedName>
    <definedName name="ExtraProfiles" localSheetId="7" hidden="1">#REF!</definedName>
    <definedName name="ExtraProfiles" hidden="1">#REF!</definedName>
    <definedName name="f" localSheetId="3" hidden="1">{"'PRODUCTIONCOST SHEET'!$B$3:$G$48"}</definedName>
    <definedName name="f" localSheetId="4" hidden="1">{"'PRODUCTIONCOST SHEET'!$B$3:$G$48"}</definedName>
    <definedName name="f" localSheetId="5" hidden="1">{"'PRODUCTIONCOST SHEET'!$B$3:$G$48"}</definedName>
    <definedName name="f" localSheetId="7" hidden="1">{"'PRODUCTIONCOST SHEET'!$B$3:$G$48"}</definedName>
    <definedName name="f" hidden="1">{"'PRODUCTIONCOST SHEET'!$B$3:$G$48"}</definedName>
    <definedName name="FactAA">#REF!</definedName>
    <definedName name="FactBB">#REF!</definedName>
    <definedName name="FactX">#REF!</definedName>
    <definedName name="FactY">#REF!</definedName>
    <definedName name="FactZ">#REF!</definedName>
    <definedName name="ff" localSheetId="3" hidden="1">{#N/A,#N/A,FALSE,"PRJCTED MNTHLY QTY's"}</definedName>
    <definedName name="ff" localSheetId="4" hidden="1">{#N/A,#N/A,FALSE,"PRJCTED MNTHLY QTY's"}</definedName>
    <definedName name="ff" localSheetId="5" hidden="1">{#N/A,#N/A,FALSE,"PRJCTED MNTHLY QTY's"}</definedName>
    <definedName name="ff" localSheetId="7" hidden="1">{#N/A,#N/A,FALSE,"PRJCTED MNTHLY QTY's"}</definedName>
    <definedName name="ff" hidden="1">{#N/A,#N/A,FALSE,"PRJCTED MNTHLY QTY's"}</definedName>
    <definedName name="fffff" localSheetId="3" hidden="1">{#N/A,#N/A,FALSE,"PRJCTED QTRLY QTY's"}</definedName>
    <definedName name="fffff" localSheetId="4" hidden="1">{#N/A,#N/A,FALSE,"PRJCTED QTRLY QTY's"}</definedName>
    <definedName name="fffff" localSheetId="5" hidden="1">{#N/A,#N/A,FALSE,"PRJCTED QTRLY QTY's"}</definedName>
    <definedName name="fffff" localSheetId="7" hidden="1">{#N/A,#N/A,FALSE,"PRJCTED QTRLY QTY's"}</definedName>
    <definedName name="fffff" hidden="1">{#N/A,#N/A,FALSE,"PRJCTED QTRLY QTY's"}</definedName>
    <definedName name="fg" localSheetId="5"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PPR">#REF!</definedName>
    <definedName name="FTI">#REF!</definedName>
    <definedName name="FTIRG">#REF!</definedName>
    <definedName name="FTIRG2">#REF!</definedName>
    <definedName name="FTIRGC">#REF!</definedName>
    <definedName name="FTIRGC3">#REF!</definedName>
    <definedName name="FTIRGC4">#REF!</definedName>
    <definedName name="FTIRGC5">#REF!</definedName>
    <definedName name="ftirgdepn">#REF!</definedName>
    <definedName name="FTIRGDepn2">#REF!</definedName>
    <definedName name="FTIRGDepn3">#REF!</definedName>
    <definedName name="FTIRGDepn4">#REF!</definedName>
    <definedName name="FTIRGDEPN5">#REF!</definedName>
    <definedName name="FYADD">#REF!</definedName>
    <definedName name="FYDSP">#REF!</definedName>
    <definedName name="GAS">#REF!</definedName>
    <definedName name="GDN">#REF!</definedName>
    <definedName name="GDN_PF">#REF!</definedName>
    <definedName name="Geolocation" hidden="1">#REF!</definedName>
    <definedName name="GHGC">#REF!</definedName>
    <definedName name="GHGIM">#REF!</definedName>
    <definedName name="GHGIR">#REF!</definedName>
    <definedName name="ghj" localSheetId="5"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IM">#REF!</definedName>
    <definedName name="gjk" localSheetId="3" hidden="1">{#N/A,#N/A,FALSE,"DI 2 YEAR MASTER SCHEDULE"}</definedName>
    <definedName name="gjk" localSheetId="4" hidden="1">{#N/A,#N/A,FALSE,"DI 2 YEAR MASTER SCHEDULE"}</definedName>
    <definedName name="gjk" localSheetId="5" hidden="1">{#N/A,#N/A,FALSE,"DI 2 YEAR MASTER SCHEDULE"}</definedName>
    <definedName name="gjk" localSheetId="7" hidden="1">{#N/A,#N/A,FALSE,"DI 2 YEAR MASTER SCHEDULE"}</definedName>
    <definedName name="gjk" hidden="1">{#N/A,#N/A,FALSE,"DI 2 YEAR MASTER SCHEDULE"}</definedName>
    <definedName name="GPIRt">#REF!</definedName>
    <definedName name="GRIRt">#REF!</definedName>
    <definedName name="GroundType" hidden="1">#REF!</definedName>
    <definedName name="GTA">#REF!</definedName>
    <definedName name="GTAA">#REF!</definedName>
    <definedName name="gwge" localSheetId="3" hidden="1">'1. Rec to Revenue'!#REF!</definedName>
    <definedName name="gwge" localSheetId="4" hidden="1">'2. Rec to Profit Neutrality'!#REF!</definedName>
    <definedName name="gwge" localSheetId="5" hidden="1">'3. Expenditure Rec'!#REF!</definedName>
    <definedName name="gwge" localSheetId="7" hidden="1">#REF!</definedName>
    <definedName name="gwge" hidden="1">#REF!</definedName>
    <definedName name="HB">#REF!</definedName>
    <definedName name="hh" localSheetId="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3" hidden="1">{"'PRODUCTIONCOST SHEET'!$B$3:$G$48"}</definedName>
    <definedName name="HTML_Control" localSheetId="4" hidden="1">{"'PRODUCTIONCOST SHEET'!$B$3:$G$48"}</definedName>
    <definedName name="HTML_Control" localSheetId="5" hidden="1">{"'PRODUCTIONCOST SHEET'!$B$3:$G$48"}</definedName>
    <definedName name="HTML_Control" localSheetId="7"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CEO">#REF!</definedName>
    <definedName name="InvestmentCategory" hidden="1">#REF!</definedName>
    <definedName name="IONT">#REF!</definedName>
    <definedName name="IPTIRG">#REF!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#REF!</definedName>
    <definedName name="IRAt">#REF!</definedName>
    <definedName name="IRBt">#REF!</definedName>
    <definedName name="IRCMt">#REF!</definedName>
    <definedName name="ISA">#REF!</definedName>
    <definedName name="ISE">#REF!</definedName>
    <definedName name="It" localSheetId="3">#REF!</definedName>
    <definedName name="It" localSheetId="4">#REF!</definedName>
    <definedName name="It" localSheetId="5">#REF!</definedName>
    <definedName name="It" localSheetId="7">#REF!</definedName>
    <definedName name="It">#REF!</definedName>
    <definedName name="ITA">#REF!</definedName>
    <definedName name="ITC">#REF!</definedName>
    <definedName name="ITP">#REF!</definedName>
    <definedName name="jhkgh" localSheetId="5"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 localSheetId="3">#REF!</definedName>
    <definedName name="K" localSheetId="4">#REF!</definedName>
    <definedName name="K" localSheetId="5">#REF!</definedName>
    <definedName name="K" localSheetId="7">#REF!</definedName>
    <definedName name="K">#REF!</definedName>
    <definedName name="khkjk" localSheetId="5" hidden="1">{"staff",#N/A,FALSE,"Current Month"}</definedName>
    <definedName name="khkjk" localSheetId="7" hidden="1">{"staff",#N/A,FALSE,"Current Month"}</definedName>
    <definedName name="khkjk" hidden="1">{"staff",#N/A,FALSE,"Current Month"}</definedName>
    <definedName name="KPI">#REF!</definedName>
    <definedName name="Kt">#REF!</definedName>
    <definedName name="l" localSheetId="3" hidden="1">{#N/A,#N/A,FALSE,"DI 2 YEAR MASTER SCHEDULE"}</definedName>
    <definedName name="l" localSheetId="4" hidden="1">{#N/A,#N/A,FALSE,"DI 2 YEAR MASTER SCHEDULE"}</definedName>
    <definedName name="l" localSheetId="5" hidden="1">{#N/A,#N/A,FALSE,"DI 2 YEAR MASTER SCHEDULE"}</definedName>
    <definedName name="l" localSheetId="7" hidden="1">{#N/A,#N/A,FALSE,"DI 2 YEAR MASTER SCHEDULE"}</definedName>
    <definedName name="l" hidden="1">{#N/A,#N/A,FALSE,"DI 2 YEAR MASTER SCHEDULE"}</definedName>
    <definedName name="LCN1t">#REF!</definedName>
    <definedName name="LCN2t">#REF!</definedName>
    <definedName name="LDRO">#REF!</definedName>
    <definedName name="LF" localSheetId="3">#REF!</definedName>
    <definedName name="LF" localSheetId="4">#REF!</definedName>
    <definedName name="LF" localSheetId="5">#REF!</definedName>
    <definedName name="LF" localSheetId="7">#REF!</definedName>
    <definedName name="LF">#REF!</definedName>
    <definedName name="LFA" localSheetId="3">#REF!</definedName>
    <definedName name="LFA" localSheetId="4">#REF!</definedName>
    <definedName name="LFA" localSheetId="5">#REF!</definedName>
    <definedName name="LFA" localSheetId="7">#REF!</definedName>
    <definedName name="LFA">#REF!</definedName>
    <definedName name="LFE" localSheetId="3">#REF!</definedName>
    <definedName name="LFE" localSheetId="4">#REF!</definedName>
    <definedName name="LFE" localSheetId="5">#REF!</definedName>
    <definedName name="LFE" localSheetId="7">#REF!</definedName>
    <definedName name="LFE">#REF!</definedName>
    <definedName name="LFt">#REF!</definedName>
    <definedName name="LicenceObligation" hidden="1">#REF!</definedName>
    <definedName name="Licensee">#REF!</definedName>
    <definedName name="ListOffset" hidden="1">1</definedName>
    <definedName name="lkl" localSheetId="3" hidden="1">{#N/A,#N/A,FALSE,"DI 2 YEAR MASTER SCHEDULE"}</definedName>
    <definedName name="lkl" localSheetId="4" hidden="1">{#N/A,#N/A,FALSE,"DI 2 YEAR MASTER SCHEDULE"}</definedName>
    <definedName name="lkl" localSheetId="5" hidden="1">{#N/A,#N/A,FALSE,"DI 2 YEAR MASTER SCHEDULE"}</definedName>
    <definedName name="lkl" localSheetId="7" hidden="1">{#N/A,#N/A,FALSE,"DI 2 YEAR MASTER SCHEDULE"}</definedName>
    <definedName name="lkl" hidden="1">{#N/A,#N/A,FALSE,"DI 2 YEAR MASTER SCHEDULE"}</definedName>
    <definedName name="LoadOutput" hidden="1">#REF!</definedName>
    <definedName name="LookupK">#REF!</definedName>
    <definedName name="LookupPPLD">#REF!</definedName>
    <definedName name="LRCIC">#REF!</definedName>
    <definedName name="LRD">#REF!</definedName>
    <definedName name="Mat__Type_Array">#REF!</definedName>
    <definedName name="Mat_Type_Row">#REF!</definedName>
    <definedName name="Mat_Valid">#REF!</definedName>
    <definedName name="materiality_threshold">#REF!</definedName>
    <definedName name="MCIR">#REF!</definedName>
    <definedName name="MDIR">#REF!</definedName>
    <definedName name="MIR">#REF!</definedName>
    <definedName name="mm" localSheetId="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3">#REF!</definedName>
    <definedName name="MOD" localSheetId="4">#REF!</definedName>
    <definedName name="MOD" localSheetId="5">#REF!</definedName>
    <definedName name="MOD" localSheetId="7">#REF!</definedName>
    <definedName name="MOD">#REF!</definedName>
    <definedName name="MR">#REF!</definedName>
    <definedName name="MRM">#REF!</definedName>
    <definedName name="MTC">#REF!</definedName>
    <definedName name="N_A">'4. Tax'!$E$15:$H$15</definedName>
    <definedName name="NC">#REF!</definedName>
    <definedName name="NCPD">#REF!</definedName>
    <definedName name="NCPM">#REF!</definedName>
    <definedName name="NetworkConfig" hidden="1">#REF!</definedName>
    <definedName name="NIA">#REF!</definedName>
    <definedName name="NIAIE">#REF!</definedName>
    <definedName name="NIAINT">#REF!</definedName>
    <definedName name="NIAR" localSheetId="3">#REF!</definedName>
    <definedName name="NIAR" localSheetId="4">#REF!</definedName>
    <definedName name="NIAR" localSheetId="5">#REF!</definedName>
    <definedName name="NIAR" localSheetId="7">#REF!</definedName>
    <definedName name="NIAR">#REF!</definedName>
    <definedName name="NIAV" localSheetId="3">#REF!</definedName>
    <definedName name="NIAV" localSheetId="4">#REF!</definedName>
    <definedName name="NIAV" localSheetId="5">#REF!</definedName>
    <definedName name="NIAV" localSheetId="7">#REF!</definedName>
    <definedName name="NIAV">#REF!</definedName>
    <definedName name="NIAV2020_21">#REF!</definedName>
    <definedName name="NICF">#REF!</definedName>
    <definedName name="NICF2">#REF!</definedName>
    <definedName name="nn" localSheetId="3" hidden="1">{#N/A,#N/A,FALSE,"PRJCTED QTRLY $'s"}</definedName>
    <definedName name="nn" localSheetId="4" hidden="1">{#N/A,#N/A,FALSE,"PRJCTED QTRLY $'s"}</definedName>
    <definedName name="nn" localSheetId="5" hidden="1">{#N/A,#N/A,FALSE,"PRJCTED QTRLY $'s"}</definedName>
    <definedName name="nn" localSheetId="7" hidden="1">{#N/A,#N/A,FALSE,"PRJCTED QTRLY $'s"}</definedName>
    <definedName name="nn" hidden="1">{#N/A,#N/A,FALSE,"PRJCTED QTRLY $'s"}</definedName>
    <definedName name="Notional_Gearing">#REF!</definedName>
    <definedName name="NPV_neutral_equity_element_of_RAV">#REF!</definedName>
    <definedName name="NTPC">#REF!</definedName>
    <definedName name="odd" localSheetId="5" hidden="1">{"staff",#N/A,FALSE,"Current Month"}</definedName>
    <definedName name="odd" localSheetId="7" hidden="1">{"staff",#N/A,FALSE,"Current Month"}</definedName>
    <definedName name="odd" hidden="1">{"staff",#N/A,FALSE,"Current Month"}</definedName>
    <definedName name="ODI_1">#REF!</definedName>
    <definedName name="ODI_2">#REF!</definedName>
    <definedName name="ODI_3">#REF!</definedName>
    <definedName name="ODI_4">#REF!</definedName>
    <definedName name="ODI_5">#REF!</definedName>
    <definedName name="ODI_6">#REF!</definedName>
    <definedName name="OFET">#REF!</definedName>
    <definedName name="OIP">#REF!</definedName>
    <definedName name="OIR">#REF!</definedName>
    <definedName name="OMC">#REF!</definedName>
    <definedName name="OOEE">#REF!</definedName>
    <definedName name="OPTC">#REF!</definedName>
    <definedName name="Option2" localSheetId="5"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A_1">#REF!</definedName>
    <definedName name="ORA_2">#REF!</definedName>
    <definedName name="ORA_3">#REF!</definedName>
    <definedName name="ORA_4">#REF!</definedName>
    <definedName name="ORA_5">#REF!</definedName>
    <definedName name="ORA_6">#REF!</definedName>
    <definedName name="ORA_7">#REF!</definedName>
    <definedName name="ORA_8">#REF!</definedName>
    <definedName name="OSC">#REF!</definedName>
    <definedName name="OutputDel" hidden="1">#REF!</definedName>
    <definedName name="PA">#REF!</definedName>
    <definedName name="Pal_Workbook_GUID" hidden="1">"LJ9YVKRJVQ1A1KNUG7XIT5A9"</definedName>
    <definedName name="PCUDPO">#REF!</definedName>
    <definedName name="PCUDPT">#REF!</definedName>
    <definedName name="PEAK2">#REF!</definedName>
    <definedName name="PEAK3">#REF!</definedName>
    <definedName name="PEAK6">#REF!</definedName>
    <definedName name="PEAKA">#REF!</definedName>
    <definedName name="Penalties_and_fines">#REF!</definedName>
    <definedName name="Pipe_Length">#REF!</definedName>
    <definedName name="POF">#REF!</definedName>
    <definedName name="Pop" hidden="1">#REF!</definedName>
    <definedName name="Population" localSheetId="7" hidden="1">#REF!</definedName>
    <definedName name="Population" hidden="1">#REF!</definedName>
    <definedName name="PPL">#REF!</definedName>
    <definedName name="PR">#REF!</definedName>
    <definedName name="PRC">#REF!</definedName>
    <definedName name="Price_basis">#REF!</definedName>
    <definedName name="_xlnm.Print_Area" localSheetId="3">'1. Rec to Revenue'!$A$1:$K$60</definedName>
    <definedName name="_xlnm.Print_Area" localSheetId="4">'2. Rec to Profit Neutrality'!$A$1:$K$8</definedName>
    <definedName name="_xlnm.Print_Area" localSheetId="5">'3. Expenditure Rec'!$A$1:$H$10</definedName>
    <definedName name="_xlnm.Print_Area" localSheetId="6">'4. Tax'!$A$1:$J$42</definedName>
    <definedName name="_xlnm.Print_Area" localSheetId="7">'5. Corporate Governance'!$A$1:$I$9</definedName>
    <definedName name="Profiles" localSheetId="7" hidden="1">#REF!</definedName>
    <definedName name="Profiles" hidden="1">#REF!</definedName>
    <definedName name="Projections" localSheetId="7" hidden="1">#REF!</definedName>
    <definedName name="Projections" hidden="1">#REF!</definedName>
    <definedName name="Proximity" hidden="1">#REF!</definedName>
    <definedName name="PRt">#REF!</definedName>
    <definedName name="PRtDir">#REF!</definedName>
    <definedName name="PT" localSheetId="3">#REF!</definedName>
    <definedName name="PT" localSheetId="4">#REF!</definedName>
    <definedName name="PT" localSheetId="5">#REF!</definedName>
    <definedName name="PT" localSheetId="7">#REF!</definedName>
    <definedName name="PT" comment="Pass through Items">#REF!</definedName>
    <definedName name="PTIS">#REF!</definedName>
    <definedName name="PTPA">#REF!</definedName>
    <definedName name="PTPE">#REF!</definedName>
    <definedName name="PTRA" localSheetId="3">#REF!</definedName>
    <definedName name="PTRA" localSheetId="4">#REF!</definedName>
    <definedName name="PTRA" localSheetId="5">#REF!</definedName>
    <definedName name="PTRA" localSheetId="7">#REF!</definedName>
    <definedName name="PTRA">#REF!</definedName>
    <definedName name="PTt" comment="Pass through Items">#REF!</definedName>
    <definedName name="PTV">#REF!</definedName>
    <definedName name="PU" localSheetId="3">#REF!</definedName>
    <definedName name="PU" localSheetId="4">#REF!</definedName>
    <definedName name="PU" localSheetId="5">#REF!</definedName>
    <definedName name="PU" localSheetId="7">#REF!</definedName>
    <definedName name="PU">#REF!</definedName>
    <definedName name="PUC">#REF!</definedName>
    <definedName name="PVF" localSheetId="3">#REF!</definedName>
    <definedName name="PVF" localSheetId="4">#REF!</definedName>
    <definedName name="PVF" localSheetId="5">#REF!</definedName>
    <definedName name="PVF" localSheetId="7">#REF!</definedName>
    <definedName name="PVF">#REF!</definedName>
    <definedName name="QDAIR">#REF!</definedName>
    <definedName name="QDFIR">#REF!</definedName>
    <definedName name="qs" localSheetId="3" hidden="1">{#N/A,#N/A,FALSE,"PRJCTED MNTHLY QTY's"}</definedName>
    <definedName name="qs" localSheetId="4" hidden="1">{#N/A,#N/A,FALSE,"PRJCTED MNTHLY QTY's"}</definedName>
    <definedName name="qs" localSheetId="5" hidden="1">{#N/A,#N/A,FALSE,"PRJCTED MNTHLY QTY's"}</definedName>
    <definedName name="qs" localSheetId="7" hidden="1">{#N/A,#N/A,FALSE,"PRJCTED MNTHLY QTY's"}</definedName>
    <definedName name="qs" hidden="1">{#N/A,#N/A,FALSE,"PRJCTED MNTHLY QTY's"}</definedName>
    <definedName name="QTFIR">#REF!</definedName>
    <definedName name="RADD">#REF!</definedName>
    <definedName name="RAREnCA">#REF!</definedName>
    <definedName name="RB" localSheetId="3">#REF!</definedName>
    <definedName name="RB" localSheetId="4">#REF!</definedName>
    <definedName name="RB" localSheetId="5">#REF!</definedName>
    <definedName name="RB" localSheetId="7">#REF!</definedName>
    <definedName name="RB">#REF!</definedName>
    <definedName name="RBA" localSheetId="3">#REF!</definedName>
    <definedName name="RBA" localSheetId="4">#REF!</definedName>
    <definedName name="RBA" localSheetId="5">#REF!</definedName>
    <definedName name="RBA" localSheetId="7">#REF!</definedName>
    <definedName name="RBA">#REF!</definedName>
    <definedName name="RBC">#REF!</definedName>
    <definedName name="RBCAP">#REF!</definedName>
    <definedName name="RBE" localSheetId="3">#REF!</definedName>
    <definedName name="RBE" localSheetId="4">#REF!</definedName>
    <definedName name="RBE" localSheetId="5">#REF!</definedName>
    <definedName name="RBE" localSheetId="7">#REF!</definedName>
    <definedName name="RBE">#REF!</definedName>
    <definedName name="RBF">#REF!</definedName>
    <definedName name="RBIR">#REF!</definedName>
    <definedName name="RBt">#REF!</definedName>
    <definedName name="RCOM">#REF!</definedName>
    <definedName name="RCOR">#REF!</definedName>
    <definedName name="RD">#REF!</definedName>
    <definedName name="real_to_nominal_CF">#REF!</definedName>
    <definedName name="real_to_nominal_CF1">'Universal Data'!$E$31:$E$38</definedName>
    <definedName name="Regulatory_Year_ending_31st_March_2021">#REF!</definedName>
    <definedName name="RegYear">#REF!</definedName>
    <definedName name="RegYr">#REF!</definedName>
    <definedName name="ReOpenerOutputs">#REF!</definedName>
    <definedName name="Reporting_Year">#REF!</definedName>
    <definedName name="Reporting_Year1">Cover!$E$18</definedName>
    <definedName name="Results" hidden="1">#REF!</definedName>
    <definedName name="REV">#REF!</definedName>
    <definedName name="RF">#REF!</definedName>
    <definedName name="RFA">#REF!</definedName>
    <definedName name="RFE">#REF!</definedName>
    <definedName name="RFIIR">#REF!</definedName>
    <definedName name="RI">#REF!</definedName>
    <definedName name="RICOL">#REF!</definedName>
    <definedName name="RIDPA">#REF!</definedName>
    <definedName name="RIDPA1213">#REF!</definedName>
    <definedName name="RIDPA201213">#REF!</definedName>
    <definedName name="RIEC">#REF!</definedName>
    <definedName name="RIIO_2_start_date">#REF!</definedName>
    <definedName name="RILEG">#REF!</definedName>
    <definedName name="RILT">#REF!</definedName>
    <definedName name="RIP">#REF!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UPA">#REF!</definedName>
    <definedName name="RIUT">#REF!</definedName>
    <definedName name="RLFt">#REF!</definedName>
    <definedName name="RLGt">#REF!</definedName>
    <definedName name="RLOC">#REF!</definedName>
    <definedName name="RNC">#REF!</definedName>
    <definedName name="RNOEC">#REF!</definedName>
    <definedName name="RNOExC">#REF!</definedName>
    <definedName name="RODEC">#REF!</definedName>
    <definedName name="RODExC">#REF!</definedName>
    <definedName name="ROPExC">#REF!</definedName>
    <definedName name="RPI">#REF!</definedName>
    <definedName name="RPIA" localSheetId="3">#REF!</definedName>
    <definedName name="RPIA" localSheetId="4">#REF!</definedName>
    <definedName name="RPIA" localSheetId="5">#REF!</definedName>
    <definedName name="RPIA" localSheetId="7">#REF!</definedName>
    <definedName name="RPIA">#REF!</definedName>
    <definedName name="RPIF" localSheetId="3">#REF!</definedName>
    <definedName name="RPIF" localSheetId="4">#REF!</definedName>
    <definedName name="RPIF" localSheetId="5">#REF!</definedName>
    <definedName name="RPIF" localSheetId="7">#REF!</definedName>
    <definedName name="RPIF">#REF!</definedName>
    <definedName name="Rwvu.CapersView." localSheetId="3" hidden="1">'1. Rec to Revenue'!#REF!</definedName>
    <definedName name="Rwvu.CapersView." localSheetId="4" hidden="1">'2. Rec to Profit Neutrality'!#REF!</definedName>
    <definedName name="Rwvu.CapersView." localSheetId="5" hidden="1">'3. Expenditure Rec'!#REF!</definedName>
    <definedName name="Rwvu.CapersView." localSheetId="7" hidden="1">#REF!</definedName>
    <definedName name="Rwvu.CapersView." hidden="1">#REF!</definedName>
    <definedName name="Rwvu.Japan_Capers_Ed_Pub." localSheetId="3" hidden="1">'1. Rec to Revenue'!#REF!</definedName>
    <definedName name="Rwvu.Japan_Capers_Ed_Pub." localSheetId="4" hidden="1">'2. Rec to Profit Neutrality'!#REF!</definedName>
    <definedName name="Rwvu.Japan_Capers_Ed_Pub." localSheetId="5" hidden="1">'3. Expenditure Rec'!#REF!</definedName>
    <definedName name="Rwvu.Japan_Capers_Ed_Pub." localSheetId="7" hidden="1">#REF!</definedName>
    <definedName name="Rwvu.Japan_Capers_Ed_Pub." hidden="1">#REF!</definedName>
    <definedName name="Rwvu.KJP_CC." localSheetId="3" hidden="1">'1. Rec to Revenue'!#REF!</definedName>
    <definedName name="Rwvu.KJP_CC." localSheetId="4" hidden="1">'2. Rec to Profit Neutrality'!#REF!</definedName>
    <definedName name="Rwvu.KJP_CC." localSheetId="5" hidden="1">'3. Expenditure Rec'!#REF!</definedName>
    <definedName name="Rwvu.KJP_CC." localSheetId="7" hidden="1">#REF!</definedName>
    <definedName name="Rwvu.KJP_CC." hidden="1">#REF!</definedName>
    <definedName name="SAFTIRG">#REF!</definedName>
    <definedName name="SAFTIRG1">#REF!</definedName>
    <definedName name="SAFTIRG2">#REF!</definedName>
    <definedName name="SAFTIRG3">#REF!</definedName>
    <definedName name="SAFTIRG4">#REF!</definedName>
    <definedName name="SAFTIRG5">#REF!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#REF!</definedName>
    <definedName name="SchemeStatus" hidden="1">#REF!</definedName>
    <definedName name="SCMR">#REF!</definedName>
    <definedName name="sdf" localSheetId="5"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#REF!</definedName>
    <definedName name="SEA">#REF!</definedName>
    <definedName name="SEAPRO">#REF!</definedName>
    <definedName name="SEC">#REF!</definedName>
    <definedName name="SECA">#REF!</definedName>
    <definedName name="SECE">#REF!</definedName>
    <definedName name="Sector">#REF!</definedName>
    <definedName name="SectorCov">#REF!</definedName>
    <definedName name="select_GDN_name">#REF!</definedName>
    <definedName name="SER">#REF!</definedName>
    <definedName name="SERLIMIT">#REF!</definedName>
    <definedName name="sfad" localSheetId="5"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I">#REF!</definedName>
    <definedName name="SHCP">#REF!</definedName>
    <definedName name="Shrink">#REF!</definedName>
    <definedName name="ShrinkInc">#REF!</definedName>
    <definedName name="SIAS">#REF!</definedName>
    <definedName name="SIFFt">#REF!</definedName>
    <definedName name="SIIM">#REF!</definedName>
    <definedName name="SIPIRt">#REF!</definedName>
    <definedName name="SIR">#REF!</definedName>
    <definedName name="SIRIRt">#REF!</definedName>
    <definedName name="SIT">#REF!</definedName>
    <definedName name="SKPI">#REF!</definedName>
    <definedName name="SKPIC">#REF!</definedName>
    <definedName name="SKPICAP">#REF!</definedName>
    <definedName name="SKPICOL">#REF!</definedName>
    <definedName name="SKPIDPA">#REF!</definedName>
    <definedName name="SKPIPRO">#REF!</definedName>
    <definedName name="SKPIT">#REF!</definedName>
    <definedName name="SKPIUPA">#REF!</definedName>
    <definedName name="SLC29_4">#REF!</definedName>
    <definedName name="SLC29_6">#REF!</definedName>
    <definedName name="SMC">#REF!</definedName>
    <definedName name="SMCA">#REF!</definedName>
    <definedName name="SMCE">#REF!</definedName>
    <definedName name="SMIA">#REF!</definedName>
    <definedName name="SMIE">#REF!</definedName>
    <definedName name="SMIT">#REF!</definedName>
    <definedName name="SMITR">#REF!</definedName>
    <definedName name="SOBR">#REF!</definedName>
    <definedName name="SOCRITRAt">#REF!</definedName>
    <definedName name="SOCRITROt">#REF!</definedName>
    <definedName name="SOCROTRAt">#REF!</definedName>
    <definedName name="SOCROTROt">#REF!</definedName>
    <definedName name="SOEMR">#REF!</definedName>
    <definedName name="SOEMRCO">#REF!</definedName>
    <definedName name="SOEMRDRI">#REF!</definedName>
    <definedName name="SOEMRINC">#REF!</definedName>
    <definedName name="SOFIOCRAt">#REF!</definedName>
    <definedName name="SOFIOCROt">#REF!</definedName>
    <definedName name="SOI">#REF!</definedName>
    <definedName name="SOK">#REF!</definedName>
    <definedName name="SOMOD">#REF!</definedName>
    <definedName name="SOMR">#REF!</definedName>
    <definedName name="SONZROt">#REF!</definedName>
    <definedName name="SOOIRC">#REF!</definedName>
    <definedName name="SOPU">#REF!</definedName>
    <definedName name="SOREntc">#REF!</definedName>
    <definedName name="SOREV">#REF!</definedName>
    <definedName name="SORExC">#REF!</definedName>
    <definedName name="SOSOACO">#REF!</definedName>
    <definedName name="SOSOANC">#REF!</definedName>
    <definedName name="SOTRU">#REF!</definedName>
    <definedName name="SS">#REF!</definedName>
    <definedName name="SSC">#REF!</definedName>
    <definedName name="SSCAP">#REF!</definedName>
    <definedName name="SSCOL">#REF!</definedName>
    <definedName name="SSDPA">#REF!</definedName>
    <definedName name="SSI">#REF!</definedName>
    <definedName name="SSO">#REF!</definedName>
    <definedName name="SSPRO">#REF!</definedName>
    <definedName name="SSS">#REF!</definedName>
    <definedName name="SSSAF">#REF!</definedName>
    <definedName name="SSSCAP">#REF!</definedName>
    <definedName name="SSSCOL">#REF!</definedName>
    <definedName name="SSSDPA">#REF!</definedName>
    <definedName name="SSSP">#REF!</definedName>
    <definedName name="SSSPRO">#REF!</definedName>
    <definedName name="SSST">#REF!</definedName>
    <definedName name="SSSUPA">#REF!</definedName>
    <definedName name="SST">#REF!</definedName>
    <definedName name="SSUPA">#REF!</definedName>
    <definedName name="Status">#REF!</definedName>
    <definedName name="STIP">#REF!</definedName>
    <definedName name="SubstationConfig" hidden="1">#REF!</definedName>
    <definedName name="SubTIRG">#REF!</definedName>
    <definedName name="Sum_Length">#REF!</definedName>
    <definedName name="SWPD">#REF!</definedName>
    <definedName name="SWPM">#REF!</definedName>
    <definedName name="Swvu.CapersView." localSheetId="3" hidden="1">#REF!</definedName>
    <definedName name="Swvu.CapersView." localSheetId="4" hidden="1">#REF!</definedName>
    <definedName name="Swvu.CapersView." localSheetId="5" hidden="1">#REF!</definedName>
    <definedName name="Swvu.CapersView." localSheetId="7" hidden="1">#REF!</definedName>
    <definedName name="Swvu.CapersView." hidden="1">#REF!</definedName>
    <definedName name="Swvu.Japan_Capers_Ed_Pub." localSheetId="3" hidden="1">'1. Rec to Revenue'!#REF!</definedName>
    <definedName name="Swvu.Japan_Capers_Ed_Pub." localSheetId="4" hidden="1">'2. Rec to Profit Neutrality'!#REF!</definedName>
    <definedName name="Swvu.Japan_Capers_Ed_Pub." localSheetId="5" hidden="1">'3. Expenditure Rec'!#REF!</definedName>
    <definedName name="Swvu.Japan_Capers_Ed_Pub." localSheetId="7" hidden="1">#REF!</definedName>
    <definedName name="Swvu.Japan_Capers_Ed_Pub." hidden="1">#REF!</definedName>
    <definedName name="Swvu.KJP_CC." localSheetId="3" hidden="1">'1. Rec to Revenue'!#REF!</definedName>
    <definedName name="Swvu.KJP_CC." localSheetId="4" hidden="1">'2. Rec to Profit Neutrality'!#REF!</definedName>
    <definedName name="Swvu.KJP_CC." localSheetId="5" hidden="1">'3. Expenditure Rec'!#REF!</definedName>
    <definedName name="Swvu.KJP_CC." localSheetId="7" hidden="1">#REF!</definedName>
    <definedName name="Swvu.KJP_CC." hidden="1">#REF!</definedName>
    <definedName name="TA">#REF!</definedName>
    <definedName name="TAUt">#REF!</definedName>
    <definedName name="Tax_liability_per_latest_submitted_CT600____Reporting_Year">'4. Tax'!$E$15:$I$15</definedName>
    <definedName name="Tax_performance___at_notional_gearing">#REF!</definedName>
    <definedName name="Tax_performance___impact_of_actual_gearing">#REF!</definedName>
    <definedName name="TB">#REF!</definedName>
    <definedName name="tbl_intsplt_opex">#REF!</definedName>
    <definedName name="TBUt">#REF!</definedName>
    <definedName name="TCAIt">#REF!</definedName>
    <definedName name="TCAP">#REF!</definedName>
    <definedName name="TCAREt">#REF!</definedName>
    <definedName name="TCAT">#REF!</definedName>
    <definedName name="TCBIt">#REF!</definedName>
    <definedName name="TCBP">#REF!</definedName>
    <definedName name="TCBREt">#REF!</definedName>
    <definedName name="TCBTt">#REF!</definedName>
    <definedName name="TCGSR">#REF!</definedName>
    <definedName name="TCM">#REF!</definedName>
    <definedName name="TERM">#REF!</definedName>
    <definedName name="TERMt">#REF!</definedName>
    <definedName name="Tier_Lookup">#REF!</definedName>
    <definedName name="TIRG">#REF!</definedName>
    <definedName name="TIRGINCADJ">#REF!</definedName>
    <definedName name="TIRGIncAdj2">#REF!</definedName>
    <definedName name="TIRGIncAdj3">#REF!</definedName>
    <definedName name="TIRGIncAdj4">#REF!</definedName>
    <definedName name="TIRGIncAdj5">#REF!</definedName>
    <definedName name="TIS">#REF!</definedName>
    <definedName name="TNR">#REF!</definedName>
    <definedName name="TO">#REF!</definedName>
    <definedName name="TOACO">#REF!</definedName>
    <definedName name="TOACOU">#REF!</definedName>
    <definedName name="TOActualbusinessmileageemissions">#REF!</definedName>
    <definedName name="TOActualEnvironmentalValue">#REF!</definedName>
    <definedName name="TOActualofficewaste">#REF!</definedName>
    <definedName name="TOActualoperationaltransportemissions">#REF!</definedName>
    <definedName name="TOActualwateruse">#REF!</definedName>
    <definedName name="TOAIO">#REF!</definedName>
    <definedName name="TOAIOU">#REF!</definedName>
    <definedName name="TOALC">#REF!</definedName>
    <definedName name="TOALCU">#REF!</definedName>
    <definedName name="TOANC">#REF!</definedName>
    <definedName name="TOANCU">#REF!</definedName>
    <definedName name="TOAOC">#REF!</definedName>
    <definedName name="TOAOCU">#REF!</definedName>
    <definedName name="TOARC">#REF!</definedName>
    <definedName name="TOARCU">#REF!</definedName>
    <definedName name="TOBTRRAt">#REF!</definedName>
    <definedName name="TOBTRROt">#REF!</definedName>
    <definedName name="TOCEPRAt">#REF!</definedName>
    <definedName name="TOCEPROt">#REF!</definedName>
    <definedName name="TOCRITRAt">#REF!</definedName>
    <definedName name="TOCRITROt">#REF!</definedName>
    <definedName name="TOCROTRAt">#REF!</definedName>
    <definedName name="TOCROTROt">#REF!</definedName>
    <definedName name="TOCSPt">#REF!</definedName>
    <definedName name="TOFIOCRAt">#REF!</definedName>
    <definedName name="TOFIOCROt">#REF!</definedName>
    <definedName name="TOFTO">#REF!</definedName>
    <definedName name="TOIDRSt">#REF!</definedName>
    <definedName name="TOKLSRAt">#REF!</definedName>
    <definedName name="TOKLSROt">#REF!</definedName>
    <definedName name="TOLA">#REF!</definedName>
    <definedName name="TOMR">#REF!</definedName>
    <definedName name="TONARMAHRt">#REF!</definedName>
    <definedName name="TONARMRt">#REF!</definedName>
    <definedName name="TONLAHRt">#REF!</definedName>
    <definedName name="TONLARt">#REF!</definedName>
    <definedName name="TONumberofQualifyingProjectswithnetEnvironmentalGainequaltoorabove15">#REF!</definedName>
    <definedName name="TONumberofQualifyingProjectswithnetEnvironmentalGainequaltoorlessthan5">#REF!</definedName>
    <definedName name="TONZROt">#REF!</definedName>
    <definedName name="TOOIDRSt">#REF!</definedName>
    <definedName name="TOPOSDRSt">#REF!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#REF!</definedName>
    <definedName name="TOPSUPRAt">#REF!</definedName>
    <definedName name="TOPSUPROt">#REF!</definedName>
    <definedName name="TOQLt_and_PDt">#REF!</definedName>
    <definedName name="TOR">#REF!</definedName>
    <definedName name="TORARt">#REF!</definedName>
    <definedName name="TORB">#REF!</definedName>
    <definedName name="TORCOM">#REF!</definedName>
    <definedName name="TORDFRt">#REF!</definedName>
    <definedName name="TOREntC">#REF!</definedName>
    <definedName name="TORExC">#REF!</definedName>
    <definedName name="Totex_outperformance">#REF!</definedName>
    <definedName name="TOTO">#REF!</definedName>
    <definedName name="TOTotalannualoperationalandofficewaste">#REF!</definedName>
    <definedName name="TOTotalannualoperationalandofficewasterecycled">#REF!</definedName>
    <definedName name="TOZ">#REF!</definedName>
    <definedName name="TOZA">#REF!</definedName>
    <definedName name="TPA">#REF!</definedName>
    <definedName name="TPD">#REF!</definedName>
    <definedName name="TQAIt">#REF!</definedName>
    <definedName name="TQAP">#REF!</definedName>
    <definedName name="TQAREt">#REF!</definedName>
    <definedName name="TQAT">#REF!</definedName>
    <definedName name="TQBIt">#REF!</definedName>
    <definedName name="TQBP">#REF!</definedName>
    <definedName name="TQBREt">#REF!</definedName>
    <definedName name="TQBT">#REF!</definedName>
    <definedName name="TR">#REF!</definedName>
    <definedName name="trggh" localSheetId="5"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ISt">#REF!</definedName>
    <definedName name="TRIMt">#REF!</definedName>
    <definedName name="TRU">#REF!</definedName>
    <definedName name="TS">#REF!</definedName>
    <definedName name="TSH">#REF!</definedName>
    <definedName name="TSP">#REF!</definedName>
    <definedName name="TSS">#REF!</definedName>
    <definedName name="TSSF">#REF!</definedName>
    <definedName name="TSSTC">#REF!</definedName>
    <definedName name="u" localSheetId="3" hidden="1">{#VALUE!,#N/A,FALSE,0}</definedName>
    <definedName name="u" localSheetId="4" hidden="1">{#VALUE!,#N/A,FALSE,0}</definedName>
    <definedName name="u" localSheetId="5" hidden="1">{#VALUE!,#N/A,FALSE,0}</definedName>
    <definedName name="u" localSheetId="7" hidden="1">{#VALUE!,#N/A,FALSE,0}</definedName>
    <definedName name="u" hidden="1">{#VALUE!,#N/A,FALSE,0}</definedName>
    <definedName name="UAG" localSheetId="3" hidden="1">{#N/A,#N/A,FALSE,"DI 2 YEAR MASTER SCHEDULE"}</definedName>
    <definedName name="UAG" localSheetId="4" hidden="1">{#N/A,#N/A,FALSE,"DI 2 YEAR MASTER SCHEDULE"}</definedName>
    <definedName name="UAG" localSheetId="5" hidden="1">{#N/A,#N/A,FALSE,"DI 2 YEAR MASTER SCHEDULE"}</definedName>
    <definedName name="UAG" localSheetId="7" hidden="1">{#N/A,#N/A,FALSE,"DI 2 YEAR MASTER SCHEDULE"}</definedName>
    <definedName name="UAG" hidden="1">{#N/A,#N/A,FALSE,"DI 2 YEAR MASTER SCHEDULE"}</definedName>
    <definedName name="UCPIR">#REF!</definedName>
    <definedName name="UNC">#REF!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#REF!</definedName>
    <definedName name="UNTO">#REF!</definedName>
    <definedName name="USF">#REF!</definedName>
    <definedName name="v" localSheetId="3" hidden="1">{"Japan_Capers_Ed_Pub",#N/A,FALSE,"DI 2 YEAR MASTER SCHEDULE"}</definedName>
    <definedName name="v" localSheetId="4" hidden="1">{"Japan_Capers_Ed_Pub",#N/A,FALSE,"DI 2 YEAR MASTER SCHEDULE"}</definedName>
    <definedName name="v" localSheetId="5" hidden="1">{"Japan_Capers_Ed_Pub",#N/A,FALSE,"DI 2 YEAR MASTER SCHEDULE"}</definedName>
    <definedName name="v" localSheetId="7" hidden="1">{"Japan_Capers_Ed_Pub",#N/A,FALSE,"DI 2 YEAR MASTER SCHEDULE"}</definedName>
    <definedName name="v" hidden="1">{"Japan_Capers_Ed_Pub",#N/A,FALSE,"DI 2 YEAR MASTER SCHEDULE"}</definedName>
    <definedName name="VIPM">#REF!</definedName>
    <definedName name="VIRP">#REF!</definedName>
    <definedName name="VIT">#REF!</definedName>
    <definedName name="VOLL">#REF!</definedName>
    <definedName name="WACC">#REF!</definedName>
    <definedName name="wrn.CapersPlotter." localSheetId="3" hidden="1">{#N/A,#N/A,FALSE,"DI 2 YEAR MASTER SCHEDULE"}</definedName>
    <definedName name="wrn.CapersPlotter." localSheetId="4" hidden="1">{#N/A,#N/A,FALSE,"DI 2 YEAR MASTER SCHEDULE"}</definedName>
    <definedName name="wrn.CapersPlotter." localSheetId="5" hidden="1">{#N/A,#N/A,FALSE,"DI 2 YEAR MASTER SCHEDULE"}</definedName>
    <definedName name="wrn.CapersPlotter." localSheetId="7" hidden="1">{#N/A,#N/A,FALSE,"DI 2 YEAR MASTER SCHEDULE"}</definedName>
    <definedName name="wrn.CapersPlotter." hidden="1">{#N/A,#N/A,FALSE,"DI 2 YEAR MASTER SCHEDULE"}</definedName>
    <definedName name="wrn.Edutainment._.Priority._.List." localSheetId="3" hidden="1">{#N/A,#N/A,FALSE,"DI 2 YEAR MASTER SCHEDULE"}</definedName>
    <definedName name="wrn.Edutainment._.Priority._.List." localSheetId="4" hidden="1">{#N/A,#N/A,FALSE,"DI 2 YEAR MASTER SCHEDULE"}</definedName>
    <definedName name="wrn.Edutainment._.Priority._.List." localSheetId="5" hidden="1">{#N/A,#N/A,FALSE,"DI 2 YEAR MASTER SCHEDULE"}</definedName>
    <definedName name="wrn.Edutainment._.Priority._.List." localSheetId="7" hidden="1">{#N/A,#N/A,FALSE,"DI 2 YEAR MASTER SCHEDULE"}</definedName>
    <definedName name="wrn.Edutainment._.Priority._.List." hidden="1">{#N/A,#N/A,FALSE,"DI 2 YEAR MASTER SCHEDULE"}</definedName>
    <definedName name="wrn.Japan_Capers_Ed._.Pub." localSheetId="3" hidden="1">{"Japan_Capers_Ed_Pub",#N/A,FALSE,"DI 2 YEAR MASTER SCHEDULE"}</definedName>
    <definedName name="wrn.Japan_Capers_Ed._.Pub." localSheetId="4" hidden="1">{"Japan_Capers_Ed_Pub",#N/A,FALSE,"DI 2 YEAR MASTER SCHEDULE"}</definedName>
    <definedName name="wrn.Japan_Capers_Ed._.Pub." localSheetId="5" hidden="1">{"Japan_Capers_Ed_Pub",#N/A,FALSE,"DI 2 YEAR MASTER SCHEDULE"}</definedName>
    <definedName name="wrn.Japan_Capers_Ed._.Pub." localSheetId="7" hidden="1">{"Japan_Capers_Ed_Pub",#N/A,FALSE,"DI 2 YEAR MASTER SCHEDULE"}</definedName>
    <definedName name="wrn.Japan_Capers_Ed._.Pub." hidden="1">{"Japan_Capers_Ed_Pub",#N/A,FALSE,"DI 2 YEAR MASTER SCHEDULE"}</definedName>
    <definedName name="wrn.Mat." localSheetId="5" hidden="1">{"staff",#N/A,FALSE,"Current Month"}</definedName>
    <definedName name="wrn.Mat." localSheetId="7" hidden="1">{"staff",#N/A,FALSE,"Current Month"}</definedName>
    <definedName name="wrn.Mat." hidden="1">{"staff",#N/A,FALSE,"Current Month"}</definedName>
    <definedName name="wrn.Priority._.list." localSheetId="3" hidden="1">{#N/A,#N/A,FALSE,"DI 2 YEAR MASTER SCHEDULE"}</definedName>
    <definedName name="wrn.Priority._.list." localSheetId="4" hidden="1">{#N/A,#N/A,FALSE,"DI 2 YEAR MASTER SCHEDULE"}</definedName>
    <definedName name="wrn.Priority._.list." localSheetId="5" hidden="1">{#N/A,#N/A,FALSE,"DI 2 YEAR MASTER SCHEDULE"}</definedName>
    <definedName name="wrn.Priority._.list." localSheetId="7" hidden="1">{#N/A,#N/A,FALSE,"DI 2 YEAR MASTER SCHEDULE"}</definedName>
    <definedName name="wrn.Priority._.list." hidden="1">{#N/A,#N/A,FALSE,"DI 2 YEAR MASTER SCHEDULE"}</definedName>
    <definedName name="wrn.Prjcted._.Mnthly._.Qtys." localSheetId="3" hidden="1">{#N/A,#N/A,FALSE,"PRJCTED MNTHLY QTY's"}</definedName>
    <definedName name="wrn.Prjcted._.Mnthly._.Qtys." localSheetId="4" hidden="1">{#N/A,#N/A,FALSE,"PRJCTED MNTHLY QTY's"}</definedName>
    <definedName name="wrn.Prjcted._.Mnthly._.Qtys." localSheetId="5" hidden="1">{#N/A,#N/A,FALSE,"PRJCTED MNTHLY QTY's"}</definedName>
    <definedName name="wrn.Prjcted._.Mnthly._.Qtys." localSheetId="7" hidden="1">{#N/A,#N/A,FALSE,"PRJCTED MNTHLY QTY's"}</definedName>
    <definedName name="wrn.Prjcted._.Mnthly._.Qtys." hidden="1">{#N/A,#N/A,FALSE,"PRJCTED MNTHLY QTY's"}</definedName>
    <definedName name="wrn.Prjcted._.Qtrly._.Dollars." localSheetId="3" hidden="1">{#N/A,#N/A,FALSE,"PRJCTED QTRLY $'s"}</definedName>
    <definedName name="wrn.Prjcted._.Qtrly._.Dollars." localSheetId="4" hidden="1">{#N/A,#N/A,FALSE,"PRJCTED QTRLY $'s"}</definedName>
    <definedName name="wrn.Prjcted._.Qtrly._.Dollars." localSheetId="5" hidden="1">{#N/A,#N/A,FALSE,"PRJCTED QTRLY $'s"}</definedName>
    <definedName name="wrn.Prjcted._.Qtrly._.Dollars." localSheetId="7" hidden="1">{#N/A,#N/A,FALSE,"PRJCTED QTRLY $'s"}</definedName>
    <definedName name="wrn.Prjcted._.Qtrly._.Dollars." hidden="1">{#N/A,#N/A,FALSE,"PRJCTED QTRLY $'s"}</definedName>
    <definedName name="wrn.Prjcted._.Qtrly._.Qtys." localSheetId="3" hidden="1">{#N/A,#N/A,FALSE,"PRJCTED QTRLY QTY's"}</definedName>
    <definedName name="wrn.Prjcted._.Qtrly._.Qtys." localSheetId="4" hidden="1">{#N/A,#N/A,FALSE,"PRJCTED QTRLY QTY's"}</definedName>
    <definedName name="wrn.Prjcted._.Qtrly._.Qtys." localSheetId="5" hidden="1">{#N/A,#N/A,FALSE,"PRJCTED QTRLY QTY's"}</definedName>
    <definedName name="wrn.Prjcted._.Qtrly._.Qtys." localSheetId="7" hidden="1">{#N/A,#N/A,FALSE,"PRJCTED QTRLY QTY's"}</definedName>
    <definedName name="wrn.Prjcted._.Qtrly._.Qtys." hidden="1">{#N/A,#N/A,FALSE,"PRJCTED QTRLY QTY's"}</definedName>
    <definedName name="wrn.TMCOMP." localSheetId="5"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3" hidden="1">{#N/A,#N/A,FALSE,"DI 2 YEAR MASTER SCHEDULE"}</definedName>
    <definedName name="x" localSheetId="4" hidden="1">{#N/A,#N/A,FALSE,"DI 2 YEAR MASTER SCHEDULE"}</definedName>
    <definedName name="x" localSheetId="5" hidden="1">{#N/A,#N/A,FALSE,"DI 2 YEAR MASTER SCHEDULE"}</definedName>
    <definedName name="x" localSheetId="7" hidden="1">{#N/A,#N/A,FALSE,"DI 2 YEAR MASTER SCHEDULE"}</definedName>
    <definedName name="x" hidden="1">{#N/A,#N/A,FALSE,"DI 2 YEAR MASTER SCHEDULE"}</definedName>
    <definedName name="y" localSheetId="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ear">#REF!</definedName>
    <definedName name="YEFactor_change">#REF!</definedName>
    <definedName name="z" localSheetId="3" hidden="1">{#N/A,#N/A,FALSE,"DI 2 YEAR MASTER SCHEDULE"}</definedName>
    <definedName name="z" localSheetId="4" hidden="1">{#N/A,#N/A,FALSE,"DI 2 YEAR MASTER SCHEDULE"}</definedName>
    <definedName name="z" localSheetId="5" hidden="1">{#N/A,#N/A,FALSE,"DI 2 YEAR MASTER SCHEDULE"}</definedName>
    <definedName name="z" localSheetId="7" hidden="1">{#N/A,#N/A,FALSE,"DI 2 YEAR MASTER SCHEDULE"}</definedName>
    <definedName name="z" hidden="1">{#N/A,#N/A,FALSE,"DI 2 YEAR MASTER SCHEDULE"}</definedName>
    <definedName name="Z_9A428CE1_B4D9_11D0_A8AA_0000C071AEE7_.wvu.Cols" localSheetId="3" hidden="1">#REF!,#REF!</definedName>
    <definedName name="Z_9A428CE1_B4D9_11D0_A8AA_0000C071AEE7_.wvu.Cols" localSheetId="4" hidden="1">#REF!,#REF!</definedName>
    <definedName name="Z_9A428CE1_B4D9_11D0_A8AA_0000C071AEE7_.wvu.Cols" localSheetId="5" hidden="1">#REF!,#REF!</definedName>
    <definedName name="Z_9A428CE1_B4D9_11D0_A8AA_0000C071AEE7_.wvu.Cols" localSheetId="7" hidden="1">#REF!,#REF!</definedName>
    <definedName name="Z_9A428CE1_B4D9_11D0_A8AA_0000C071AEE7_.wvu.Cols" hidden="1">#REF!,#REF!</definedName>
    <definedName name="Z_9A428CE1_B4D9_11D0_A8AA_0000C071AEE7_.wvu.PrintArea" localSheetId="3" hidden="1">'1. Rec to Revenue'!#REF!</definedName>
    <definedName name="Z_9A428CE1_B4D9_11D0_A8AA_0000C071AEE7_.wvu.PrintArea" localSheetId="4" hidden="1">'2. Rec to Profit Neutrality'!#REF!</definedName>
    <definedName name="Z_9A428CE1_B4D9_11D0_A8AA_0000C071AEE7_.wvu.PrintArea" localSheetId="5" hidden="1">'3. Expenditure Rec'!#REF!</definedName>
    <definedName name="Z_9A428CE1_B4D9_11D0_A8AA_0000C071AEE7_.wvu.PrintArea" localSheetId="7"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60" l="1"/>
  <c r="H21" i="60"/>
  <c r="G19" i="60"/>
  <c r="H19" i="60"/>
  <c r="O27" i="64"/>
  <c r="F56" i="65"/>
  <c r="G56" i="65"/>
  <c r="H56" i="65"/>
  <c r="I56" i="65"/>
  <c r="F55" i="65"/>
  <c r="G55" i="65"/>
  <c r="H55" i="65"/>
  <c r="I55" i="65"/>
  <c r="E55" i="65"/>
  <c r="E37" i="65"/>
  <c r="F50" i="65"/>
  <c r="G50" i="65"/>
  <c r="H50" i="65"/>
  <c r="I50" i="65"/>
  <c r="O13" i="64"/>
  <c r="F25" i="59" l="1"/>
  <c r="F9" i="65" l="1"/>
  <c r="G9" i="65"/>
  <c r="H9" i="65"/>
  <c r="I9" i="65"/>
  <c r="E9" i="65"/>
  <c r="A4" i="1"/>
  <c r="E24" i="65"/>
  <c r="E93" i="61"/>
  <c r="F93" i="61"/>
  <c r="D93" i="61"/>
  <c r="A3" i="61" l="1"/>
  <c r="P17" i="64"/>
  <c r="N27" i="64"/>
  <c r="M27" i="64"/>
  <c r="L27" i="64"/>
  <c r="K27" i="64"/>
  <c r="J27" i="64"/>
  <c r="I27" i="64"/>
  <c r="A3" i="64"/>
  <c r="A2" i="64"/>
  <c r="A1" i="64"/>
  <c r="A3" i="63"/>
  <c r="A2" i="63"/>
  <c r="A1" i="63"/>
  <c r="A3" i="65"/>
  <c r="A2" i="65"/>
  <c r="A1" i="65"/>
  <c r="A2" i="61"/>
  <c r="A1" i="61"/>
  <c r="A3" i="60"/>
  <c r="A2" i="60"/>
  <c r="A1" i="60"/>
  <c r="A2" i="59"/>
  <c r="A1" i="59"/>
  <c r="A3" i="59"/>
  <c r="I24" i="65"/>
  <c r="H24" i="65"/>
  <c r="G24" i="65"/>
  <c r="F24" i="65"/>
  <c r="G93" i="61" l="1"/>
  <c r="H93" i="61"/>
  <c r="E40" i="65"/>
  <c r="E50" i="65" s="1"/>
  <c r="E56" i="65" s="1"/>
  <c r="F37" i="65" l="1"/>
  <c r="F40" i="65" s="1"/>
  <c r="G37" i="65" l="1"/>
  <c r="G40" i="65" s="1"/>
  <c r="H37" i="65" l="1"/>
  <c r="H40" i="65" s="1"/>
  <c r="I37" i="65" l="1"/>
  <c r="I40" i="65" s="1"/>
  <c r="H25" i="64" l="1"/>
  <c r="L23" i="64"/>
  <c r="O21" i="64"/>
  <c r="O23" i="64" s="1"/>
  <c r="N21" i="64"/>
  <c r="N23" i="64" s="1"/>
  <c r="M21" i="64"/>
  <c r="U22" i="64" s="1"/>
  <c r="U23" i="64" s="1"/>
  <c r="L21" i="64"/>
  <c r="T22" i="64" s="1"/>
  <c r="T23" i="64" s="1"/>
  <c r="J18" i="64"/>
  <c r="J25" i="64" s="1"/>
  <c r="J29" i="64" s="1"/>
  <c r="I18" i="64"/>
  <c r="I25" i="64" s="1"/>
  <c r="I29" i="64" s="1"/>
  <c r="Q17" i="64"/>
  <c r="Q16" i="64"/>
  <c r="R16" i="64" s="1"/>
  <c r="P16" i="64"/>
  <c r="O16" i="64"/>
  <c r="O15" i="64"/>
  <c r="N15" i="64"/>
  <c r="P15" i="64" s="1"/>
  <c r="M14" i="64"/>
  <c r="L13" i="64"/>
  <c r="K12" i="64"/>
  <c r="J11" i="64"/>
  <c r="K10" i="64"/>
  <c r="J10" i="64"/>
  <c r="L10" i="64" s="1"/>
  <c r="I10" i="64"/>
  <c r="H49" i="63"/>
  <c r="H53" i="63" s="1"/>
  <c r="G49" i="63"/>
  <c r="G53" i="63" s="1"/>
  <c r="F49" i="63"/>
  <c r="F53" i="63" s="1"/>
  <c r="E49" i="63"/>
  <c r="E53" i="63" s="1"/>
  <c r="D49" i="63"/>
  <c r="D53" i="63" s="1"/>
  <c r="H38" i="63"/>
  <c r="H57" i="63" s="1"/>
  <c r="G38" i="63"/>
  <c r="G57" i="63" s="1"/>
  <c r="F38" i="63"/>
  <c r="F57" i="63" s="1"/>
  <c r="E38" i="63"/>
  <c r="E57" i="63" s="1"/>
  <c r="D38" i="63"/>
  <c r="D57" i="63" s="1"/>
  <c r="H34" i="63"/>
  <c r="G34" i="63"/>
  <c r="F34" i="63"/>
  <c r="E34" i="63"/>
  <c r="D34" i="63"/>
  <c r="H26" i="63"/>
  <c r="G26" i="63"/>
  <c r="F26" i="63"/>
  <c r="F37" i="63" s="1"/>
  <c r="F56" i="63" s="1"/>
  <c r="E26" i="63"/>
  <c r="E37" i="63" s="1"/>
  <c r="D26" i="63"/>
  <c r="D37" i="63" s="1"/>
  <c r="H89" i="61"/>
  <c r="G89" i="61"/>
  <c r="F89" i="61"/>
  <c r="E89" i="61"/>
  <c r="D89" i="61"/>
  <c r="H59" i="61"/>
  <c r="H61" i="61" s="1"/>
  <c r="H91" i="61" s="1"/>
  <c r="H58" i="61"/>
  <c r="G58" i="61"/>
  <c r="F58" i="61"/>
  <c r="F59" i="61" s="1"/>
  <c r="E58" i="61"/>
  <c r="E59" i="61" s="1"/>
  <c r="D58" i="61"/>
  <c r="H49" i="61"/>
  <c r="G49" i="61"/>
  <c r="G59" i="61" s="1"/>
  <c r="G61" i="61" s="1"/>
  <c r="G91" i="61" s="1"/>
  <c r="F49" i="61"/>
  <c r="E49" i="61"/>
  <c r="D49" i="61"/>
  <c r="D59" i="61" s="1"/>
  <c r="D61" i="61" s="1"/>
  <c r="D91" i="61" s="1"/>
  <c r="H30" i="61"/>
  <c r="G30" i="61"/>
  <c r="H28" i="61"/>
  <c r="G28" i="61"/>
  <c r="F28" i="61"/>
  <c r="E28" i="61"/>
  <c r="D28" i="61"/>
  <c r="D30" i="61" s="1"/>
  <c r="H21" i="61"/>
  <c r="G21" i="61"/>
  <c r="F21" i="61"/>
  <c r="F30" i="61" s="1"/>
  <c r="E21" i="61"/>
  <c r="E30" i="61" s="1"/>
  <c r="D21" i="61"/>
  <c r="J53" i="59"/>
  <c r="I53" i="59"/>
  <c r="H53" i="59"/>
  <c r="G53" i="59"/>
  <c r="F53" i="59"/>
  <c r="J34" i="59"/>
  <c r="J55" i="59" s="1"/>
  <c r="I34" i="59"/>
  <c r="H34" i="59"/>
  <c r="G34" i="59"/>
  <c r="F34" i="59"/>
  <c r="J30" i="59"/>
  <c r="I29" i="59"/>
  <c r="J28" i="59"/>
  <c r="I28" i="59"/>
  <c r="J27" i="59"/>
  <c r="I27" i="59"/>
  <c r="I30" i="59" s="1"/>
  <c r="J26" i="59"/>
  <c r="I26" i="59"/>
  <c r="I55" i="59" s="1"/>
  <c r="H17" i="59"/>
  <c r="H25" i="59" s="1"/>
  <c r="G17" i="59"/>
  <c r="G25" i="59" s="1"/>
  <c r="H15" i="59"/>
  <c r="G15" i="59"/>
  <c r="F15" i="59"/>
  <c r="F17" i="59" s="1"/>
  <c r="H37" i="63" l="1"/>
  <c r="E56" i="63"/>
  <c r="H56" i="63"/>
  <c r="D56" i="63"/>
  <c r="G37" i="63"/>
  <c r="G56" i="63" s="1"/>
  <c r="Q15" i="64"/>
  <c r="R15" i="64"/>
  <c r="S15" i="64" s="1"/>
  <c r="H30" i="59"/>
  <c r="H55" i="59"/>
  <c r="M10" i="64"/>
  <c r="G30" i="59"/>
  <c r="G55" i="59"/>
  <c r="E61" i="61"/>
  <c r="E91" i="61" s="1"/>
  <c r="F30" i="59"/>
  <c r="F55" i="59"/>
  <c r="F61" i="61"/>
  <c r="F91" i="61" s="1"/>
  <c r="V22" i="64"/>
  <c r="V23" i="64" s="1"/>
  <c r="L12" i="64"/>
  <c r="M12" i="64"/>
  <c r="N14" i="64"/>
  <c r="S16" i="64"/>
  <c r="R17" i="64"/>
  <c r="S17" i="64" s="1"/>
  <c r="K18" i="64"/>
  <c r="K25" i="64" s="1"/>
  <c r="K29" i="64" s="1"/>
  <c r="P22" i="64"/>
  <c r="P23" i="64" s="1"/>
  <c r="M23" i="64"/>
  <c r="K11" i="64"/>
  <c r="O14" i="64"/>
  <c r="Q22" i="64"/>
  <c r="Q23" i="64" s="1"/>
  <c r="L11" i="64"/>
  <c r="R22" i="64"/>
  <c r="R23" i="64" s="1"/>
  <c r="S22" i="64"/>
  <c r="S23" i="64" s="1"/>
  <c r="M13" i="64"/>
  <c r="O33" i="64"/>
  <c r="U15" i="64" l="1"/>
  <c r="T17" i="64"/>
  <c r="W17" i="64" s="1"/>
  <c r="U17" i="64"/>
  <c r="V17" i="64" s="1"/>
  <c r="P14" i="64"/>
  <c r="L18" i="64"/>
  <c r="L25" i="64" s="1"/>
  <c r="L29" i="64" s="1"/>
  <c r="N12" i="64"/>
  <c r="Q14" i="64"/>
  <c r="T16" i="64"/>
  <c r="M11" i="64"/>
  <c r="T15" i="64"/>
  <c r="O10" i="64"/>
  <c r="N13" i="64"/>
  <c r="O12" i="64"/>
  <c r="N10" i="64"/>
  <c r="P10" i="64" s="1"/>
  <c r="Q10" i="64" l="1"/>
  <c r="P12" i="64"/>
  <c r="V15" i="64"/>
  <c r="W15" i="64" s="1"/>
  <c r="R14" i="64"/>
  <c r="Q12" i="64"/>
  <c r="N18" i="64"/>
  <c r="N25" i="64" s="1"/>
  <c r="N29" i="64" s="1"/>
  <c r="U16" i="64"/>
  <c r="V16" i="64" s="1"/>
  <c r="W16" i="64"/>
  <c r="O11" i="64"/>
  <c r="N11" i="64"/>
  <c r="M18" i="64"/>
  <c r="M25" i="64" s="1"/>
  <c r="M29" i="64" s="1"/>
  <c r="P13" i="64"/>
  <c r="R12" i="64" l="1"/>
  <c r="S12" i="64" s="1"/>
  <c r="S10" i="64"/>
  <c r="Q11" i="64"/>
  <c r="R10" i="64"/>
  <c r="Q13" i="64"/>
  <c r="O18" i="64"/>
  <c r="O25" i="64" s="1"/>
  <c r="P11" i="64"/>
  <c r="P18" i="64" s="1"/>
  <c r="P25" i="64" s="1"/>
  <c r="R11" i="64"/>
  <c r="S14" i="64"/>
  <c r="T14" i="64" s="1"/>
  <c r="Q18" i="64" l="1"/>
  <c r="Q25" i="64" s="1"/>
  <c r="Q29" i="64" s="1"/>
  <c r="Q36" i="64"/>
  <c r="U11" i="64"/>
  <c r="V11" i="64" s="1"/>
  <c r="W11" i="64" s="1"/>
  <c r="R13" i="64"/>
  <c r="S13" i="64" s="1"/>
  <c r="T13" i="64" s="1"/>
  <c r="U13" i="64" s="1"/>
  <c r="U14" i="64"/>
  <c r="V14" i="64" s="1"/>
  <c r="W14" i="64" s="1"/>
  <c r="R18" i="64"/>
  <c r="R25" i="64" s="1"/>
  <c r="O34" i="64"/>
  <c r="O29" i="64"/>
  <c r="O35" i="64"/>
  <c r="T10" i="64"/>
  <c r="S11" i="64"/>
  <c r="T11" i="64" s="1"/>
  <c r="P36" i="64"/>
  <c r="P29" i="64"/>
  <c r="U12" i="64"/>
  <c r="V12" i="64" s="1"/>
  <c r="T12" i="64"/>
  <c r="V13" i="64" l="1"/>
  <c r="W13" i="64"/>
  <c r="O37" i="64"/>
  <c r="R36" i="64"/>
  <c r="R29" i="64"/>
  <c r="W12" i="64"/>
  <c r="T18" i="64"/>
  <c r="T25" i="64" s="1"/>
  <c r="U10" i="64"/>
  <c r="S18" i="64"/>
  <c r="S25" i="64" s="1"/>
  <c r="S36" i="64" l="1"/>
  <c r="S29" i="64"/>
  <c r="T36" i="64"/>
  <c r="T29" i="64"/>
  <c r="P32" i="64"/>
  <c r="O43" i="64"/>
  <c r="O47" i="64" s="1"/>
  <c r="O49" i="64" s="1"/>
  <c r="O51" i="64" s="1"/>
  <c r="U18" i="64"/>
  <c r="U25" i="64" s="1"/>
  <c r="V10" i="64"/>
  <c r="P37" i="64" l="1"/>
  <c r="Q32" i="64" s="1"/>
  <c r="U36" i="64"/>
  <c r="U29" i="64"/>
  <c r="V18" i="64"/>
  <c r="V25" i="64" s="1"/>
  <c r="W10" i="64"/>
  <c r="V36" i="64" l="1"/>
  <c r="V29" i="64"/>
  <c r="Q37" i="64"/>
  <c r="R32" i="64" s="1"/>
  <c r="P43" i="64"/>
  <c r="P47" i="64" s="1"/>
  <c r="P49" i="64" s="1"/>
  <c r="P51" i="64" s="1"/>
  <c r="R37" i="64" l="1"/>
  <c r="S32" i="64" s="1"/>
  <c r="Q43" i="64"/>
  <c r="Q47" i="64" s="1"/>
  <c r="Q49" i="64" s="1"/>
  <c r="Q51" i="64" s="1"/>
  <c r="S37" i="64" l="1"/>
  <c r="T32" i="64" s="1"/>
  <c r="R43" i="64"/>
  <c r="R47" i="64" s="1"/>
  <c r="R49" i="64" s="1"/>
  <c r="R51" i="64" s="1"/>
  <c r="S43" i="64" l="1"/>
  <c r="S47" i="64" s="1"/>
  <c r="S49" i="64" s="1"/>
  <c r="S51" i="64" s="1"/>
  <c r="T37" i="64"/>
  <c r="U32" i="64" s="1"/>
  <c r="U37" i="64" l="1"/>
  <c r="V32" i="64" s="1"/>
  <c r="T43" i="64"/>
  <c r="T47" i="64" s="1"/>
  <c r="T49" i="64" s="1"/>
  <c r="T51" i="64" s="1"/>
  <c r="U43" i="64" l="1"/>
  <c r="U47" i="64" s="1"/>
  <c r="U49" i="64" s="1"/>
  <c r="U51" i="64" s="1"/>
  <c r="V37" i="64"/>
  <c r="V43" i="64" s="1"/>
  <c r="V47" i="64" s="1"/>
  <c r="V49" i="64" s="1"/>
  <c r="V51" i="64" s="1"/>
  <c r="C8" i="4" l="1"/>
  <c r="C12" i="4" l="1"/>
  <c r="C13" i="4"/>
  <c r="C14" i="4"/>
  <c r="C15" i="4"/>
  <c r="C22" i="4"/>
  <c r="C21" i="4"/>
  <c r="C20" i="4"/>
  <c r="C18" i="4"/>
  <c r="C17" i="4"/>
  <c r="C16" i="4"/>
  <c r="C19" i="4"/>
  <c r="E32" i="4"/>
  <c r="E33" i="4"/>
  <c r="E34" i="4"/>
  <c r="E35" i="4"/>
  <c r="E36" i="4"/>
  <c r="E37" i="4"/>
  <c r="E38" i="4"/>
  <c r="E31" i="4"/>
  <c r="F37" i="4" l="1"/>
  <c r="F34" i="4"/>
  <c r="F33" i="4"/>
  <c r="F35" i="4"/>
  <c r="F32" i="4"/>
  <c r="F31" i="4"/>
  <c r="F38" i="4"/>
  <c r="F36" i="4"/>
  <c r="C10" i="4" l="1"/>
  <c r="C9" i="4"/>
  <c r="A1" i="4" l="1"/>
  <c r="D41" i="4" l="1"/>
  <c r="A2" i="4"/>
  <c r="A3" i="4"/>
</calcChain>
</file>

<file path=xl/sharedStrings.xml><?xml version="1.0" encoding="utf-8"?>
<sst xmlns="http://schemas.openxmlformats.org/spreadsheetml/2006/main" count="567" uniqueCount="273">
  <si>
    <t>NESO Regulatory Financial Reporting Pack</t>
  </si>
  <si>
    <t>National Energy System Operator</t>
  </si>
  <si>
    <t xml:space="preserve"> Name:</t>
  </si>
  <si>
    <t>Short Name:</t>
  </si>
  <si>
    <t>NESO</t>
  </si>
  <si>
    <t>Reporting Year:</t>
  </si>
  <si>
    <t>(e.g. enter 2022 for 2021-22)</t>
  </si>
  <si>
    <t>Version Number:</t>
  </si>
  <si>
    <t>Date of Submission:</t>
  </si>
  <si>
    <t>Cell Format Key</t>
  </si>
  <si>
    <t>Cell intentionally blank</t>
  </si>
  <si>
    <t>Value</t>
  </si>
  <si>
    <t>Input</t>
  </si>
  <si>
    <t>Imported/ Linked Value</t>
  </si>
  <si>
    <t>Calculation</t>
  </si>
  <si>
    <t>Output</t>
  </si>
  <si>
    <t>Ex-ante Value</t>
  </si>
  <si>
    <t>Error checking</t>
  </si>
  <si>
    <t>Annotation</t>
  </si>
  <si>
    <t>2024/25</t>
  </si>
  <si>
    <t>Change Log</t>
  </si>
  <si>
    <t>Change Number</t>
  </si>
  <si>
    <t xml:space="preserve"> Version</t>
  </si>
  <si>
    <t>Sheet Name</t>
  </si>
  <si>
    <t>Changes Made</t>
  </si>
  <si>
    <t>Change Made By</t>
  </si>
  <si>
    <t>Universal Data</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</si>
  <si>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</si>
  <si>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</si>
  <si>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</si>
  <si>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</si>
  <si>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</si>
  <si>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</si>
  <si>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</si>
  <si>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</si>
  <si>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</si>
  <si>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</si>
  <si>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</si>
  <si>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</si>
  <si>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</si>
  <si>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</si>
  <si>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</si>
  <si>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</si>
  <si>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</si>
  <si>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Reporting Year</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</si>
  <si>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</si>
  <si>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</si>
  <si>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</si>
  <si>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</si>
  <si>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</si>
  <si>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</si>
  <si>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</si>
  <si>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</si>
  <si>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</si>
  <si>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no change</t>
  </si>
  <si>
    <t>2022/23</t>
  </si>
  <si>
    <t>updated</t>
  </si>
  <si>
    <t>2023/24</t>
  </si>
  <si>
    <t>2025/26</t>
  </si>
  <si>
    <t>2026/27</t>
  </si>
  <si>
    <t>Reporting Year's Financial Year Average RPI:</t>
  </si>
  <si>
    <t>1. Revenue Reconciliation (formerly part of RFPR)</t>
  </si>
  <si>
    <t>NGESO Transmission Licence Term</t>
  </si>
  <si>
    <t>NESO ESO or GSP Licence Term</t>
  </si>
  <si>
    <t>Reconciliation: Regulated Network Revenue to Accounts</t>
  </si>
  <si>
    <t>Allowed Revenue</t>
  </si>
  <si>
    <t>Calculated revenue (as published)</t>
  </si>
  <si>
    <r>
      <t>R</t>
    </r>
    <r>
      <rPr>
        <vertAlign val="subscript"/>
        <sz val="10"/>
        <color theme="1"/>
        <rFont val="Verdana"/>
        <family val="2"/>
      </rPr>
      <t>t</t>
    </r>
    <r>
      <rPr>
        <sz val="10"/>
        <color theme="1"/>
        <rFont val="Verdana"/>
        <family val="2"/>
      </rPr>
      <t>* x  PI</t>
    </r>
    <r>
      <rPr>
        <vertAlign val="subscript"/>
        <sz val="10"/>
        <color theme="1"/>
        <rFont val="Verdana"/>
        <family val="2"/>
      </rPr>
      <t>t</t>
    </r>
    <r>
      <rPr>
        <sz val="10"/>
        <color theme="1"/>
        <rFont val="Verdana"/>
        <family val="2"/>
      </rPr>
      <t>* / PI</t>
    </r>
    <r>
      <rPr>
        <vertAlign val="subscript"/>
        <sz val="10"/>
        <color theme="1"/>
        <rFont val="Verdana"/>
        <family val="2"/>
      </rPr>
      <t>2018/19</t>
    </r>
  </si>
  <si>
    <t>£m nominal</t>
  </si>
  <si>
    <t>AIP adjustment term (as published)</t>
  </si>
  <si>
    <r>
      <t>ADJ</t>
    </r>
    <r>
      <rPr>
        <vertAlign val="subscript"/>
        <sz val="10"/>
        <color theme="1"/>
        <rFont val="Verdana"/>
        <family val="2"/>
      </rPr>
      <t>t</t>
    </r>
    <r>
      <rPr>
        <sz val="10"/>
        <color theme="1"/>
        <rFont val="Verdana"/>
        <family val="2"/>
      </rPr>
      <t>*</t>
    </r>
  </si>
  <si>
    <t>Adjusted revenue (as published)</t>
  </si>
  <si>
    <r>
      <t>ADJR</t>
    </r>
    <r>
      <rPr>
        <vertAlign val="subscript"/>
        <sz val="10"/>
        <color theme="1"/>
        <rFont val="Verdana"/>
        <family val="2"/>
      </rPr>
      <t>t</t>
    </r>
    <r>
      <rPr>
        <sz val="10"/>
        <color theme="1"/>
        <rFont val="Verdana"/>
        <family val="2"/>
      </rPr>
      <t>*</t>
    </r>
  </si>
  <si>
    <t>Legacy Allowed Revenue</t>
  </si>
  <si>
    <r>
      <t>SOLAR</t>
    </r>
    <r>
      <rPr>
        <vertAlign val="subscript"/>
        <sz val="10"/>
        <color theme="1"/>
        <rFont val="Verdana"/>
        <family val="2"/>
      </rPr>
      <t>t</t>
    </r>
  </si>
  <si>
    <t>Allowed Network Revenue</t>
  </si>
  <si>
    <r>
      <t>SOIAR</t>
    </r>
    <r>
      <rPr>
        <vertAlign val="subscript"/>
        <sz val="10"/>
        <color theme="1"/>
        <rFont val="Verdana"/>
        <family val="2"/>
      </rPr>
      <t>t</t>
    </r>
  </si>
  <si>
    <t>Outturn Internal Cost</t>
  </si>
  <si>
    <t>Outturn Return and RAV Cost</t>
  </si>
  <si>
    <t>Outturn External Cost</t>
  </si>
  <si>
    <t>Outturn Gas Cost</t>
  </si>
  <si>
    <t>Over/(under) recovery</t>
  </si>
  <si>
    <t>Collected Regulated Network Revenue (per latest PCFM)</t>
  </si>
  <si>
    <r>
      <t>RR</t>
    </r>
    <r>
      <rPr>
        <vertAlign val="subscript"/>
        <sz val="10"/>
        <color theme="1"/>
        <rFont val="Verdana"/>
        <family val="2"/>
      </rPr>
      <t>t</t>
    </r>
  </si>
  <si>
    <t>Collected Internal Revenue</t>
  </si>
  <si>
    <t>INT*</t>
  </si>
  <si>
    <t>Collected Return Revenue</t>
  </si>
  <si>
    <t>RTN*</t>
  </si>
  <si>
    <t>Collected External Revenue</t>
  </si>
  <si>
    <t>REVC</t>
  </si>
  <si>
    <t>Collected Gas Revenue</t>
  </si>
  <si>
    <t>RGSP</t>
  </si>
  <si>
    <t>Total collected revenue</t>
  </si>
  <si>
    <t>Other Turnover Items</t>
  </si>
  <si>
    <t>[Input description, add additional rows as required]</t>
  </si>
  <si>
    <t>Total Other Turnover Items</t>
  </si>
  <si>
    <t>Other adjustments - please list</t>
  </si>
  <si>
    <t>External BSUoS</t>
  </si>
  <si>
    <t>TNUoS</t>
  </si>
  <si>
    <t>Rounding</t>
  </si>
  <si>
    <t>Total other adjustments</t>
  </si>
  <si>
    <t>Reconciled total revenue</t>
  </si>
  <si>
    <t>Turnover as per Profit and Loss (Stat Accounts)</t>
  </si>
  <si>
    <t>Check</t>
  </si>
  <si>
    <t>OK</t>
  </si>
  <si>
    <t>2. Profit Neutrality Reconciliation (formerly part of RFPR)</t>
  </si>
  <si>
    <t>Reconciliation: Regulated Network Profit Neutrality to Statutory Accounts</t>
  </si>
  <si>
    <t>Profit per statutory accounts</t>
  </si>
  <si>
    <t>Other reconciling items</t>
  </si>
  <si>
    <t xml:space="preserve">Profit after reconciling items (explain where not zero in a given year) </t>
  </si>
  <si>
    <t>Supporting Comments/Narrative</t>
  </si>
  <si>
    <t>3. Expenditure Reconciliation (formerly part of RFPR)</t>
  </si>
  <si>
    <t>Reconciliation to Licence Expenditure</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</si>
  <si>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</si>
  <si>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</si>
  <si>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</si>
  <si>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</si>
  <si>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</si>
  <si>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</si>
  <si>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</si>
  <si>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[Input description]</t>
  </si>
  <si>
    <t>Capex Incurred</t>
  </si>
  <si>
    <t>Depreciation and Amortisation</t>
  </si>
  <si>
    <t>Other Operating Expenses (Opex)</t>
  </si>
  <si>
    <t>Other Operational Costs Incurred</t>
  </si>
  <si>
    <t>Opex Incurred (excluding Depreciation &amp; Amortisation)</t>
  </si>
  <si>
    <t>Total Expenditure Incurred</t>
  </si>
  <si>
    <t>Reconciling Items to Total Net costs after non-price control allocations</t>
  </si>
  <si>
    <t>Opex Reconciling Adjustments</t>
  </si>
  <si>
    <t>Balancing Costs</t>
  </si>
  <si>
    <t>Licence Fees</t>
  </si>
  <si>
    <t>Cross Border Trading</t>
  </si>
  <si>
    <t>TNUoS Bad Debt</t>
  </si>
  <si>
    <t>NG FSO Costs</t>
  </si>
  <si>
    <t>Total Opex adj. (excluding Depreciation &amp; Amortisation)</t>
  </si>
  <si>
    <t>Capex Reconciling Adjustments</t>
  </si>
  <si>
    <t xml:space="preserve">Total </t>
  </si>
  <si>
    <t>Total Reconciling Items</t>
  </si>
  <si>
    <t>Total Net costs after non-price control allocations</t>
  </si>
  <si>
    <t xml:space="preserve"> </t>
  </si>
  <si>
    <t>Reconciling Items to Licence Expenditure</t>
  </si>
  <si>
    <t>Pension Deficit Costs</t>
  </si>
  <si>
    <t>BSUoS Bad Debt</t>
  </si>
  <si>
    <t>Innovation Costs</t>
  </si>
  <si>
    <t>Network Rates</t>
  </si>
  <si>
    <t>IFRS16 Adjustment</t>
  </si>
  <si>
    <t>Provision Movements</t>
  </si>
  <si>
    <t>R&amp;D Tax Credit</t>
  </si>
  <si>
    <t>Innovation Unfunded Totex</t>
  </si>
  <si>
    <t>IAS19 Adjustment</t>
  </si>
  <si>
    <t>Capitalised Interest</t>
  </si>
  <si>
    <t>Right of Use Asset Additions</t>
  </si>
  <si>
    <t>Capex Accrual Adjustment</t>
  </si>
  <si>
    <t>NG FSO costs</t>
  </si>
  <si>
    <t>ESO FSO costs</t>
  </si>
  <si>
    <t>ESO FSO Costs not classed as Totex in RRP</t>
  </si>
  <si>
    <t>Other and Roundings</t>
  </si>
  <si>
    <t>Total reconciling items not recognised in Licence Expenditure</t>
  </si>
  <si>
    <t>Reconciled Licence Expenditure</t>
  </si>
  <si>
    <t>Total Licence Expenditure from RRP</t>
  </si>
  <si>
    <t>Check line</t>
  </si>
  <si>
    <t>4. Taxation (formerly part of RFPR)</t>
  </si>
  <si>
    <t>The 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</si>
  <si>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</si>
  <si>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Tax liability per latest submitted CT600 (pre-group relief) after Regulatory Adjustments</t>
  </si>
  <si>
    <t>Adjustments to remove non-regulated tax liability</t>
  </si>
  <si>
    <t>Tax on non-regulated activities</t>
  </si>
  <si>
    <t>Metering</t>
  </si>
  <si>
    <t>De-minimus and Other activities</t>
  </si>
  <si>
    <t>Excluded services</t>
  </si>
  <si>
    <t>Non-regulated tax</t>
  </si>
  <si>
    <t>Other adjustments</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</si>
  <si>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</si>
  <si>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</si>
  <si>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</si>
  <si>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</si>
  <si>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</si>
  <si>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</si>
  <si>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</si>
  <si>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Forecast regulated tax liability (including impact of any enduring value adjustments)</t>
  </si>
  <si>
    <t>Adjusted regulated tax liability</t>
  </si>
  <si>
    <t>Allowance</t>
  </si>
  <si>
    <t>Tax Allowance per latest PCFM</t>
  </si>
  <si>
    <t>Out(under) performance</t>
  </si>
  <si>
    <t>Difference between Adjusted  regulated tax liability and Tax Allowance</t>
  </si>
  <si>
    <t xml:space="preserve">Reconciling items explaining difference </t>
  </si>
  <si>
    <t>Total adjustments</t>
  </si>
  <si>
    <t>Check  (should equal zero)</t>
  </si>
  <si>
    <t>5. Corporate Governance (formerly part of RFPR)</t>
  </si>
  <si>
    <t>Dividend paid as per Statutory Accounts</t>
  </si>
  <si>
    <t xml:space="preserve">Executive Directors* Remuneration </t>
  </si>
  <si>
    <t>2024 - Actuals</t>
  </si>
  <si>
    <t>Director 1</t>
  </si>
  <si>
    <t>Director 2</t>
  </si>
  <si>
    <t>Director 3</t>
  </si>
  <si>
    <t>Director 4</t>
  </si>
  <si>
    <t>Director 5</t>
  </si>
  <si>
    <t>Name of Director</t>
  </si>
  <si>
    <t>Fintan Slye</t>
  </si>
  <si>
    <t>Kayte O'Neill</t>
  </si>
  <si>
    <t>Charles Pate</t>
  </si>
  <si>
    <t>Zoe Morrissey</t>
  </si>
  <si>
    <t>Fixed Pay</t>
  </si>
  <si>
    <t>Salary</t>
  </si>
  <si>
    <t>Bonus</t>
  </si>
  <si>
    <t>Benefits</t>
  </si>
  <si>
    <t>Other Cash Benefits</t>
  </si>
  <si>
    <t>Non-cash Benefits</t>
  </si>
  <si>
    <t>Pension</t>
  </si>
  <si>
    <t>Total Fixed Pay</t>
  </si>
  <si>
    <t>Allocation to Regulated Business</t>
  </si>
  <si>
    <t>Variable Pay</t>
  </si>
  <si>
    <t>Incentives</t>
  </si>
  <si>
    <t>Performance related Pay</t>
  </si>
  <si>
    <t>Total Variable Pay</t>
  </si>
  <si>
    <t>Total Pay</t>
  </si>
  <si>
    <t>Total Pay related to Regulated Business</t>
  </si>
  <si>
    <t>Shares** / Options</t>
  </si>
  <si>
    <t>Share ownership/ awards</t>
  </si>
  <si>
    <t>No. of Shares</t>
  </si>
  <si>
    <t>% Discount on shares purchased</t>
  </si>
  <si>
    <t>%</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</si>
  <si>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</si>
  <si>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</si>
  <si>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</si>
  <si>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</si>
  <si>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</si>
  <si>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</si>
  <si>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</si>
  <si>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</si>
  <si>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</si>
  <si>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</si>
  <si>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</si>
  <si>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</si>
  <si>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Pay Ratios - CEO's total remuneration to company's UK employees remuneration</t>
  </si>
  <si>
    <t xml:space="preserve">25th percentile </t>
  </si>
  <si>
    <t xml:space="preserve">50th percentile </t>
  </si>
  <si>
    <t xml:space="preserve">75th percentile </t>
  </si>
  <si>
    <t>*meaning executive board directors</t>
  </si>
  <si>
    <t xml:space="preserve">** in addition to shares under Variable Pay </t>
  </si>
  <si>
    <t>Supporting Comments</t>
  </si>
  <si>
    <t xml:space="preserve">Charles Pate commenced Directorship 01.09.2023 </t>
  </si>
  <si>
    <t>6. RAV</t>
  </si>
  <si>
    <t>Asset life</t>
  </si>
  <si>
    <t>years</t>
  </si>
  <si>
    <t>2027/28</t>
  </si>
  <si>
    <t>2028/29</t>
  </si>
  <si>
    <t>2029/30</t>
  </si>
  <si>
    <t>2030/31</t>
  </si>
  <si>
    <t>2031/32</t>
  </si>
  <si>
    <t>Net additions</t>
  </si>
  <si>
    <t>Check full depreciation</t>
  </si>
  <si>
    <t>£m 18/19 prices</t>
  </si>
  <si>
    <t>RAV depreciation (excl. Wokingham)</t>
  </si>
  <si>
    <t>To end 2024-25 (20 years)</t>
  </si>
  <si>
    <t>From 2025-26 (7 years)</t>
  </si>
  <si>
    <t>Wokingham RAV depreciation</t>
  </si>
  <si>
    <t>Conversion factor to nominal prices</t>
  </si>
  <si>
    <t>Depreciation revenue stream</t>
  </si>
  <si>
    <t>RAV Balance</t>
  </si>
  <si>
    <t>Opening</t>
  </si>
  <si>
    <t>Additions</t>
  </si>
  <si>
    <t>Depreciation (1st half 2024-25 only)</t>
  </si>
  <si>
    <t>Depreciation (2nd half 2024-25 only)</t>
  </si>
  <si>
    <t>Depreciation (other years)</t>
  </si>
  <si>
    <t>Closing</t>
  </si>
  <si>
    <t>RAV Return</t>
  </si>
  <si>
    <t>Discount factor for year end RAV</t>
  </si>
  <si>
    <t>RAV Return base ((Opening + Closing * Discount factor)/2)</t>
  </si>
  <si>
    <t>Required return on RAV</t>
  </si>
  <si>
    <t>RAV return income</t>
  </si>
  <si>
    <t>Total RAV Return Income</t>
  </si>
  <si>
    <t>This gives the income that will show on 2.2b of the RRP but this does not apply for 24/25 before the Day 1 RAV was known and different inflation rates applied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</si>
</sst>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4" formatCode="_-&quot;£&quot;* #,##0.00_-;\-&quot;£&quot;* #,##0.00_-;_-&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
    <numFmt numFmtId="169" formatCode="_-* #,##0.0_-;\-* #,##0.0_-;_-* &quot;-&quot;?_-;_-@_-"/>
    <numFmt numFmtId="170" formatCode="_-* #,##0.00\ _D_M_-;\-* #,##0.00\ _D_M_-;_-* &quot;-&quot;??\ _D_M_-;_-@_-"/>
    <numFmt numFmtId="171" formatCode="0.0%"/>
    <numFmt numFmtId="172" formatCode="_-[$€-2]* #,##0.00_-;\-[$€-2]* #,##0.00_-;_-[$€-2]* &quot;-&quot;??_-"/>
    <numFmt numFmtId="173" formatCode="#,##0;\(#,##0\)"/>
    <numFmt numFmtId="174" formatCode="d\-mmm\-yyyy"/>
    <numFmt numFmtId="175" formatCode="[$$-409]#,##0.00"/>
    <numFmt numFmtId="176" formatCode="#,##0.0_);\(#,##0.0\);\-_)"/>
    <numFmt numFmtId="177" formatCode="#,##0.0;[Red]\(#,##0.0\)"/>
    <numFmt numFmtId="178" formatCode="[$-F800]dddd\,\ mmmm\ dd\,\ yyyy"/>
    <numFmt numFmtId="179" formatCode="0.000000"/>
    <numFmt numFmtId="180" formatCode="#,##0.00;[Red]\-#,##0.00;\-"/>
    <numFmt numFmtId="181" formatCode="#,##0.00;[Red]#,##0.00;\-"/>
    <numFmt numFmtId="182" formatCode="#,##0.0_);[Red]\(#,##0.0\);\-"/>
    <numFmt numFmtId="183" formatCode="#,##0_);\(#,##0\);&quot;-  &quot;;&quot; &quot;@&quot; &quot;"/>
    <numFmt numFmtId="184" formatCode="0.00%_);\-0.00%_);&quot;-  &quot;;&quot; &quot;@&quot; &quot;"/>
    <numFmt numFmtId="185" formatCode="#,##0.0000_);\(#,##0.0000\);&quot;-  &quot;;&quot; &quot;@&quot; &quot;"/>
    <numFmt numFmtId="186" formatCode="dd\ mmm\ yyyy_);\(###0\);&quot;-  &quot;;&quot; &quot;@&quot; &quot;"/>
    <numFmt numFmtId="187" formatCode="dd\ mmm\ yy_);\(###0\);&quot;-  &quot;;&quot; &quot;@&quot; &quot;"/>
    <numFmt numFmtId="188" formatCode="###0_);\(###0\);&quot;-  &quot;;&quot; &quot;@&quot; &quot;"/>
    <numFmt numFmtId="189" formatCode="_-* #,##0.000_-;\-* #,##0.000_-;_-* &quot;-&quot;???_-;_-@_-"/>
    <numFmt numFmtId="190" formatCode="_(* #,##0.000_);_(* \(#,##0.000\);_(* &quot;-&quot;??_);_(@_)"/>
    <numFmt numFmtId="191" formatCode="0.00%;\-0.00%_);&quot;-  &quot;;&quot; &quot;@&quot; &quot;"/>
    <numFmt numFmtId="192" formatCode="#,##0.0000;\(#,##0.0000\);&quot;-  &quot;;&quot; &quot;@&quot; &quot;"/>
    <numFmt numFmtId="193" formatCode="#,##0_);[Red]\(#,##0\);&quot;-&quot;"/>
    <numFmt numFmtId="194" formatCode="mmmm\ d\,\ yyyy"/>
    <numFmt numFmtId="195" formatCode="[$-809]d\ mmmm\ yyyy;@"/>
    <numFmt numFmtId="196" formatCode="0;\-0;;@"/>
    <numFmt numFmtId="197" formatCode="_-* #,##0.000_-;\-* #,##0.000_-;_-* &quot;-&quot;?_-;_-@_-"/>
    <numFmt numFmtId="198" formatCode="_(* #,##0.0_);_(* \(#,##0.0\);_(* &quot;-&quot;??_);_(@_)"/>
    <numFmt numFmtId="199" formatCode="_-* #,##0.0_-;\-* #,##0.0_-;_-* &quot;-&quot;??_-;_-@_-"/>
    <numFmt numFmtId="200" formatCode="_(* #,##0_);_(* \(#,##0\);_(* &quot;-&quot;??_);_(@_)"/>
    <numFmt numFmtId="201" formatCode="dd\-mmm\-yy_);\(###0\);&quot;-  &quot;;&quot; &quot;@&quot; &quot;"/>
    <numFmt numFmtId="202" formatCode="#,##0.0"/>
    <numFmt numFmtId="203" formatCode="#,##0.000"/>
  </numFmts>
  <fonts count="138">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sz val="11"/>
      <name val="CG Omega"/>
    </font>
    <font>
      <b/>
      <sz val="20"/>
      <name val="CG Omega"/>
      <family val="2"/>
    </font>
    <font>
      <i/>
      <sz val="14"/>
      <name val="CG Omega"/>
      <family val="2"/>
    </font>
    <font>
      <b/>
      <sz val="18"/>
      <name val="Verdana"/>
      <family val="2"/>
    </font>
    <font>
      <sz val="11"/>
      <name val="Verdana"/>
      <family val="2"/>
    </font>
    <font>
      <sz val="10"/>
      <color theme="1"/>
      <name val="Arial"/>
      <family val="2"/>
    </font>
    <font>
      <b/>
      <sz val="12"/>
      <color theme="0"/>
      <name val="Verdana"/>
      <family val="2"/>
    </font>
    <font>
      <sz val="10"/>
      <name val="Verdana"/>
      <family val="2"/>
    </font>
    <font>
      <sz val="10"/>
      <name val="Arial"/>
      <family val="2"/>
    </font>
    <font>
      <sz val="11"/>
      <name val="CG Omega"/>
      <family val="2"/>
    </font>
    <font>
      <sz val="11"/>
      <color theme="1"/>
      <name val="Arial"/>
      <family val="2"/>
    </font>
    <font>
      <b/>
      <sz val="11"/>
      <name val="Arial"/>
      <family val="2"/>
    </font>
    <font>
      <b/>
      <sz val="14"/>
      <name val="Arial"/>
      <family val="2"/>
    </font>
    <font>
      <b/>
      <sz val="11"/>
      <color theme="1"/>
      <name val="Calibri"/>
      <family val="2"/>
      <scheme val="minor"/>
    </font>
    <font>
      <sz val="11"/>
      <color theme="1"/>
      <name val="Calibri"/>
      <family val="2"/>
      <scheme val="minor"/>
    </font>
    <font>
      <b/>
      <sz val="10"/>
      <name val="Verdan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b/>
      <sz val="1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b/>
      <sz val="10"/>
      <color indexed="12"/>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sz val="12"/>
      <color indexed="8"/>
      <name val="Arial"/>
      <family val="2"/>
    </font>
    <font>
      <i/>
      <sz val="12"/>
      <color indexed="8"/>
      <name val="Arial"/>
      <family val="2"/>
    </font>
    <font>
      <sz val="12"/>
      <color indexed="14"/>
      <name val="Arial"/>
      <family val="2"/>
    </font>
    <font>
      <sz val="10"/>
      <name val="Helv"/>
    </font>
    <font>
      <sz val="10"/>
      <name val="MS Sans Serif"/>
      <family val="2"/>
    </font>
    <font>
      <sz val="9"/>
      <name val="NewsGoth Lt BT"/>
      <family val="2"/>
    </font>
    <font>
      <u/>
      <sz val="10"/>
      <color theme="10"/>
      <name val="Verdana"/>
      <family val="2"/>
    </font>
    <font>
      <sz val="10"/>
      <color theme="0" tint="-4.9989318521683403E-2"/>
      <name val="Gill Sans MT"/>
      <family val="2"/>
    </font>
    <font>
      <sz val="10"/>
      <name val="Gill Sans MT"/>
      <family val="2"/>
    </font>
    <font>
      <vertAlign val="subscript"/>
      <sz val="10"/>
      <color theme="1"/>
      <name val="Verdana"/>
      <family val="2"/>
    </font>
    <font>
      <i/>
      <sz val="10"/>
      <color theme="0" tint="-0.499984740745262"/>
      <name val="Verdana"/>
      <family val="2"/>
    </font>
    <font>
      <sz val="10"/>
      <color rgb="FFFF0000"/>
      <name val="Verdana"/>
      <family val="2"/>
    </font>
    <font>
      <sz val="11"/>
      <color theme="1"/>
      <name val="Verdana"/>
      <family val="2"/>
    </font>
    <font>
      <sz val="10"/>
      <color theme="1"/>
      <name val="Gill Sans M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u/>
      <sz val="11"/>
      <color indexed="12"/>
      <name val="CG Omega"/>
      <family val="2"/>
    </font>
    <font>
      <sz val="11"/>
      <color rgb="FF9C5700"/>
      <name val="Calibri"/>
      <family val="2"/>
      <scheme val="minor"/>
    </font>
    <font>
      <sz val="8"/>
      <color theme="1"/>
      <name val="Tahoma"/>
      <family val="2"/>
    </font>
    <font>
      <sz val="10"/>
      <name val="Times New Roman"/>
      <family val="1"/>
    </font>
    <font>
      <sz val="12"/>
      <color theme="1"/>
      <name val="Arial"/>
      <family val="2"/>
    </font>
    <font>
      <sz val="11"/>
      <color rgb="FF9C5700"/>
      <name val="Arial"/>
      <family val="2"/>
    </font>
    <font>
      <sz val="11"/>
      <color rgb="FF9C0006"/>
      <name val="Arial"/>
      <family val="2"/>
    </font>
    <font>
      <u/>
      <sz val="11"/>
      <color theme="10"/>
      <name val="Arial"/>
      <family val="2"/>
    </font>
    <font>
      <b/>
      <sz val="15"/>
      <color theme="3"/>
      <name val="Verdana"/>
      <family val="2"/>
    </font>
    <font>
      <b/>
      <sz val="13"/>
      <color theme="3"/>
      <name val="Verdana"/>
      <family val="2"/>
    </font>
    <font>
      <b/>
      <sz val="18"/>
      <color theme="0"/>
      <name val="Verdana"/>
      <family val="2"/>
    </font>
    <font>
      <i/>
      <sz val="10"/>
      <color rgb="FF4D4D4D"/>
      <name val="Verdana"/>
      <family val="2"/>
    </font>
    <font>
      <i/>
      <sz val="10"/>
      <color rgb="FFB40000"/>
      <name val="Verdana"/>
      <family val="2"/>
    </font>
    <font>
      <b/>
      <sz val="12"/>
      <color theme="1"/>
      <name val="Verdana"/>
      <family val="2"/>
    </font>
    <font>
      <i/>
      <sz val="10"/>
      <color theme="1"/>
      <name val="Verdana"/>
      <family val="2"/>
    </font>
    <font>
      <u/>
      <sz val="10"/>
      <color theme="10"/>
      <name val="Arial"/>
      <family val="2"/>
    </font>
    <font>
      <sz val="20"/>
      <name val="CG Omega"/>
      <family val="2"/>
    </font>
    <font>
      <b/>
      <sz val="10"/>
      <color theme="4"/>
      <name val="Verdana"/>
      <family val="2"/>
    </font>
    <font>
      <b/>
      <sz val="6"/>
      <color rgb="FF202124"/>
      <name val="Arial"/>
      <family val="2"/>
    </font>
    <font>
      <sz val="11"/>
      <color rgb="FF000000"/>
      <name val="Arial"/>
      <family val="2"/>
    </font>
    <font>
      <b/>
      <sz val="11"/>
      <name val="CG Omega"/>
      <family val="2"/>
    </font>
    <font>
      <sz val="9"/>
      <color theme="1"/>
      <name val="Verdana"/>
      <family val="2"/>
    </font>
    <font>
      <b/>
      <sz val="10"/>
      <color theme="0" tint="-0.34998626667073579"/>
      <name val="Verdana"/>
      <family val="2"/>
    </font>
  </fonts>
  <fills count="1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2"/>
        <bgColor indexed="64"/>
      </patternFill>
    </fill>
    <fill>
      <patternFill patternType="solid">
        <fgColor rgb="FFFF9900"/>
        <bgColor indexed="64"/>
      </patternFill>
    </fill>
    <fill>
      <patternFill patternType="solid">
        <fgColor theme="7" tint="0.59996337778862885"/>
        <bgColor indexed="64"/>
      </patternFill>
    </fill>
    <fill>
      <patternFill patternType="solid">
        <fgColor theme="4"/>
        <bgColor indexed="64"/>
      </patternFill>
    </fill>
    <fill>
      <patternFill patternType="lightUp">
        <fgColor theme="6"/>
      </patternFill>
    </fill>
    <fill>
      <patternFill patternType="solid">
        <fgColor theme="6" tint="0.39997558519241921"/>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0" tint="-0.24997711111789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C5E1FF"/>
        <bgColor indexed="64"/>
      </patternFill>
    </fill>
    <fill>
      <patternFill patternType="solid">
        <fgColor rgb="FFFFC000"/>
        <bgColor indexed="64"/>
      </patternFill>
    </fill>
    <fill>
      <patternFill patternType="solid">
        <fgColor indexed="27"/>
        <bgColor indexed="64"/>
      </patternFill>
    </fill>
    <fill>
      <patternFill patternType="solid">
        <fgColor rgb="FFCCCCFF"/>
        <bgColor indexed="64"/>
      </patternFill>
    </fill>
    <fill>
      <patternFill patternType="solid">
        <fgColor rgb="FFC0C0C0"/>
        <bgColor indexed="64"/>
      </patternFill>
    </fill>
    <fill>
      <patternFill patternType="solid">
        <fgColor rgb="FFFFFFCC"/>
        <bgColor indexed="64"/>
      </patternFill>
    </fill>
    <fill>
      <patternFill patternType="solid">
        <fgColor theme="4" tint="0.39994506668294322"/>
        <bgColor indexed="64"/>
      </patternFill>
    </fill>
    <fill>
      <patternFill patternType="solid">
        <fgColor rgb="FFD1FFD1"/>
        <bgColor indexed="64"/>
      </patternFill>
    </fill>
    <fill>
      <patternFill patternType="solid">
        <fgColor rgb="FFD4FAFC"/>
        <bgColor indexed="64"/>
      </patternFill>
    </fill>
    <fill>
      <patternFill patternType="solid">
        <fgColor rgb="FFFFCC99"/>
        <bgColor indexed="64"/>
      </patternFill>
    </fill>
    <fill>
      <patternFill patternType="lightUp"/>
    </fill>
    <fill>
      <patternFill patternType="solid">
        <fgColor rgb="FFCCECFF"/>
        <bgColor indexed="64"/>
      </patternFill>
    </fill>
  </fills>
  <borders count="19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top/>
      <bottom style="thin">
        <color auto="1"/>
      </bottom>
      <diagonal/>
    </border>
    <border>
      <left/>
      <right style="thin">
        <color auto="1"/>
      </right>
      <top/>
      <bottom style="thin">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top style="thin">
        <color indexed="64"/>
      </top>
      <bottom/>
      <diagonal/>
    </border>
    <border>
      <left style="thin">
        <color indexed="64"/>
      </left>
      <right style="thin">
        <color theme="0" tint="-0.499984740745262"/>
      </right>
      <top style="thin">
        <color indexed="64"/>
      </top>
      <bottom style="thin">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indexed="64"/>
      </bottom>
      <diagonal/>
    </border>
    <border>
      <left/>
      <right/>
      <top style="thin">
        <color theme="0" tint="-0.499984740745262"/>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40297">
    <xf numFmtId="0" fontId="0" fillId="0" borderId="0"/>
    <xf numFmtId="0" fontId="12" fillId="0" borderId="0"/>
    <xf numFmtId="0" fontId="12" fillId="0" borderId="0"/>
    <xf numFmtId="0" fontId="12" fillId="0" borderId="0"/>
    <xf numFmtId="0" fontId="12" fillId="0" borderId="0"/>
    <xf numFmtId="0" fontId="9" fillId="35" borderId="0" applyNumberFormat="0" applyBorder="0" applyAlignment="0" applyProtection="0"/>
    <xf numFmtId="0" fontId="18" fillId="36" borderId="0" applyNumberFormat="0" applyBorder="0" applyAlignment="0" applyProtection="0"/>
    <xf numFmtId="0" fontId="9" fillId="0" borderId="0"/>
    <xf numFmtId="0" fontId="9" fillId="37" borderId="0" applyNumberFormat="0" applyFont="0" applyBorder="0" applyAlignment="0" applyProtection="0"/>
    <xf numFmtId="4" fontId="9" fillId="38" borderId="0" applyBorder="0" applyAlignment="0" applyProtection="0"/>
    <xf numFmtId="4" fontId="9" fillId="39" borderId="0"/>
    <xf numFmtId="4" fontId="9" fillId="40" borderId="0"/>
    <xf numFmtId="0" fontId="19" fillId="0" borderId="19" applyFill="0"/>
    <xf numFmtId="0" fontId="21" fillId="0" borderId="0"/>
    <xf numFmtId="0" fontId="20" fillId="0" borderId="0"/>
    <xf numFmtId="0" fontId="9" fillId="0" borderId="0"/>
    <xf numFmtId="0" fontId="9" fillId="0" borderId="0"/>
    <xf numFmtId="0" fontId="20" fillId="0" borderId="0"/>
    <xf numFmtId="0" fontId="21" fillId="0" borderId="0"/>
    <xf numFmtId="0" fontId="20" fillId="0" borderId="0"/>
    <xf numFmtId="170" fontId="20" fillId="0" borderId="0" applyFont="0" applyFill="0" applyBorder="0" applyAlignment="0" applyProtection="0"/>
    <xf numFmtId="4" fontId="33" fillId="62" borderId="77" applyNumberFormat="0" applyProtection="0">
      <alignment horizontal="right" vertical="center"/>
    </xf>
    <xf numFmtId="0" fontId="21" fillId="0" borderId="0"/>
    <xf numFmtId="0" fontId="21" fillId="0" borderId="0"/>
    <xf numFmtId="0" fontId="21" fillId="0" borderId="0"/>
    <xf numFmtId="0" fontId="28" fillId="43" borderId="0" applyNumberFormat="0" applyBorder="0" applyAlignment="0" applyProtection="0"/>
    <xf numFmtId="0" fontId="28" fillId="44" borderId="0" applyNumberFormat="0" applyBorder="0" applyAlignment="0" applyProtection="0"/>
    <xf numFmtId="0" fontId="29"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9"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9" fillId="51"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9" fillId="51"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9" fillId="44" borderId="0" applyNumberFormat="0" applyBorder="0" applyAlignment="0" applyProtection="0"/>
    <xf numFmtId="0" fontId="28" fillId="52" borderId="0" applyNumberFormat="0" applyBorder="0" applyAlignment="0" applyProtection="0"/>
    <xf numFmtId="0" fontId="28" fillId="47" borderId="0" applyNumberFormat="0" applyBorder="0" applyAlignment="0" applyProtection="0"/>
    <xf numFmtId="0" fontId="29" fillId="53" borderId="0" applyNumberFormat="0" applyBorder="0" applyAlignment="0" applyProtection="0"/>
    <xf numFmtId="0" fontId="30" fillId="54"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9" fontId="19" fillId="0" borderId="0" applyFont="0" applyFill="0" applyBorder="0" applyAlignment="0" applyProtection="0"/>
    <xf numFmtId="4" fontId="31" fillId="57" borderId="23" applyNumberFormat="0" applyProtection="0">
      <alignment vertical="center"/>
    </xf>
    <xf numFmtId="4" fontId="32" fillId="57" borderId="23" applyNumberFormat="0" applyProtection="0">
      <alignment vertical="center"/>
    </xf>
    <xf numFmtId="4" fontId="31" fillId="57" borderId="23" applyNumberFormat="0" applyProtection="0">
      <alignment horizontal="left" vertical="center" indent="1"/>
    </xf>
    <xf numFmtId="0" fontId="31" fillId="57" borderId="23" applyNumberFormat="0" applyProtection="0">
      <alignment horizontal="left" vertical="top" indent="1"/>
    </xf>
    <xf numFmtId="4" fontId="31" fillId="58" borderId="0" applyNumberFormat="0" applyProtection="0">
      <alignment horizontal="left" vertical="center" indent="1"/>
    </xf>
    <xf numFmtId="4" fontId="33" fillId="59" borderId="23" applyNumberFormat="0" applyProtection="0">
      <alignment horizontal="right" vertical="center"/>
    </xf>
    <xf numFmtId="4" fontId="33" fillId="60" borderId="23" applyNumberFormat="0" applyProtection="0">
      <alignment horizontal="right" vertical="center"/>
    </xf>
    <xf numFmtId="4" fontId="33" fillId="61" borderId="23" applyNumberFormat="0" applyProtection="0">
      <alignment horizontal="right" vertical="center"/>
    </xf>
    <xf numFmtId="4" fontId="33" fillId="62" borderId="23" applyNumberFormat="0" applyProtection="0">
      <alignment horizontal="right" vertical="center"/>
    </xf>
    <xf numFmtId="4" fontId="33" fillId="63" borderId="23" applyNumberFormat="0" applyProtection="0">
      <alignment horizontal="right" vertical="center"/>
    </xf>
    <xf numFmtId="4" fontId="33" fillId="64" borderId="23" applyNumberFormat="0" applyProtection="0">
      <alignment horizontal="right" vertical="center"/>
    </xf>
    <xf numFmtId="4" fontId="33" fillId="65" borderId="23" applyNumberFormat="0" applyProtection="0">
      <alignment horizontal="right" vertical="center"/>
    </xf>
    <xf numFmtId="4" fontId="33" fillId="66" borderId="23" applyNumberFormat="0" applyProtection="0">
      <alignment horizontal="right" vertical="center"/>
    </xf>
    <xf numFmtId="4" fontId="33" fillId="67" borderId="23" applyNumberFormat="0" applyProtection="0">
      <alignment horizontal="right" vertical="center"/>
    </xf>
    <xf numFmtId="4" fontId="31" fillId="68" borderId="24" applyNumberFormat="0" applyProtection="0">
      <alignment horizontal="left" vertical="center" indent="1"/>
    </xf>
    <xf numFmtId="4" fontId="33" fillId="69" borderId="0" applyNumberFormat="0" applyProtection="0">
      <alignment horizontal="left" vertical="center" indent="1"/>
    </xf>
    <xf numFmtId="4" fontId="34" fillId="70" borderId="0" applyNumberFormat="0" applyProtection="0">
      <alignment horizontal="left" vertical="center" indent="1"/>
    </xf>
    <xf numFmtId="4" fontId="33" fillId="58" borderId="23" applyNumberFormat="0" applyProtection="0">
      <alignment horizontal="right" vertical="center"/>
    </xf>
    <xf numFmtId="4" fontId="33" fillId="69" borderId="0" applyNumberFormat="0" applyProtection="0">
      <alignment horizontal="left" vertical="center" indent="1"/>
    </xf>
    <xf numFmtId="4" fontId="33" fillId="58" borderId="0"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top" indent="1"/>
    </xf>
    <xf numFmtId="0" fontId="20" fillId="58" borderId="23" applyNumberFormat="0" applyProtection="0">
      <alignment horizontal="left" vertical="center" indent="1"/>
    </xf>
    <xf numFmtId="0" fontId="20" fillId="58" borderId="23" applyNumberFormat="0" applyProtection="0">
      <alignment horizontal="left" vertical="top" indent="1"/>
    </xf>
    <xf numFmtId="0" fontId="20" fillId="71" borderId="23" applyNumberFormat="0" applyProtection="0">
      <alignment horizontal="left" vertical="center" indent="1"/>
    </xf>
    <xf numFmtId="0" fontId="20" fillId="71" borderId="23" applyNumberFormat="0" applyProtection="0">
      <alignment horizontal="left" vertical="top" indent="1"/>
    </xf>
    <xf numFmtId="0" fontId="20" fillId="69" borderId="23" applyNumberFormat="0" applyProtection="0">
      <alignment horizontal="left" vertical="center" indent="1"/>
    </xf>
    <xf numFmtId="0" fontId="20" fillId="69" borderId="23" applyNumberFormat="0" applyProtection="0">
      <alignment horizontal="left" vertical="top" indent="1"/>
    </xf>
    <xf numFmtId="0" fontId="20" fillId="72" borderId="19" applyNumberFormat="0">
      <protection locked="0"/>
    </xf>
    <xf numFmtId="4" fontId="33" fillId="73" borderId="23" applyNumberFormat="0" applyProtection="0">
      <alignment vertical="center"/>
    </xf>
    <xf numFmtId="4" fontId="35" fillId="73" borderId="23" applyNumberFormat="0" applyProtection="0">
      <alignment vertical="center"/>
    </xf>
    <xf numFmtId="4" fontId="33" fillId="73" borderId="23" applyNumberFormat="0" applyProtection="0">
      <alignment horizontal="left" vertical="center" indent="1"/>
    </xf>
    <xf numFmtId="0" fontId="33" fillId="73" borderId="23" applyNumberFormat="0" applyProtection="0">
      <alignment horizontal="left" vertical="top" indent="1"/>
    </xf>
    <xf numFmtId="4" fontId="33" fillId="69" borderId="23" applyNumberFormat="0" applyProtection="0">
      <alignment horizontal="right" vertical="center"/>
    </xf>
    <xf numFmtId="4" fontId="35" fillId="69" borderId="23" applyNumberFormat="0" applyProtection="0">
      <alignment horizontal="right" vertical="center"/>
    </xf>
    <xf numFmtId="4" fontId="33" fillId="58" borderId="23" applyNumberFormat="0" applyProtection="0">
      <alignment horizontal="left" vertical="center" indent="1"/>
    </xf>
    <xf numFmtId="0" fontId="33" fillId="58" borderId="23" applyNumberFormat="0" applyProtection="0">
      <alignment horizontal="left" vertical="top" indent="1"/>
    </xf>
    <xf numFmtId="4" fontId="36" fillId="74" borderId="0" applyNumberFormat="0" applyProtection="0">
      <alignment horizontal="left" vertical="center" indent="1"/>
    </xf>
    <xf numFmtId="4" fontId="37" fillId="69" borderId="23" applyNumberFormat="0" applyProtection="0">
      <alignment horizontal="right" vertical="center"/>
    </xf>
    <xf numFmtId="0" fontId="38" fillId="0" borderId="0" applyNumberFormat="0" applyFill="0" applyBorder="0" applyAlignment="0" applyProtection="0"/>
    <xf numFmtId="0" fontId="20" fillId="0" borderId="0"/>
    <xf numFmtId="9" fontId="39" fillId="0" borderId="0" applyFont="0" applyFill="0" applyBorder="0" applyAlignment="0" applyProtection="0"/>
    <xf numFmtId="0" fontId="20" fillId="0" borderId="0"/>
    <xf numFmtId="0" fontId="21" fillId="0" borderId="0"/>
    <xf numFmtId="0" fontId="21" fillId="0" borderId="0"/>
    <xf numFmtId="165" fontId="21" fillId="0" borderId="0" applyFont="0" applyFill="0" applyBorder="0" applyAlignment="0" applyProtection="0"/>
    <xf numFmtId="0" fontId="20" fillId="0" borderId="0"/>
    <xf numFmtId="0" fontId="33" fillId="58" borderId="0" applyNumberFormat="0" applyBorder="0" applyAlignment="0" applyProtection="0"/>
    <xf numFmtId="0" fontId="33" fillId="60" borderId="0" applyNumberFormat="0" applyBorder="0" applyAlignment="0" applyProtection="0"/>
    <xf numFmtId="0" fontId="33" fillId="73" borderId="0" applyNumberFormat="0" applyBorder="0" applyAlignment="0" applyProtection="0"/>
    <xf numFmtId="0" fontId="33" fillId="72" borderId="0" applyNumberFormat="0" applyBorder="0" applyAlignment="0" applyProtection="0"/>
    <xf numFmtId="0" fontId="33" fillId="71" borderId="0" applyNumberFormat="0" applyBorder="0" applyAlignment="0" applyProtection="0"/>
    <xf numFmtId="0" fontId="33" fillId="59" borderId="0" applyNumberFormat="0" applyBorder="0" applyAlignment="0" applyProtection="0"/>
    <xf numFmtId="0" fontId="33" fillId="70" borderId="0" applyNumberFormat="0" applyBorder="0" applyAlignment="0" applyProtection="0"/>
    <xf numFmtId="0" fontId="33" fillId="60" borderId="0" applyNumberFormat="0" applyBorder="0" applyAlignment="0" applyProtection="0"/>
    <xf numFmtId="0" fontId="33" fillId="65" borderId="0" applyNumberFormat="0" applyBorder="0" applyAlignment="0" applyProtection="0"/>
    <xf numFmtId="0" fontId="33" fillId="79" borderId="0" applyNumberFormat="0" applyBorder="0" applyAlignment="0" applyProtection="0"/>
    <xf numFmtId="0" fontId="33" fillId="70" borderId="0" applyNumberFormat="0" applyBorder="0" applyAlignment="0" applyProtection="0"/>
    <xf numFmtId="0" fontId="33" fillId="80" borderId="0" applyNumberFormat="0" applyBorder="0" applyAlignment="0" applyProtection="0"/>
    <xf numFmtId="0" fontId="56" fillId="70" borderId="0" applyNumberFormat="0" applyBorder="0" applyAlignment="0" applyProtection="0"/>
    <xf numFmtId="0" fontId="56" fillId="60" borderId="0" applyNumberFormat="0" applyBorder="0" applyAlignment="0" applyProtection="0"/>
    <xf numFmtId="0" fontId="56" fillId="65" borderId="0" applyNumberFormat="0" applyBorder="0" applyAlignment="0" applyProtection="0"/>
    <xf numFmtId="0" fontId="56" fillId="79" borderId="0" applyNumberFormat="0" applyBorder="0" applyAlignment="0" applyProtection="0"/>
    <xf numFmtId="0" fontId="56" fillId="70" borderId="0" applyNumberFormat="0" applyBorder="0" applyAlignment="0" applyProtection="0"/>
    <xf numFmtId="0" fontId="56" fillId="80" borderId="0" applyNumberFormat="0" applyBorder="0" applyAlignment="0" applyProtection="0"/>
    <xf numFmtId="0" fontId="29" fillId="81" borderId="0" applyNumberFormat="0" applyBorder="0" applyAlignment="0" applyProtection="0"/>
    <xf numFmtId="0" fontId="29" fillId="82" borderId="0" applyNumberFormat="0" applyBorder="0" applyAlignment="0" applyProtection="0"/>
    <xf numFmtId="0" fontId="29" fillId="48" borderId="0" applyNumberFormat="0" applyBorder="0" applyAlignment="0" applyProtection="0"/>
    <xf numFmtId="0" fontId="29" fillId="83" borderId="0" applyNumberFormat="0" applyBorder="0" applyAlignment="0" applyProtection="0"/>
    <xf numFmtId="0" fontId="29" fillId="84" borderId="0" applyNumberFormat="0" applyBorder="0" applyAlignment="0" applyProtection="0"/>
    <xf numFmtId="0" fontId="29" fillId="85" borderId="0" applyNumberFormat="0" applyBorder="0" applyAlignment="0" applyProtection="0"/>
    <xf numFmtId="0" fontId="57" fillId="47" borderId="0" applyNumberFormat="0" applyBorder="0" applyAlignment="0" applyProtection="0"/>
    <xf numFmtId="0" fontId="58" fillId="86" borderId="26" applyNumberFormat="0" applyAlignment="0" applyProtection="0"/>
    <xf numFmtId="0" fontId="59" fillId="48" borderId="27" applyNumberFormat="0" applyAlignment="0" applyProtection="0"/>
    <xf numFmtId="0" fontId="60" fillId="0" borderId="0" applyNumberFormat="0" applyFill="0" applyBorder="0" applyAlignment="0" applyProtection="0"/>
    <xf numFmtId="0" fontId="61" fillId="87" borderId="0" applyNumberFormat="0" applyBorder="0" applyAlignment="0" applyProtection="0"/>
    <xf numFmtId="0" fontId="62" fillId="0" borderId="28" applyNumberFormat="0" applyFill="0" applyAlignment="0" applyProtection="0"/>
    <xf numFmtId="0" fontId="63" fillId="0" borderId="29" applyNumberFormat="0" applyFill="0" applyAlignment="0" applyProtection="0"/>
    <xf numFmtId="0" fontId="64" fillId="0" borderId="30" applyNumberFormat="0" applyFill="0" applyAlignment="0" applyProtection="0"/>
    <xf numFmtId="0" fontId="64" fillId="0" borderId="0" applyNumberFormat="0" applyFill="0" applyBorder="0" applyAlignment="0" applyProtection="0"/>
    <xf numFmtId="0" fontId="65" fillId="53" borderId="26" applyNumberFormat="0" applyAlignment="0" applyProtection="0"/>
    <xf numFmtId="0" fontId="66" fillId="0" borderId="31" applyNumberFormat="0" applyFill="0" applyAlignment="0" applyProtection="0"/>
    <xf numFmtId="0" fontId="67" fillId="53" borderId="0" applyNumberFormat="0" applyBorder="0" applyAlignment="0" applyProtection="0"/>
    <xf numFmtId="0" fontId="20" fillId="52" borderId="32" applyNumberFormat="0" applyFont="0" applyAlignment="0" applyProtection="0"/>
    <xf numFmtId="0" fontId="68" fillId="86" borderId="33" applyNumberFormat="0" applyAlignment="0" applyProtection="0"/>
    <xf numFmtId="0" fontId="29" fillId="85" borderId="0" applyNumberFormat="0" applyBorder="0" applyAlignment="0" applyProtection="0"/>
    <xf numFmtId="0" fontId="29" fillId="84" borderId="0" applyNumberFormat="0" applyBorder="0" applyAlignment="0" applyProtection="0"/>
    <xf numFmtId="0" fontId="29" fillId="83" borderId="0" applyNumberFormat="0" applyBorder="0" applyAlignment="0" applyProtection="0"/>
    <xf numFmtId="0" fontId="29" fillId="48"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38" fillId="0" borderId="0" applyNumberFormat="0" applyFill="0" applyBorder="0" applyAlignment="0" applyProtection="0"/>
    <xf numFmtId="0" fontId="30" fillId="0" borderId="34" applyNumberFormat="0" applyFill="0" applyAlignment="0" applyProtection="0"/>
    <xf numFmtId="0" fontId="69" fillId="0" borderId="0" applyNumberFormat="0" applyFill="0" applyBorder="0" applyAlignment="0" applyProtection="0"/>
    <xf numFmtId="0" fontId="26" fillId="0" borderId="0"/>
    <xf numFmtId="4" fontId="33" fillId="69" borderId="0" applyNumberFormat="0" applyProtection="0">
      <alignment horizontal="left" vertical="center" indent="1"/>
    </xf>
    <xf numFmtId="4" fontId="33" fillId="58" borderId="0" applyNumberFormat="0" applyProtection="0">
      <alignment horizontal="left" vertical="center" inden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26" fillId="8" borderId="8" applyNumberFormat="0" applyFont="0" applyAlignment="0" applyProtection="0"/>
    <xf numFmtId="0" fontId="54" fillId="0" borderId="0" applyNumberFormat="0" applyFill="0" applyBorder="0" applyAlignment="0" applyProtection="0"/>
    <xf numFmtId="0" fontId="25" fillId="0" borderId="9" applyNumberFormat="0" applyFill="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32" borderId="0" applyNumberFormat="0" applyBorder="0" applyAlignment="0" applyProtection="0"/>
    <xf numFmtId="4" fontId="70" fillId="91" borderId="35" applyNumberFormat="0" applyProtection="0">
      <alignment horizontal="left" vertical="center" indent="1"/>
    </xf>
    <xf numFmtId="4" fontId="70" fillId="91" borderId="35" applyNumberFormat="0" applyProtection="0">
      <alignment horizontal="left" vertical="center" indent="1"/>
    </xf>
    <xf numFmtId="0" fontId="70" fillId="70" borderId="23" applyNumberFormat="0" applyProtection="0">
      <alignment horizontal="left" vertical="top" indent="1"/>
    </xf>
    <xf numFmtId="0" fontId="70" fillId="58" borderId="23" applyNumberFormat="0" applyProtection="0">
      <alignment horizontal="left" vertical="top" indent="1"/>
    </xf>
    <xf numFmtId="0" fontId="70" fillId="71" borderId="23" applyNumberFormat="0" applyProtection="0">
      <alignment horizontal="left" vertical="top" indent="1"/>
    </xf>
    <xf numFmtId="0" fontId="70" fillId="69" borderId="23" applyNumberFormat="0" applyProtection="0">
      <alignment horizontal="left" vertical="top" indent="1"/>
    </xf>
    <xf numFmtId="4" fontId="70" fillId="0" borderId="35" applyNumberFormat="0" applyProtection="0">
      <alignment horizontal="right" vertical="center"/>
    </xf>
    <xf numFmtId="0" fontId="20" fillId="0" borderId="0"/>
    <xf numFmtId="0" fontId="20" fillId="0" borderId="0"/>
    <xf numFmtId="0" fontId="70" fillId="92" borderId="0"/>
    <xf numFmtId="0" fontId="29" fillId="81" borderId="0" applyNumberFormat="0" applyBorder="0" applyAlignment="0" applyProtection="0"/>
    <xf numFmtId="0" fontId="28" fillId="93" borderId="0" applyNumberFormat="0" applyBorder="0" applyAlignment="0" applyProtection="0"/>
    <xf numFmtId="0" fontId="28" fillId="51" borderId="0" applyNumberFormat="0" applyBorder="0" applyAlignment="0" applyProtection="0"/>
    <xf numFmtId="0" fontId="29" fillId="94" borderId="0" applyNumberFormat="0" applyBorder="0" applyAlignment="0" applyProtection="0"/>
    <xf numFmtId="0" fontId="29" fillId="82" borderId="0" applyNumberFormat="0" applyBorder="0" applyAlignment="0" applyProtection="0"/>
    <xf numFmtId="0" fontId="28" fillId="95" borderId="0" applyNumberFormat="0" applyBorder="0" applyAlignment="0" applyProtection="0"/>
    <xf numFmtId="0" fontId="28" fillId="50" borderId="0" applyNumberFormat="0" applyBorder="0" applyAlignment="0" applyProtection="0"/>
    <xf numFmtId="0" fontId="29" fillId="47" borderId="0" applyNumberFormat="0" applyBorder="0" applyAlignment="0" applyProtection="0"/>
    <xf numFmtId="0" fontId="29" fillId="96" borderId="0" applyNumberFormat="0" applyBorder="0" applyAlignment="0" applyProtection="0"/>
    <xf numFmtId="0" fontId="28" fillId="97" borderId="0" applyNumberFormat="0" applyBorder="0" applyAlignment="0" applyProtection="0"/>
    <xf numFmtId="0" fontId="28" fillId="98" borderId="0" applyNumberFormat="0" applyBorder="0" applyAlignment="0" applyProtection="0"/>
    <xf numFmtId="0" fontId="29" fillId="99" borderId="0" applyNumberFormat="0" applyBorder="0" applyAlignment="0" applyProtection="0"/>
    <xf numFmtId="0" fontId="29" fillId="100" borderId="0" applyNumberFormat="0" applyBorder="0" applyAlignment="0" applyProtection="0"/>
    <xf numFmtId="0" fontId="28" fillId="95" borderId="0" applyNumberFormat="0" applyBorder="0" applyAlignment="0" applyProtection="0"/>
    <xf numFmtId="0" fontId="28" fillId="48" borderId="0" applyNumberFormat="0" applyBorder="0" applyAlignment="0" applyProtection="0"/>
    <xf numFmtId="0" fontId="29" fillId="50" borderId="0" applyNumberFormat="0" applyBorder="0" applyAlignment="0" applyProtection="0"/>
    <xf numFmtId="0" fontId="29" fillId="94" borderId="0" applyNumberFormat="0" applyBorder="0" applyAlignment="0" applyProtection="0"/>
    <xf numFmtId="0" fontId="28" fillId="49" borderId="0" applyNumberFormat="0" applyBorder="0" applyAlignment="0" applyProtection="0"/>
    <xf numFmtId="0" fontId="29" fillId="94" borderId="0" applyNumberFormat="0" applyBorder="0" applyAlignment="0" applyProtection="0"/>
    <xf numFmtId="0" fontId="29" fillId="101" borderId="0" applyNumberFormat="0" applyBorder="0" applyAlignment="0" applyProtection="0"/>
    <xf numFmtId="0" fontId="28" fillId="53" borderId="0" applyNumberFormat="0" applyBorder="0" applyAlignment="0" applyProtection="0"/>
    <xf numFmtId="0" fontId="29" fillId="102" borderId="0" applyNumberFormat="0" applyBorder="0" applyAlignment="0" applyProtection="0"/>
    <xf numFmtId="0" fontId="77" fillId="52" borderId="0" applyNumberFormat="0" applyBorder="0" applyAlignment="0" applyProtection="0"/>
    <xf numFmtId="0" fontId="78" fillId="103" borderId="35" applyNumberFormat="0" applyAlignment="0" applyProtection="0"/>
    <xf numFmtId="0" fontId="59" fillId="100" borderId="27" applyNumberFormat="0" applyAlignment="0" applyProtection="0"/>
    <xf numFmtId="0" fontId="30" fillId="104" borderId="0" applyNumberFormat="0" applyBorder="0" applyAlignment="0" applyProtection="0"/>
    <xf numFmtId="0" fontId="30" fillId="105" borderId="0" applyNumberFormat="0" applyBorder="0" applyAlignment="0" applyProtection="0"/>
    <xf numFmtId="0" fontId="28" fillId="98" borderId="0" applyNumberFormat="0" applyBorder="0" applyAlignment="0" applyProtection="0"/>
    <xf numFmtId="0" fontId="62" fillId="0" borderId="28" applyNumberFormat="0" applyFill="0" applyAlignment="0" applyProtection="0"/>
    <xf numFmtId="0" fontId="63" fillId="0" borderId="36" applyNumberFormat="0" applyFill="0" applyAlignment="0" applyProtection="0"/>
    <xf numFmtId="0" fontId="64" fillId="0" borderId="37" applyNumberFormat="0" applyFill="0" applyAlignment="0" applyProtection="0"/>
    <xf numFmtId="0" fontId="64" fillId="0" borderId="0" applyNumberFormat="0" applyFill="0" applyBorder="0" applyAlignment="0" applyProtection="0"/>
    <xf numFmtId="0" fontId="65" fillId="53" borderId="35" applyNumberFormat="0" applyAlignment="0" applyProtection="0"/>
    <xf numFmtId="0" fontId="61" fillId="0" borderId="38" applyNumberFormat="0" applyFill="0" applyAlignment="0" applyProtection="0"/>
    <xf numFmtId="0" fontId="61" fillId="53" borderId="0" applyNumberFormat="0" applyBorder="0" applyAlignment="0" applyProtection="0"/>
    <xf numFmtId="0" fontId="70" fillId="52" borderId="35" applyNumberFormat="0" applyFont="0" applyAlignment="0" applyProtection="0"/>
    <xf numFmtId="0" fontId="68" fillId="103" borderId="33" applyNumberFormat="0" applyAlignment="0" applyProtection="0"/>
    <xf numFmtId="4" fontId="70" fillId="57" borderId="35" applyNumberFormat="0" applyProtection="0">
      <alignment vertical="center"/>
    </xf>
    <xf numFmtId="4" fontId="80" fillId="106" borderId="35" applyNumberFormat="0" applyProtection="0">
      <alignment vertical="center"/>
    </xf>
    <xf numFmtId="4" fontId="70" fillId="106" borderId="35" applyNumberFormat="0" applyProtection="0">
      <alignment horizontal="left" vertical="center" indent="1"/>
    </xf>
    <xf numFmtId="0" fontId="74" fillId="57" borderId="23" applyNumberFormat="0" applyProtection="0">
      <alignment horizontal="left" vertical="top" indent="1"/>
    </xf>
    <xf numFmtId="4" fontId="70" fillId="59" borderId="35" applyNumberFormat="0" applyProtection="0">
      <alignment horizontal="right" vertical="center"/>
    </xf>
    <xf numFmtId="4" fontId="70" fillId="107" borderId="35" applyNumberFormat="0" applyProtection="0">
      <alignment horizontal="right" vertical="center"/>
    </xf>
    <xf numFmtId="4" fontId="70" fillId="61" borderId="39" applyNumberFormat="0" applyProtection="0">
      <alignment horizontal="right" vertical="center"/>
    </xf>
    <xf numFmtId="4" fontId="70" fillId="62" borderId="35" applyNumberFormat="0" applyProtection="0">
      <alignment horizontal="right" vertical="center"/>
    </xf>
    <xf numFmtId="4" fontId="70" fillId="63" borderId="35" applyNumberFormat="0" applyProtection="0">
      <alignment horizontal="right" vertical="center"/>
    </xf>
    <xf numFmtId="4" fontId="70" fillId="64" borderId="35" applyNumberFormat="0" applyProtection="0">
      <alignment horizontal="right" vertical="center"/>
    </xf>
    <xf numFmtId="4" fontId="70" fillId="65" borderId="35" applyNumberFormat="0" applyProtection="0">
      <alignment horizontal="right" vertical="center"/>
    </xf>
    <xf numFmtId="4" fontId="70" fillId="66" borderId="35" applyNumberFormat="0" applyProtection="0">
      <alignment horizontal="right" vertical="center"/>
    </xf>
    <xf numFmtId="4" fontId="70" fillId="67" borderId="35" applyNumberFormat="0" applyProtection="0">
      <alignment horizontal="right" vertical="center"/>
    </xf>
    <xf numFmtId="4" fontId="70" fillId="68" borderId="39" applyNumberFormat="0" applyProtection="0">
      <alignment horizontal="left" vertical="center" indent="1"/>
    </xf>
    <xf numFmtId="4" fontId="20" fillId="70" borderId="39" applyNumberFormat="0" applyProtection="0">
      <alignment horizontal="left" vertical="center" indent="1"/>
    </xf>
    <xf numFmtId="4" fontId="20" fillId="70" borderId="39" applyNumberFormat="0" applyProtection="0">
      <alignment horizontal="left" vertical="center" indent="1"/>
    </xf>
    <xf numFmtId="4" fontId="70" fillId="58" borderId="35" applyNumberFormat="0" applyProtection="0">
      <alignment horizontal="right" vertical="center"/>
    </xf>
    <xf numFmtId="4" fontId="70" fillId="69" borderId="39" applyNumberFormat="0" applyProtection="0">
      <alignment horizontal="left" vertical="center" indent="1"/>
    </xf>
    <xf numFmtId="4" fontId="70" fillId="58" borderId="39" applyNumberFormat="0" applyProtection="0">
      <alignment horizontal="left" vertical="center" indent="1"/>
    </xf>
    <xf numFmtId="0" fontId="70" fillId="79" borderId="35" applyNumberFormat="0" applyProtection="0">
      <alignment horizontal="left" vertical="center" indent="1"/>
    </xf>
    <xf numFmtId="0" fontId="70" fillId="108" borderId="35" applyNumberFormat="0" applyProtection="0">
      <alignment horizontal="left" vertical="center" indent="1"/>
    </xf>
    <xf numFmtId="0" fontId="70" fillId="71" borderId="35" applyNumberFormat="0" applyProtection="0">
      <alignment horizontal="left" vertical="center" indent="1"/>
    </xf>
    <xf numFmtId="0" fontId="70" fillId="69" borderId="35" applyNumberFormat="0" applyProtection="0">
      <alignment horizontal="left" vertical="center" indent="1"/>
    </xf>
    <xf numFmtId="0" fontId="70" fillId="72" borderId="40" applyNumberFormat="0">
      <protection locked="0"/>
    </xf>
    <xf numFmtId="0" fontId="72" fillId="70" borderId="41" applyBorder="0"/>
    <xf numFmtId="4" fontId="73" fillId="73" borderId="23" applyNumberFormat="0" applyProtection="0">
      <alignment vertical="center"/>
    </xf>
    <xf numFmtId="4" fontId="80" fillId="77" borderId="19" applyNumberFormat="0" applyProtection="0">
      <alignment vertical="center"/>
    </xf>
    <xf numFmtId="4" fontId="73" fillId="79" borderId="23" applyNumberFormat="0" applyProtection="0">
      <alignment horizontal="left" vertical="center" indent="1"/>
    </xf>
    <xf numFmtId="0" fontId="73" fillId="73" borderId="23" applyNumberFormat="0" applyProtection="0">
      <alignment horizontal="left" vertical="top" indent="1"/>
    </xf>
    <xf numFmtId="4" fontId="80" fillId="76" borderId="35" applyNumberFormat="0" applyProtection="0">
      <alignment horizontal="right" vertical="center"/>
    </xf>
    <xf numFmtId="0" fontId="73" fillId="58" borderId="23" applyNumberFormat="0" applyProtection="0">
      <alignment horizontal="left" vertical="top" indent="1"/>
    </xf>
    <xf numFmtId="4" fontId="75" fillId="74" borderId="39" applyNumberFormat="0" applyProtection="0">
      <alignment horizontal="left" vertical="center" indent="1"/>
    </xf>
    <xf numFmtId="0" fontId="70" fillId="109" borderId="19"/>
    <xf numFmtId="4" fontId="76" fillId="72" borderId="35" applyNumberFormat="0" applyProtection="0">
      <alignment horizontal="right" vertical="center"/>
    </xf>
    <xf numFmtId="0" fontId="30" fillId="0" borderId="34" applyNumberFormat="0" applyFill="0" applyAlignment="0" applyProtection="0"/>
    <xf numFmtId="0" fontId="79" fillId="0" borderId="0" applyNumberFormat="0" applyFill="0" applyBorder="0" applyAlignment="0" applyProtection="0"/>
    <xf numFmtId="0" fontId="29" fillId="81" borderId="0" applyNumberFormat="0" applyBorder="0" applyAlignment="0" applyProtection="0"/>
    <xf numFmtId="0" fontId="29" fillId="82" borderId="0" applyNumberFormat="0" applyBorder="0" applyAlignment="0" applyProtection="0"/>
    <xf numFmtId="0" fontId="29" fillId="96" borderId="0" applyNumberFormat="0" applyBorder="0" applyAlignment="0" applyProtection="0"/>
    <xf numFmtId="0" fontId="29" fillId="100" borderId="0" applyNumberFormat="0" applyBorder="0" applyAlignment="0" applyProtection="0"/>
    <xf numFmtId="0" fontId="29" fillId="94" borderId="0" applyNumberFormat="0" applyBorder="0" applyAlignment="0" applyProtection="0"/>
    <xf numFmtId="0" fontId="29" fillId="101" borderId="0" applyNumberFormat="0" applyBorder="0" applyAlignment="0" applyProtection="0"/>
    <xf numFmtId="0" fontId="29" fillId="101" borderId="0" applyNumberFormat="0" applyBorder="0" applyAlignment="0" applyProtection="0"/>
    <xf numFmtId="0" fontId="29" fillId="94" borderId="0" applyNumberFormat="0" applyBorder="0" applyAlignment="0" applyProtection="0"/>
    <xf numFmtId="0" fontId="29" fillId="100" borderId="0" applyNumberFormat="0" applyBorder="0" applyAlignment="0" applyProtection="0"/>
    <xf numFmtId="0" fontId="29" fillId="96"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9" fontId="20" fillId="0" borderId="0" applyFont="0" applyFill="0" applyBorder="0" applyAlignment="0" applyProtection="0"/>
    <xf numFmtId="0" fontId="70" fillId="92" borderId="0"/>
    <xf numFmtId="0" fontId="29" fillId="81" borderId="0" applyNumberFormat="0" applyBorder="0" applyAlignment="0" applyProtection="0"/>
    <xf numFmtId="0" fontId="29" fillId="82" borderId="0" applyNumberFormat="0" applyBorder="0" applyAlignment="0" applyProtection="0"/>
    <xf numFmtId="0" fontId="29" fillId="96" borderId="0" applyNumberFormat="0" applyBorder="0" applyAlignment="0" applyProtection="0"/>
    <xf numFmtId="0" fontId="29" fillId="100" borderId="0" applyNumberFormat="0" applyBorder="0" applyAlignment="0" applyProtection="0"/>
    <xf numFmtId="0" fontId="29" fillId="94" borderId="0" applyNumberFormat="0" applyBorder="0" applyAlignment="0" applyProtection="0"/>
    <xf numFmtId="0" fontId="29" fillId="101" borderId="0" applyNumberFormat="0" applyBorder="0" applyAlignment="0" applyProtection="0"/>
    <xf numFmtId="0" fontId="20" fillId="0" borderId="0"/>
    <xf numFmtId="0" fontId="26" fillId="0" borderId="0"/>
    <xf numFmtId="0" fontId="20" fillId="0" borderId="0"/>
    <xf numFmtId="9" fontId="20" fillId="0" borderId="0" applyFont="0" applyFill="0" applyBorder="0" applyAlignment="0" applyProtection="0"/>
    <xf numFmtId="9" fontId="26" fillId="0" borderId="0" applyFont="0" applyFill="0" applyBorder="0" applyAlignment="0" applyProtection="0"/>
    <xf numFmtId="0" fontId="20" fillId="0" borderId="0"/>
    <xf numFmtId="0" fontId="71" fillId="0" borderId="0" applyNumberFormat="0" applyFill="0" applyBorder="0" applyAlignment="0" applyProtection="0"/>
    <xf numFmtId="9" fontId="20" fillId="0" borderId="0" applyFont="0" applyFill="0" applyBorder="0" applyAlignment="0" applyProtection="0"/>
    <xf numFmtId="0" fontId="70" fillId="92" borderId="0"/>
    <xf numFmtId="0" fontId="20" fillId="0" borderId="0"/>
    <xf numFmtId="9" fontId="20" fillId="0" borderId="0" applyFont="0" applyFill="0" applyBorder="0" applyAlignment="0" applyProtection="0"/>
    <xf numFmtId="0" fontId="28" fillId="114" borderId="0" applyNumberFormat="0" applyBorder="0" applyAlignment="0" applyProtection="0"/>
    <xf numFmtId="0" fontId="33" fillId="58" borderId="0" applyNumberFormat="0" applyBorder="0" applyAlignment="0" applyProtection="0"/>
    <xf numFmtId="0" fontId="28" fillId="111" borderId="0" applyNumberFormat="0" applyBorder="0" applyAlignment="0" applyProtection="0"/>
    <xf numFmtId="0" fontId="84" fillId="0" borderId="0"/>
    <xf numFmtId="0" fontId="20" fillId="0" borderId="0"/>
    <xf numFmtId="9" fontId="20" fillId="0" borderId="0" applyFont="0" applyFill="0" applyBorder="0" applyAlignment="0" applyProtection="0"/>
    <xf numFmtId="0" fontId="33" fillId="70" borderId="0" applyNumberFormat="0" applyBorder="0" applyAlignment="0" applyProtection="0"/>
    <xf numFmtId="0" fontId="28" fillId="79" borderId="0" applyNumberFormat="0" applyBorder="0" applyAlignment="0" applyProtection="0"/>
    <xf numFmtId="0" fontId="33" fillId="79" borderId="0" applyNumberFormat="0" applyBorder="0" applyAlignment="0" applyProtection="0"/>
    <xf numFmtId="0" fontId="29" fillId="119" borderId="0" applyNumberFormat="0" applyBorder="0" applyAlignment="0" applyProtection="0"/>
    <xf numFmtId="0" fontId="28" fillId="46" borderId="0" applyNumberFormat="0" applyBorder="0" applyAlignment="0" applyProtection="0"/>
    <xf numFmtId="0" fontId="29" fillId="82"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56" fillId="70"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56" fillId="62" borderId="0" applyNumberFormat="0" applyBorder="0" applyAlignment="0" applyProtection="0"/>
    <xf numFmtId="0" fontId="29" fillId="118" borderId="0" applyNumberFormat="0" applyBorder="0" applyAlignment="0" applyProtection="0"/>
    <xf numFmtId="0" fontId="56" fillId="11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60" borderId="0" applyNumberFormat="0" applyBorder="0" applyAlignment="0" applyProtection="0"/>
    <xf numFmtId="0" fontId="29" fillId="67" borderId="0" applyNumberFormat="0" applyBorder="0" applyAlignment="0" applyProtection="0"/>
    <xf numFmtId="0" fontId="56" fillId="65" borderId="0" applyNumberFormat="0" applyBorder="0" applyAlignment="0" applyProtection="0"/>
    <xf numFmtId="0" fontId="56" fillId="60" borderId="0" applyNumberFormat="0" applyBorder="0" applyAlignment="0" applyProtection="0"/>
    <xf numFmtId="0" fontId="29" fillId="117" borderId="0" applyNumberFormat="0" applyBorder="0" applyAlignment="0" applyProtection="0"/>
    <xf numFmtId="0" fontId="56" fillId="70" borderId="0" applyNumberFormat="0" applyBorder="0" applyAlignment="0" applyProtection="0"/>
    <xf numFmtId="0" fontId="56" fillId="70" borderId="0" applyNumberFormat="0" applyBorder="0" applyAlignment="0" applyProtection="0"/>
    <xf numFmtId="0" fontId="29" fillId="117" borderId="0" applyNumberFormat="0" applyBorder="0" applyAlignment="0" applyProtection="0"/>
    <xf numFmtId="0" fontId="33" fillId="80" borderId="0" applyNumberFormat="0" applyBorder="0" applyAlignment="0" applyProtection="0"/>
    <xf numFmtId="0" fontId="28" fillId="71" borderId="0" applyNumberFormat="0" applyBorder="0" applyAlignment="0" applyProtection="0"/>
    <xf numFmtId="0" fontId="28" fillId="71" borderId="0" applyNumberFormat="0" applyBorder="0" applyAlignment="0" applyProtection="0"/>
    <xf numFmtId="0" fontId="33" fillId="70"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28" fillId="113" borderId="0" applyNumberFormat="0" applyBorder="0" applyAlignment="0" applyProtection="0"/>
    <xf numFmtId="0" fontId="28" fillId="113" borderId="0" applyNumberFormat="0" applyBorder="0" applyAlignment="0" applyProtection="0"/>
    <xf numFmtId="0" fontId="33" fillId="115" borderId="0" applyNumberFormat="0" applyBorder="0" applyAlignment="0" applyProtection="0"/>
    <xf numFmtId="0" fontId="28" fillId="67" borderId="0" applyNumberFormat="0" applyBorder="0" applyAlignment="0" applyProtection="0"/>
    <xf numFmtId="0" fontId="28" fillId="67" borderId="0" applyNumberFormat="0" applyBorder="0" applyAlignment="0" applyProtection="0"/>
    <xf numFmtId="0" fontId="33"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28" fillId="113" borderId="0" applyNumberFormat="0" applyBorder="0" applyAlignment="0" applyProtection="0"/>
    <xf numFmtId="0" fontId="33" fillId="112" borderId="0" applyNumberFormat="0" applyBorder="0" applyAlignment="0" applyProtection="0"/>
    <xf numFmtId="0" fontId="33" fillId="73" borderId="0" applyNumberFormat="0" applyBorder="0" applyAlignment="0" applyProtection="0"/>
    <xf numFmtId="0" fontId="33" fillId="73" borderId="0" applyNumberFormat="0" applyBorder="0" applyAlignment="0" applyProtection="0"/>
    <xf numFmtId="0" fontId="28" fillId="111" borderId="0" applyNumberFormat="0" applyBorder="0" applyAlignment="0" applyProtection="0"/>
    <xf numFmtId="0" fontId="33" fillId="66"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28" fillId="110" borderId="0" applyNumberFormat="0" applyBorder="0" applyAlignment="0" applyProtection="0"/>
    <xf numFmtId="0" fontId="28" fillId="110" borderId="0" applyNumberFormat="0" applyBorder="0" applyAlignment="0" applyProtection="0"/>
    <xf numFmtId="0" fontId="33" fillId="69"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84" fillId="0" borderId="0"/>
    <xf numFmtId="0" fontId="84" fillId="0" borderId="0"/>
    <xf numFmtId="0" fontId="20" fillId="0" borderId="0"/>
    <xf numFmtId="0" fontId="20" fillId="0" borderId="0"/>
    <xf numFmtId="0" fontId="20" fillId="0" borderId="0"/>
    <xf numFmtId="0" fontId="99" fillId="0" borderId="0"/>
    <xf numFmtId="0" fontId="20" fillId="0" borderId="0"/>
    <xf numFmtId="0" fontId="84" fillId="0" borderId="0"/>
    <xf numFmtId="0" fontId="84" fillId="0" borderId="0"/>
    <xf numFmtId="0" fontId="84" fillId="0" borderId="0"/>
    <xf numFmtId="0" fontId="20" fillId="0" borderId="0" applyFont="0" applyFill="0" applyBorder="0" applyAlignment="0" applyProtection="0"/>
    <xf numFmtId="0" fontId="20" fillId="0" borderId="0"/>
    <xf numFmtId="0" fontId="29" fillId="119" borderId="0" applyNumberFormat="0" applyBorder="0" applyAlignment="0" applyProtection="0"/>
    <xf numFmtId="0" fontId="29" fillId="81" borderId="0" applyNumberFormat="0" applyBorder="0" applyAlignment="0" applyProtection="0"/>
    <xf numFmtId="0" fontId="56" fillId="70" borderId="0" applyNumberFormat="0" applyBorder="0" applyAlignment="0" applyProtection="0"/>
    <xf numFmtId="0" fontId="29" fillId="118" borderId="0" applyNumberFormat="0" applyBorder="0" applyAlignment="0" applyProtection="0"/>
    <xf numFmtId="0" fontId="29" fillId="60" borderId="0" applyNumberFormat="0" applyBorder="0" applyAlignment="0" applyProtection="0"/>
    <xf numFmtId="0" fontId="56" fillId="116" borderId="0" applyNumberFormat="0" applyBorder="0" applyAlignment="0" applyProtection="0"/>
    <xf numFmtId="0" fontId="28" fillId="62" borderId="0" applyNumberFormat="0" applyBorder="0" applyAlignment="0" applyProtection="0"/>
    <xf numFmtId="0" fontId="29" fillId="60" borderId="0" applyNumberFormat="0" applyBorder="0" applyAlignment="0" applyProtection="0"/>
    <xf numFmtId="0" fontId="56" fillId="115" borderId="0" applyNumberFormat="0" applyBorder="0" applyAlignment="0" applyProtection="0"/>
    <xf numFmtId="0" fontId="29" fillId="91" borderId="0" applyNumberFormat="0" applyBorder="0" applyAlignment="0" applyProtection="0"/>
    <xf numFmtId="0" fontId="56" fillId="80" borderId="0" applyNumberFormat="0" applyBorder="0" applyAlignment="0" applyProtection="0"/>
    <xf numFmtId="0" fontId="29" fillId="45" borderId="0" applyNumberFormat="0" applyBorder="0" applyAlignment="0" applyProtection="0"/>
    <xf numFmtId="0" fontId="33" fillId="65" borderId="0" applyNumberFormat="0" applyBorder="0" applyAlignment="0" applyProtection="0"/>
    <xf numFmtId="0" fontId="28" fillId="114" borderId="0" applyNumberFormat="0" applyBorder="0" applyAlignment="0" applyProtection="0"/>
    <xf numFmtId="0" fontId="33" fillId="59" borderId="0" applyNumberFormat="0" applyBorder="0" applyAlignment="0" applyProtection="0"/>
    <xf numFmtId="0" fontId="56" fillId="80" borderId="0" applyNumberFormat="0" applyBorder="0" applyAlignment="0" applyProtection="0"/>
    <xf numFmtId="0" fontId="29" fillId="91" borderId="0" applyNumberFormat="0" applyBorder="0" applyAlignment="0" applyProtection="0"/>
    <xf numFmtId="0" fontId="29" fillId="67" borderId="0" applyNumberFormat="0" applyBorder="0" applyAlignment="0" applyProtection="0"/>
    <xf numFmtId="0" fontId="56" fillId="58" borderId="0" applyNumberFormat="0" applyBorder="0" applyAlignment="0" applyProtection="0"/>
    <xf numFmtId="0" fontId="28" fillId="62" borderId="0" applyNumberFormat="0" applyBorder="0" applyAlignment="0" applyProtection="0"/>
    <xf numFmtId="0" fontId="28" fillId="79" borderId="0" applyNumberFormat="0" applyBorder="0" applyAlignment="0" applyProtection="0"/>
    <xf numFmtId="0" fontId="28" fillId="71" borderId="0" applyNumberFormat="0" applyBorder="0" applyAlignment="0" applyProtection="0"/>
    <xf numFmtId="0" fontId="28" fillId="71" borderId="0" applyNumberFormat="0" applyBorder="0" applyAlignment="0" applyProtection="0"/>
    <xf numFmtId="0" fontId="28" fillId="113" borderId="0" applyNumberFormat="0" applyBorder="0" applyAlignment="0" applyProtection="0"/>
    <xf numFmtId="0" fontId="33" fillId="72" borderId="0" applyNumberFormat="0" applyBorder="0" applyAlignment="0" applyProtection="0"/>
    <xf numFmtId="0" fontId="33" fillId="70" borderId="0" applyNumberFormat="0" applyBorder="0" applyAlignment="0" applyProtection="0"/>
    <xf numFmtId="0" fontId="33" fillId="60" borderId="0" applyNumberFormat="0" applyBorder="0" applyAlignment="0" applyProtection="0"/>
    <xf numFmtId="0" fontId="33" fillId="69" borderId="0" applyNumberFormat="0" applyBorder="0" applyAlignment="0" applyProtection="0"/>
    <xf numFmtId="0" fontId="33" fillId="59" borderId="0" applyNumberFormat="0" applyBorder="0" applyAlignment="0" applyProtection="0"/>
    <xf numFmtId="0" fontId="33" fillId="80" borderId="0" applyNumberFormat="0" applyBorder="0" applyAlignment="0" applyProtection="0"/>
    <xf numFmtId="0" fontId="33" fillId="72" borderId="0" applyNumberFormat="0" applyBorder="0" applyAlignment="0" applyProtection="0"/>
    <xf numFmtId="0" fontId="28" fillId="47" borderId="0" applyNumberFormat="0" applyBorder="0" applyAlignment="0" applyProtection="0"/>
    <xf numFmtId="0" fontId="29" fillId="48" borderId="0" applyNumberFormat="0" applyBorder="0" applyAlignment="0" applyProtection="0"/>
    <xf numFmtId="0" fontId="29" fillId="61" borderId="0" applyNumberFormat="0" applyBorder="0" applyAlignment="0" applyProtection="0"/>
    <xf numFmtId="0" fontId="29" fillId="61" borderId="0" applyNumberFormat="0" applyBorder="0" applyAlignment="0" applyProtection="0"/>
    <xf numFmtId="0" fontId="29" fillId="9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9" fillId="5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00"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9" fillId="51"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118" borderId="0" applyNumberFormat="0" applyBorder="0" applyAlignment="0" applyProtection="0"/>
    <xf numFmtId="0" fontId="29" fillId="118"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83" borderId="0" applyNumberFormat="0" applyBorder="0" applyAlignment="0" applyProtection="0"/>
    <xf numFmtId="0" fontId="29" fillId="94" borderId="0" applyNumberFormat="0" applyBorder="0" applyAlignment="0" applyProtection="0"/>
    <xf numFmtId="0" fontId="28" fillId="43" borderId="0" applyNumberFormat="0" applyBorder="0" applyAlignment="0" applyProtection="0"/>
    <xf numFmtId="0" fontId="29" fillId="4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91" borderId="0" applyNumberFormat="0" applyBorder="0" applyAlignment="0" applyProtection="0"/>
    <xf numFmtId="0" fontId="29" fillId="91"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101" borderId="0" applyNumberFormat="0" applyBorder="0" applyAlignment="0" applyProtection="0"/>
    <xf numFmtId="0" fontId="28" fillId="47" borderId="0" applyNumberFormat="0" applyBorder="0" applyAlignment="0" applyProtection="0"/>
    <xf numFmtId="0" fontId="29" fillId="53"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85" fillId="59" borderId="0" applyNumberFormat="0" applyBorder="0" applyAlignment="0" applyProtection="0"/>
    <xf numFmtId="0" fontId="85" fillId="59" borderId="0" applyNumberFormat="0" applyBorder="0" applyAlignment="0" applyProtection="0"/>
    <xf numFmtId="0" fontId="57" fillId="47" borderId="0" applyNumberFormat="0" applyBorder="0" applyAlignment="0" applyProtection="0"/>
    <xf numFmtId="0" fontId="57" fillId="47" borderId="0" applyNumberFormat="0" applyBorder="0" applyAlignment="0" applyProtection="0"/>
    <xf numFmtId="0" fontId="86" fillId="79" borderId="26" applyNumberFormat="0" applyAlignment="0" applyProtection="0"/>
    <xf numFmtId="0" fontId="86" fillId="79" borderId="26" applyNumberFormat="0" applyAlignment="0" applyProtection="0"/>
    <xf numFmtId="0" fontId="58" fillId="86" borderId="26" applyNumberFormat="0" applyAlignment="0" applyProtection="0"/>
    <xf numFmtId="0" fontId="58" fillId="86" borderId="26" applyNumberFormat="0" applyAlignment="0" applyProtection="0"/>
    <xf numFmtId="0" fontId="59" fillId="120" borderId="27" applyNumberFormat="0" applyAlignment="0" applyProtection="0"/>
    <xf numFmtId="0" fontId="59" fillId="120" borderId="27" applyNumberFormat="0" applyAlignment="0" applyProtection="0"/>
    <xf numFmtId="0" fontId="59" fillId="48" borderId="27" applyNumberFormat="0" applyAlignment="0" applyProtection="0"/>
    <xf numFmtId="0" fontId="59" fillId="48" borderId="27" applyNumberFormat="0" applyAlignment="0" applyProtection="0"/>
    <xf numFmtId="37" fontId="40" fillId="0" borderId="21">
      <alignment horizontal="center"/>
    </xf>
    <xf numFmtId="37" fontId="40" fillId="0" borderId="0">
      <alignment horizontal="center" vertical="center" wrapText="1"/>
    </xf>
    <xf numFmtId="165" fontId="20" fillId="0" borderId="0" applyFont="0" applyFill="0" applyBorder="0" applyAlignment="0" applyProtection="0"/>
    <xf numFmtId="0" fontId="20" fillId="0" borderId="0" applyNumberFormat="0" applyFont="0" applyBorder="0" applyAlignment="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0" borderId="0" applyFont="0" applyFill="0" applyBorder="0" applyAlignment="0" applyProtection="0"/>
    <xf numFmtId="174" fontId="20" fillId="0" borderId="0" applyFill="0" applyBorder="0"/>
    <xf numFmtId="174" fontId="20" fillId="0" borderId="0" applyFill="0" applyBorder="0"/>
    <xf numFmtId="174" fontId="20" fillId="0" borderId="0" applyFill="0" applyBorder="0"/>
    <xf numFmtId="164" fontId="20" fillId="0" borderId="0" applyFont="0" applyFill="0" applyBorder="0" applyAlignment="0" applyProtection="0"/>
    <xf numFmtId="165" fontId="20" fillId="0" borderId="0" applyFont="0" applyFill="0" applyBorder="0" applyAlignment="0" applyProtection="0"/>
    <xf numFmtId="173" fontId="82" fillId="0" borderId="20"/>
    <xf numFmtId="0" fontId="30" fillId="54" borderId="0" applyNumberFormat="0" applyBorder="0" applyAlignment="0" applyProtection="0"/>
    <xf numFmtId="0" fontId="30" fillId="55" borderId="0" applyNumberFormat="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0" fontId="81"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111" borderId="0" applyNumberFormat="0" applyBorder="0" applyAlignment="0" applyProtection="0"/>
    <xf numFmtId="0" fontId="61" fillId="111"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20" fillId="79" borderId="0" applyNumberFormat="0" applyFont="0" applyBorder="0" applyAlignment="0" applyProtection="0"/>
    <xf numFmtId="0" fontId="88" fillId="0" borderId="42" applyNumberFormat="0" applyFill="0" applyAlignment="0" applyProtection="0"/>
    <xf numFmtId="0" fontId="88" fillId="0" borderId="42" applyNumberFormat="0" applyFill="0" applyAlignment="0" applyProtection="0"/>
    <xf numFmtId="0" fontId="89" fillId="0" borderId="29" applyNumberFormat="0" applyFill="0" applyAlignment="0" applyProtection="0"/>
    <xf numFmtId="0" fontId="89" fillId="0" borderId="29" applyNumberFormat="0" applyFill="0" applyAlignment="0" applyProtection="0"/>
    <xf numFmtId="0" fontId="63" fillId="0" borderId="29" applyNumberFormat="0" applyFill="0" applyAlignment="0" applyProtection="0"/>
    <xf numFmtId="0" fontId="63" fillId="0" borderId="29" applyNumberFormat="0" applyFill="0" applyAlignment="0" applyProtection="0"/>
    <xf numFmtId="0" fontId="90" fillId="0" borderId="43" applyNumberFormat="0" applyFill="0" applyAlignment="0" applyProtection="0"/>
    <xf numFmtId="0" fontId="90" fillId="0" borderId="43"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79" borderId="26" applyNumberFormat="0" applyAlignment="0" applyProtection="0"/>
    <xf numFmtId="0" fontId="92" fillId="79" borderId="26" applyNumberFormat="0" applyAlignment="0" applyProtection="0"/>
    <xf numFmtId="0" fontId="65" fillId="53" borderId="26" applyNumberFormat="0" applyAlignment="0" applyProtection="0"/>
    <xf numFmtId="0" fontId="65" fillId="53" borderId="26" applyNumberFormat="0" applyAlignment="0" applyProtection="0"/>
    <xf numFmtId="0" fontId="93" fillId="0" borderId="44" applyNumberFormat="0" applyFill="0" applyAlignment="0" applyProtection="0"/>
    <xf numFmtId="0" fontId="93" fillId="0" borderId="44" applyNumberFormat="0" applyFill="0" applyAlignment="0" applyProtection="0"/>
    <xf numFmtId="0" fontId="66" fillId="0" borderId="31" applyNumberFormat="0" applyFill="0" applyAlignment="0" applyProtection="0"/>
    <xf numFmtId="0" fontId="66" fillId="0" borderId="31" applyNumberFormat="0" applyFill="0" applyAlignment="0" applyProtection="0"/>
    <xf numFmtId="37" fontId="24" fillId="0" borderId="0"/>
    <xf numFmtId="0" fontId="67" fillId="57"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20" fillId="0" borderId="0"/>
    <xf numFmtId="0" fontId="20" fillId="0" borderId="0"/>
    <xf numFmtId="0" fontId="20" fillId="0" borderId="0"/>
    <xf numFmtId="0" fontId="26" fillId="0" borderId="0"/>
    <xf numFmtId="0" fontId="28"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83" fillId="0" borderId="0" applyFill="0" applyBorder="0">
      <protection locked="0"/>
    </xf>
    <xf numFmtId="0" fontId="20" fillId="73" borderId="32" applyNumberFormat="0" applyFont="0" applyAlignment="0" applyProtection="0"/>
    <xf numFmtId="0" fontId="20" fillId="73" borderId="32" applyNumberFormat="0" applyFont="0" applyAlignment="0" applyProtection="0"/>
    <xf numFmtId="0" fontId="70" fillId="52" borderId="35" applyNumberFormat="0" applyFont="0" applyAlignment="0" applyProtection="0"/>
    <xf numFmtId="0" fontId="20" fillId="52" borderId="32" applyNumberFormat="0" applyFont="0" applyAlignment="0" applyProtection="0"/>
    <xf numFmtId="0" fontId="20" fillId="52" borderId="32" applyNumberFormat="0" applyFont="0" applyAlignment="0" applyProtection="0"/>
    <xf numFmtId="0" fontId="68" fillId="79" borderId="33" applyNumberFormat="0" applyAlignment="0" applyProtection="0"/>
    <xf numFmtId="0" fontId="68" fillId="79" borderId="33" applyNumberFormat="0" applyAlignment="0" applyProtection="0"/>
    <xf numFmtId="0" fontId="68" fillId="86" borderId="33" applyNumberFormat="0" applyAlignment="0" applyProtection="0"/>
    <xf numFmtId="0" fontId="68" fillId="86" borderId="33"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00" fillId="0" borderId="0" applyNumberFormat="0" applyFont="0" applyFill="0" applyBorder="0" applyAlignment="0" applyProtection="0">
      <alignment horizontal="left"/>
    </xf>
    <xf numFmtId="0" fontId="100" fillId="0" borderId="0" applyNumberFormat="0" applyFont="0" applyFill="0" applyBorder="0" applyAlignment="0" applyProtection="0">
      <alignment horizontal="left"/>
    </xf>
    <xf numFmtId="0" fontId="100" fillId="0" borderId="0" applyNumberFormat="0" applyFont="0" applyFill="0" applyBorder="0" applyAlignment="0" applyProtection="0">
      <alignment horizontal="left"/>
    </xf>
    <xf numFmtId="4" fontId="31" fillId="57" borderId="23" applyNumberFormat="0" applyProtection="0">
      <alignment vertical="center"/>
    </xf>
    <xf numFmtId="4" fontId="34" fillId="106" borderId="23" applyNumberFormat="0" applyProtection="0">
      <alignment vertical="center"/>
    </xf>
    <xf numFmtId="4" fontId="34" fillId="106" borderId="23" applyNumberFormat="0" applyProtection="0">
      <alignment vertical="center"/>
    </xf>
    <xf numFmtId="4" fontId="31" fillId="57" borderId="23" applyNumberFormat="0" applyProtection="0">
      <alignment vertical="center"/>
    </xf>
    <xf numFmtId="4" fontId="31" fillId="57" borderId="23" applyNumberFormat="0" applyProtection="0">
      <alignment vertical="center"/>
    </xf>
    <xf numFmtId="4" fontId="70" fillId="57" borderId="35" applyNumberFormat="0" applyProtection="0">
      <alignment vertical="center"/>
    </xf>
    <xf numFmtId="4" fontId="32" fillId="57" borderId="23" applyNumberFormat="0" applyProtection="0">
      <alignment vertical="center"/>
    </xf>
    <xf numFmtId="4" fontId="95" fillId="106" borderId="23" applyNumberFormat="0" applyProtection="0">
      <alignment vertical="center"/>
    </xf>
    <xf numFmtId="4" fontId="95" fillId="106" borderId="23" applyNumberFormat="0" applyProtection="0">
      <alignment vertical="center"/>
    </xf>
    <xf numFmtId="4" fontId="32" fillId="57" borderId="23" applyNumberFormat="0" applyProtection="0">
      <alignment vertical="center"/>
    </xf>
    <xf numFmtId="4" fontId="31" fillId="57" borderId="23" applyNumberFormat="0" applyProtection="0">
      <alignment horizontal="left" vertical="center" indent="1"/>
    </xf>
    <xf numFmtId="4" fontId="96" fillId="106" borderId="23" applyNumberFormat="0" applyProtection="0">
      <alignment horizontal="left" vertical="center" indent="1"/>
    </xf>
    <xf numFmtId="4" fontId="96" fillId="106" borderId="23" applyNumberFormat="0" applyProtection="0">
      <alignment horizontal="left" vertical="center" indent="1"/>
    </xf>
    <xf numFmtId="4" fontId="31" fillId="57" borderId="23" applyNumberFormat="0" applyProtection="0">
      <alignment horizontal="left" vertical="center" indent="1"/>
    </xf>
    <xf numFmtId="4" fontId="31" fillId="57" borderId="23" applyNumberFormat="0" applyProtection="0">
      <alignment horizontal="left" vertical="center" indent="1"/>
    </xf>
    <xf numFmtId="4" fontId="70" fillId="106" borderId="35" applyNumberFormat="0" applyProtection="0">
      <alignment horizontal="left" vertical="center" indent="1"/>
    </xf>
    <xf numFmtId="0" fontId="31" fillId="57" borderId="23" applyNumberFormat="0" applyProtection="0">
      <alignment horizontal="left" vertical="top" indent="1"/>
    </xf>
    <xf numFmtId="4" fontId="31" fillId="58" borderId="0" applyNumberFormat="0" applyProtection="0">
      <alignment horizontal="left" vertical="center" indent="1"/>
    </xf>
    <xf numFmtId="4" fontId="96" fillId="121" borderId="0" applyNumberFormat="0" applyProtection="0">
      <alignment horizontal="left" vertical="center" indent="1"/>
    </xf>
    <xf numFmtId="4" fontId="96" fillId="121" borderId="0" applyNumberFormat="0" applyProtection="0">
      <alignment horizontal="left" vertical="center" indent="1"/>
    </xf>
    <xf numFmtId="4" fontId="31" fillId="58" borderId="0" applyNumberFormat="0" applyProtection="0">
      <alignment horizontal="left" vertical="center" indent="1"/>
    </xf>
    <xf numFmtId="4" fontId="31" fillId="58" borderId="0" applyNumberFormat="0" applyProtection="0">
      <alignment horizontal="left" vertical="center" indent="1"/>
    </xf>
    <xf numFmtId="4" fontId="70" fillId="91" borderId="35" applyNumberFormat="0" applyProtection="0">
      <alignment horizontal="left" vertical="center" indent="1"/>
    </xf>
    <xf numFmtId="4" fontId="33" fillId="59" borderId="23" applyNumberFormat="0" applyProtection="0">
      <alignment horizontal="right" vertical="center"/>
    </xf>
    <xf numFmtId="4" fontId="96" fillId="122" borderId="23" applyNumberFormat="0" applyProtection="0">
      <alignment horizontal="right" vertical="center"/>
    </xf>
    <xf numFmtId="4" fontId="96" fillId="122" borderId="23" applyNumberFormat="0" applyProtection="0">
      <alignment horizontal="right" vertical="center"/>
    </xf>
    <xf numFmtId="4" fontId="33" fillId="59" borderId="23" applyNumberFormat="0" applyProtection="0">
      <alignment horizontal="right" vertical="center"/>
    </xf>
    <xf numFmtId="4" fontId="33" fillId="59" borderId="23" applyNumberFormat="0" applyProtection="0">
      <alignment horizontal="right" vertical="center"/>
    </xf>
    <xf numFmtId="4" fontId="70" fillId="59" borderId="35" applyNumberFormat="0" applyProtection="0">
      <alignment horizontal="right" vertical="center"/>
    </xf>
    <xf numFmtId="4" fontId="33" fillId="60" borderId="23" applyNumberFormat="0" applyProtection="0">
      <alignment horizontal="right" vertical="center"/>
    </xf>
    <xf numFmtId="4" fontId="96" fillId="90" borderId="23" applyNumberFormat="0" applyProtection="0">
      <alignment horizontal="right" vertical="center"/>
    </xf>
    <xf numFmtId="4" fontId="96" fillId="90" borderId="23" applyNumberFormat="0" applyProtection="0">
      <alignment horizontal="right" vertical="center"/>
    </xf>
    <xf numFmtId="4" fontId="33" fillId="60" borderId="23" applyNumberFormat="0" applyProtection="0">
      <alignment horizontal="right" vertical="center"/>
    </xf>
    <xf numFmtId="4" fontId="33" fillId="60" borderId="23" applyNumberFormat="0" applyProtection="0">
      <alignment horizontal="right" vertical="center"/>
    </xf>
    <xf numFmtId="4" fontId="70" fillId="107" borderId="35" applyNumberFormat="0" applyProtection="0">
      <alignment horizontal="right" vertical="center"/>
    </xf>
    <xf numFmtId="4" fontId="33" fillId="61" borderId="23" applyNumberFormat="0" applyProtection="0">
      <alignment horizontal="right" vertical="center"/>
    </xf>
    <xf numFmtId="4" fontId="96" fillId="123" borderId="23" applyNumberFormat="0" applyProtection="0">
      <alignment horizontal="right" vertical="center"/>
    </xf>
    <xf numFmtId="4" fontId="96" fillId="123" borderId="23" applyNumberFormat="0" applyProtection="0">
      <alignment horizontal="right" vertical="center"/>
    </xf>
    <xf numFmtId="4" fontId="33" fillId="61" borderId="23" applyNumberFormat="0" applyProtection="0">
      <alignment horizontal="right" vertical="center"/>
    </xf>
    <xf numFmtId="4" fontId="33" fillId="61" borderId="23" applyNumberFormat="0" applyProtection="0">
      <alignment horizontal="right" vertical="center"/>
    </xf>
    <xf numFmtId="4" fontId="70" fillId="61" borderId="39" applyNumberFormat="0" applyProtection="0">
      <alignment horizontal="right" vertical="center"/>
    </xf>
    <xf numFmtId="4" fontId="33" fillId="62" borderId="23" applyNumberFormat="0" applyProtection="0">
      <alignment horizontal="right" vertical="center"/>
    </xf>
    <xf numFmtId="4" fontId="96" fillId="75" borderId="23" applyNumberFormat="0" applyProtection="0">
      <alignment horizontal="right" vertical="center"/>
    </xf>
    <xf numFmtId="4" fontId="96" fillId="75" borderId="23" applyNumberFormat="0" applyProtection="0">
      <alignment horizontal="right" vertical="center"/>
    </xf>
    <xf numFmtId="4" fontId="33" fillId="62" borderId="23" applyNumberFormat="0" applyProtection="0">
      <alignment horizontal="right" vertical="center"/>
    </xf>
    <xf numFmtId="4" fontId="33" fillId="62" borderId="23" applyNumberFormat="0" applyProtection="0">
      <alignment horizontal="right" vertical="center"/>
    </xf>
    <xf numFmtId="4" fontId="70" fillId="62" borderId="35" applyNumberFormat="0" applyProtection="0">
      <alignment horizontal="right" vertical="center"/>
    </xf>
    <xf numFmtId="4" fontId="33" fillId="63" borderId="23" applyNumberFormat="0" applyProtection="0">
      <alignment horizontal="right" vertical="center"/>
    </xf>
    <xf numFmtId="4" fontId="96" fillId="124" borderId="23" applyNumberFormat="0" applyProtection="0">
      <alignment horizontal="right" vertical="center"/>
    </xf>
    <xf numFmtId="4" fontId="96" fillId="124" borderId="23" applyNumberFormat="0" applyProtection="0">
      <alignment horizontal="right" vertical="center"/>
    </xf>
    <xf numFmtId="4" fontId="33" fillId="63" borderId="23" applyNumberFormat="0" applyProtection="0">
      <alignment horizontal="right" vertical="center"/>
    </xf>
    <xf numFmtId="4" fontId="33" fillId="63" borderId="23" applyNumberFormat="0" applyProtection="0">
      <alignment horizontal="right" vertical="center"/>
    </xf>
    <xf numFmtId="4" fontId="70" fillId="63" borderId="35" applyNumberFormat="0" applyProtection="0">
      <alignment horizontal="right" vertical="center"/>
    </xf>
    <xf numFmtId="4" fontId="33" fillId="64" borderId="23" applyNumberFormat="0" applyProtection="0">
      <alignment horizontal="right" vertical="center"/>
    </xf>
    <xf numFmtId="4" fontId="96" fillId="78" borderId="23" applyNumberFormat="0" applyProtection="0">
      <alignment horizontal="right" vertical="center"/>
    </xf>
    <xf numFmtId="4" fontId="96" fillId="78" borderId="23" applyNumberFormat="0" applyProtection="0">
      <alignment horizontal="right" vertical="center"/>
    </xf>
    <xf numFmtId="4" fontId="33" fillId="64" borderId="23" applyNumberFormat="0" applyProtection="0">
      <alignment horizontal="right" vertical="center"/>
    </xf>
    <xf numFmtId="4" fontId="33" fillId="64" borderId="23" applyNumberFormat="0" applyProtection="0">
      <alignment horizontal="right" vertical="center"/>
    </xf>
    <xf numFmtId="4" fontId="70" fillId="64" borderId="35" applyNumberFormat="0" applyProtection="0">
      <alignment horizontal="right" vertical="center"/>
    </xf>
    <xf numFmtId="4" fontId="33" fillId="65" borderId="23" applyNumberFormat="0" applyProtection="0">
      <alignment horizontal="right" vertical="center"/>
    </xf>
    <xf numFmtId="4" fontId="96" fillId="125" borderId="23" applyNumberFormat="0" applyProtection="0">
      <alignment horizontal="right" vertical="center"/>
    </xf>
    <xf numFmtId="4" fontId="96" fillId="125" borderId="23" applyNumberFormat="0" applyProtection="0">
      <alignment horizontal="right" vertical="center"/>
    </xf>
    <xf numFmtId="4" fontId="33" fillId="65" borderId="23" applyNumberFormat="0" applyProtection="0">
      <alignment horizontal="right" vertical="center"/>
    </xf>
    <xf numFmtId="4" fontId="33" fillId="65" borderId="23" applyNumberFormat="0" applyProtection="0">
      <alignment horizontal="right" vertical="center"/>
    </xf>
    <xf numFmtId="4" fontId="70" fillId="65" borderId="35" applyNumberFormat="0" applyProtection="0">
      <alignment horizontal="right" vertical="center"/>
    </xf>
    <xf numFmtId="4" fontId="33" fillId="66" borderId="23" applyNumberFormat="0" applyProtection="0">
      <alignment horizontal="right" vertical="center"/>
    </xf>
    <xf numFmtId="4" fontId="96" fillId="126" borderId="23" applyNumberFormat="0" applyProtection="0">
      <alignment horizontal="right" vertical="center"/>
    </xf>
    <xf numFmtId="4" fontId="96" fillId="126" borderId="23" applyNumberFormat="0" applyProtection="0">
      <alignment horizontal="right" vertical="center"/>
    </xf>
    <xf numFmtId="4" fontId="33" fillId="66" borderId="23" applyNumberFormat="0" applyProtection="0">
      <alignment horizontal="right" vertical="center"/>
    </xf>
    <xf numFmtId="4" fontId="33" fillId="66" borderId="23" applyNumberFormat="0" applyProtection="0">
      <alignment horizontal="right" vertical="center"/>
    </xf>
    <xf numFmtId="4" fontId="70" fillId="66" borderId="35" applyNumberFormat="0" applyProtection="0">
      <alignment horizontal="right" vertical="center"/>
    </xf>
    <xf numFmtId="4" fontId="33" fillId="67" borderId="23" applyNumberFormat="0" applyProtection="0">
      <alignment horizontal="right" vertical="center"/>
    </xf>
    <xf numFmtId="4" fontId="96" fillId="127" borderId="23" applyNumberFormat="0" applyProtection="0">
      <alignment horizontal="right" vertical="center"/>
    </xf>
    <xf numFmtId="4" fontId="96" fillId="127" borderId="23" applyNumberFormat="0" applyProtection="0">
      <alignment horizontal="right" vertical="center"/>
    </xf>
    <xf numFmtId="4" fontId="33" fillId="67" borderId="23" applyNumberFormat="0" applyProtection="0">
      <alignment horizontal="right" vertical="center"/>
    </xf>
    <xf numFmtId="4" fontId="33" fillId="67" borderId="23" applyNumberFormat="0" applyProtection="0">
      <alignment horizontal="right" vertical="center"/>
    </xf>
    <xf numFmtId="4" fontId="70" fillId="67" borderId="35" applyNumberFormat="0" applyProtection="0">
      <alignment horizontal="right" vertical="center"/>
    </xf>
    <xf numFmtId="4" fontId="31" fillId="68" borderId="24" applyNumberFormat="0" applyProtection="0">
      <alignment horizontal="left" vertical="center" indent="1"/>
    </xf>
    <xf numFmtId="4" fontId="34" fillId="128" borderId="24" applyNumberFormat="0" applyProtection="0">
      <alignment horizontal="left" vertical="center" indent="1"/>
    </xf>
    <xf numFmtId="4" fontId="34" fillId="128" borderId="24" applyNumberFormat="0" applyProtection="0">
      <alignment horizontal="left" vertical="center" indent="1"/>
    </xf>
    <xf numFmtId="4" fontId="31" fillId="68" borderId="24" applyNumberFormat="0" applyProtection="0">
      <alignment horizontal="left" vertical="center" indent="1"/>
    </xf>
    <xf numFmtId="4" fontId="31" fillId="68" borderId="24" applyNumberFormat="0" applyProtection="0">
      <alignment horizontal="left" vertical="center" indent="1"/>
    </xf>
    <xf numFmtId="4" fontId="70" fillId="68" borderId="39" applyNumberFormat="0" applyProtection="0">
      <alignment horizontal="left" vertical="center" indent="1"/>
    </xf>
    <xf numFmtId="4" fontId="33" fillId="69" borderId="0" applyNumberFormat="0" applyProtection="0">
      <alignment horizontal="left" vertical="center" indent="1"/>
    </xf>
    <xf numFmtId="4" fontId="34" fillId="88" borderId="0" applyNumberFormat="0" applyProtection="0">
      <alignment horizontal="left" vertical="center" indent="1"/>
    </xf>
    <xf numFmtId="4" fontId="34" fillId="88" borderId="0" applyNumberFormat="0" applyProtection="0">
      <alignment horizontal="left" vertical="center" indent="1"/>
    </xf>
    <xf numFmtId="4" fontId="33" fillId="69" borderId="0" applyNumberFormat="0" applyProtection="0">
      <alignment horizontal="left" vertical="center" indent="1"/>
    </xf>
    <xf numFmtId="4" fontId="34" fillId="70" borderId="0" applyNumberFormat="0" applyProtection="0">
      <alignment horizontal="left" vertical="center" indent="1"/>
    </xf>
    <xf numFmtId="4" fontId="34" fillId="121" borderId="0" applyNumberFormat="0" applyProtection="0">
      <alignment horizontal="left" vertical="center" indent="1"/>
    </xf>
    <xf numFmtId="4" fontId="34" fillId="121" borderId="0" applyNumberFormat="0" applyProtection="0">
      <alignment horizontal="left" vertical="center" indent="1"/>
    </xf>
    <xf numFmtId="4" fontId="34" fillId="70" borderId="0" applyNumberFormat="0" applyProtection="0">
      <alignment horizontal="left" vertical="center" indent="1"/>
    </xf>
    <xf numFmtId="4" fontId="33" fillId="58" borderId="23" applyNumberFormat="0" applyProtection="0">
      <alignment horizontal="right" vertical="center"/>
    </xf>
    <xf numFmtId="4" fontId="96" fillId="88" borderId="23" applyNumberFormat="0" applyProtection="0">
      <alignment horizontal="right" vertical="center"/>
    </xf>
    <xf numFmtId="4" fontId="96" fillId="88" borderId="23" applyNumberFormat="0" applyProtection="0">
      <alignment horizontal="right" vertical="center"/>
    </xf>
    <xf numFmtId="4" fontId="33" fillId="58" borderId="23" applyNumberFormat="0" applyProtection="0">
      <alignment horizontal="right" vertical="center"/>
    </xf>
    <xf numFmtId="4" fontId="33" fillId="58" borderId="23" applyNumberFormat="0" applyProtection="0">
      <alignment horizontal="right" vertical="center"/>
    </xf>
    <xf numFmtId="4" fontId="70" fillId="58" borderId="35" applyNumberFormat="0" applyProtection="0">
      <alignment horizontal="right" vertical="center"/>
    </xf>
    <xf numFmtId="4" fontId="33" fillId="88" borderId="0" applyNumberFormat="0" applyProtection="0">
      <alignment horizontal="left" vertical="center" indent="1"/>
    </xf>
    <xf numFmtId="4" fontId="33" fillId="88" borderId="0" applyNumberFormat="0" applyProtection="0">
      <alignment horizontal="left" vertical="center" indent="1"/>
    </xf>
    <xf numFmtId="4" fontId="33" fillId="69" borderId="0" applyNumberFormat="0" applyProtection="0">
      <alignment horizontal="left" vertical="center" indent="1"/>
    </xf>
    <xf numFmtId="4" fontId="33" fillId="69" borderId="0" applyNumberFormat="0" applyProtection="0">
      <alignment horizontal="left" vertical="center" indent="1"/>
    </xf>
    <xf numFmtId="4" fontId="33" fillId="69" borderId="0" applyNumberFormat="0" applyProtection="0">
      <alignment horizontal="left" vertical="center" indent="1"/>
    </xf>
    <xf numFmtId="4" fontId="33" fillId="121" borderId="0" applyNumberFormat="0" applyProtection="0">
      <alignment horizontal="left" vertical="center" indent="1"/>
    </xf>
    <xf numFmtId="4" fontId="33" fillId="121" borderId="0" applyNumberFormat="0" applyProtection="0">
      <alignment horizontal="left" vertical="center" indent="1"/>
    </xf>
    <xf numFmtId="4" fontId="33" fillId="58" borderId="0" applyNumberFormat="0" applyProtection="0">
      <alignment horizontal="left" vertical="center" indent="1"/>
    </xf>
    <xf numFmtId="4" fontId="33" fillId="58" borderId="0" applyNumberFormat="0" applyProtection="0">
      <alignment horizontal="left" vertical="center" indent="1"/>
    </xf>
    <xf numFmtId="4" fontId="33" fillId="58" borderId="0"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top" indent="1"/>
    </xf>
    <xf numFmtId="0" fontId="70" fillId="70" borderId="23" applyNumberFormat="0" applyProtection="0">
      <alignment horizontal="left" vertical="top" indent="1"/>
    </xf>
    <xf numFmtId="0" fontId="20" fillId="70" borderId="23" applyNumberFormat="0" applyProtection="0">
      <alignment horizontal="left" vertical="top" indent="1"/>
    </xf>
    <xf numFmtId="0" fontId="20" fillId="70" borderId="23" applyNumberFormat="0" applyProtection="0">
      <alignment horizontal="left" vertical="top"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top" indent="1"/>
    </xf>
    <xf numFmtId="0" fontId="70" fillId="58" borderId="23" applyNumberFormat="0" applyProtection="0">
      <alignment horizontal="left" vertical="top" indent="1"/>
    </xf>
    <xf numFmtId="0" fontId="20" fillId="58" borderId="23" applyNumberFormat="0" applyProtection="0">
      <alignment horizontal="left" vertical="top" indent="1"/>
    </xf>
    <xf numFmtId="0" fontId="20" fillId="58" borderId="23" applyNumberFormat="0" applyProtection="0">
      <alignment horizontal="left" vertical="top"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top" indent="1"/>
    </xf>
    <xf numFmtId="0" fontId="70" fillId="71" borderId="23" applyNumberFormat="0" applyProtection="0">
      <alignment horizontal="left" vertical="top" indent="1"/>
    </xf>
    <xf numFmtId="0" fontId="20" fillId="71" borderId="23" applyNumberFormat="0" applyProtection="0">
      <alignment horizontal="left" vertical="top" indent="1"/>
    </xf>
    <xf numFmtId="0" fontId="20" fillId="71" borderId="23" applyNumberFormat="0" applyProtection="0">
      <alignment horizontal="left" vertical="top"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top" indent="1"/>
    </xf>
    <xf numFmtId="0" fontId="70" fillId="69" borderId="23" applyNumberFormat="0" applyProtection="0">
      <alignment horizontal="left" vertical="top" indent="1"/>
    </xf>
    <xf numFmtId="0" fontId="20" fillId="69" borderId="23" applyNumberFormat="0" applyProtection="0">
      <alignment horizontal="left" vertical="top" indent="1"/>
    </xf>
    <xf numFmtId="0" fontId="20" fillId="69" borderId="23" applyNumberFormat="0" applyProtection="0">
      <alignment horizontal="left" vertical="top" indent="1"/>
    </xf>
    <xf numFmtId="0" fontId="20" fillId="72" borderId="19" applyNumberFormat="0">
      <protection locked="0"/>
    </xf>
    <xf numFmtId="0" fontId="70" fillId="72" borderId="40" applyNumberFormat="0">
      <protection locked="0"/>
    </xf>
    <xf numFmtId="0" fontId="20" fillId="72" borderId="19" applyNumberFormat="0">
      <protection locked="0"/>
    </xf>
    <xf numFmtId="0" fontId="20" fillId="72" borderId="19" applyNumberFormat="0">
      <protection locked="0"/>
    </xf>
    <xf numFmtId="4" fontId="33" fillId="73" borderId="23" applyNumberFormat="0" applyProtection="0">
      <alignment vertical="center"/>
    </xf>
    <xf numFmtId="4" fontId="96" fillId="129" borderId="23" applyNumberFormat="0" applyProtection="0">
      <alignment vertical="center"/>
    </xf>
    <xf numFmtId="4" fontId="96" fillId="129" borderId="23" applyNumberFormat="0" applyProtection="0">
      <alignment vertical="center"/>
    </xf>
    <xf numFmtId="4" fontId="33" fillId="73" borderId="23" applyNumberFormat="0" applyProtection="0">
      <alignment vertical="center"/>
    </xf>
    <xf numFmtId="4" fontId="35" fillId="73" borderId="23" applyNumberFormat="0" applyProtection="0">
      <alignment vertical="center"/>
    </xf>
    <xf numFmtId="4" fontId="97" fillId="129" borderId="23" applyNumberFormat="0" applyProtection="0">
      <alignment vertical="center"/>
    </xf>
    <xf numFmtId="4" fontId="97" fillId="129" borderId="23" applyNumberFormat="0" applyProtection="0">
      <alignment vertical="center"/>
    </xf>
    <xf numFmtId="4" fontId="35" fillId="73" borderId="23" applyNumberFormat="0" applyProtection="0">
      <alignment vertical="center"/>
    </xf>
    <xf numFmtId="4" fontId="33" fillId="73" borderId="23" applyNumberFormat="0" applyProtection="0">
      <alignment horizontal="left" vertical="center" indent="1"/>
    </xf>
    <xf numFmtId="4" fontId="34" fillId="88" borderId="45" applyNumberFormat="0" applyProtection="0">
      <alignment horizontal="left" vertical="center" indent="1"/>
    </xf>
    <xf numFmtId="4" fontId="34" fillId="88" borderId="45" applyNumberFormat="0" applyProtection="0">
      <alignment horizontal="left" vertical="center" indent="1"/>
    </xf>
    <xf numFmtId="4" fontId="33" fillId="73" borderId="23" applyNumberFormat="0" applyProtection="0">
      <alignment horizontal="left" vertical="center" indent="1"/>
    </xf>
    <xf numFmtId="0" fontId="33" fillId="73" borderId="23" applyNumberFormat="0" applyProtection="0">
      <alignment horizontal="left" vertical="top" indent="1"/>
    </xf>
    <xf numFmtId="4" fontId="33" fillId="69" borderId="23" applyNumberFormat="0" applyProtection="0">
      <alignment horizontal="right" vertical="center"/>
    </xf>
    <xf numFmtId="4" fontId="96" fillId="129" borderId="23" applyNumberFormat="0" applyProtection="0">
      <alignment horizontal="right" vertical="center"/>
    </xf>
    <xf numFmtId="4" fontId="96" fillId="129" borderId="23" applyNumberFormat="0" applyProtection="0">
      <alignment horizontal="right" vertical="center"/>
    </xf>
    <xf numFmtId="4" fontId="33" fillId="69" borderId="23" applyNumberFormat="0" applyProtection="0">
      <alignment horizontal="right" vertical="center"/>
    </xf>
    <xf numFmtId="4" fontId="33" fillId="69" borderId="23" applyNumberFormat="0" applyProtection="0">
      <alignment horizontal="right" vertical="center"/>
    </xf>
    <xf numFmtId="4" fontId="70" fillId="0" borderId="35" applyNumberFormat="0" applyProtection="0">
      <alignment horizontal="right" vertical="center"/>
    </xf>
    <xf numFmtId="4" fontId="35" fillId="69" borderId="23" applyNumberFormat="0" applyProtection="0">
      <alignment horizontal="right" vertical="center"/>
    </xf>
    <xf numFmtId="4" fontId="97" fillId="129" borderId="23" applyNumberFormat="0" applyProtection="0">
      <alignment horizontal="right" vertical="center"/>
    </xf>
    <xf numFmtId="4" fontId="97" fillId="129" borderId="23" applyNumberFormat="0" applyProtection="0">
      <alignment horizontal="right" vertical="center"/>
    </xf>
    <xf numFmtId="4" fontId="35" fillId="69" borderId="23" applyNumberFormat="0" applyProtection="0">
      <alignment horizontal="right" vertical="center"/>
    </xf>
    <xf numFmtId="4" fontId="70" fillId="91" borderId="35" applyNumberFormat="0" applyProtection="0">
      <alignment horizontal="left" vertical="center" indent="1"/>
    </xf>
    <xf numFmtId="4" fontId="70" fillId="91" borderId="35" applyNumberFormat="0" applyProtection="0">
      <alignment horizontal="left" vertical="center" indent="1"/>
    </xf>
    <xf numFmtId="4" fontId="34" fillId="88" borderId="23" applyNumberFormat="0" applyProtection="0">
      <alignment horizontal="left" vertical="center" indent="1"/>
    </xf>
    <xf numFmtId="4" fontId="70" fillId="91" borderId="35" applyNumberFormat="0" applyProtection="0">
      <alignment horizontal="left" vertical="center" indent="1"/>
    </xf>
    <xf numFmtId="4" fontId="70" fillId="91" borderId="35" applyNumberFormat="0" applyProtection="0">
      <alignment horizontal="left" vertical="center" indent="1"/>
    </xf>
    <xf numFmtId="4" fontId="33" fillId="58" borderId="23" applyNumberFormat="0" applyProtection="0">
      <alignment horizontal="left" vertical="center" indent="1"/>
    </xf>
    <xf numFmtId="4" fontId="34" fillId="88" borderId="23" applyNumberFormat="0" applyProtection="0">
      <alignment horizontal="left" vertical="center" indent="1"/>
    </xf>
    <xf numFmtId="4" fontId="33" fillId="58" borderId="23" applyNumberFormat="0" applyProtection="0">
      <alignment horizontal="left" vertical="center" indent="1"/>
    </xf>
    <xf numFmtId="0" fontId="33" fillId="58" borderId="23" applyNumberFormat="0" applyProtection="0">
      <alignment horizontal="left" vertical="top" indent="1"/>
    </xf>
    <xf numFmtId="4" fontId="36" fillId="74" borderId="0" applyNumberFormat="0" applyProtection="0">
      <alignment horizontal="left" vertical="center" indent="1"/>
    </xf>
    <xf numFmtId="4" fontId="36" fillId="89" borderId="45" applyNumberFormat="0" applyProtection="0">
      <alignment horizontal="left" vertical="center" indent="1"/>
    </xf>
    <xf numFmtId="4" fontId="36" fillId="89" borderId="45" applyNumberFormat="0" applyProtection="0">
      <alignment horizontal="left" vertical="center" indent="1"/>
    </xf>
    <xf numFmtId="4" fontId="36" fillId="74" borderId="0" applyNumberFormat="0" applyProtection="0">
      <alignment horizontal="left" vertical="center" indent="1"/>
    </xf>
    <xf numFmtId="0" fontId="70" fillId="109" borderId="19"/>
    <xf numFmtId="0" fontId="70" fillId="109" borderId="19"/>
    <xf numFmtId="4" fontId="37" fillId="69" borderId="23" applyNumberFormat="0" applyProtection="0">
      <alignment horizontal="right" vertical="center"/>
    </xf>
    <xf numFmtId="4" fontId="98" fillId="129" borderId="23" applyNumberFormat="0" applyProtection="0">
      <alignment horizontal="right" vertical="center"/>
    </xf>
    <xf numFmtId="4" fontId="98" fillId="129" borderId="23" applyNumberFormat="0" applyProtection="0">
      <alignment horizontal="right" vertical="center"/>
    </xf>
    <xf numFmtId="4" fontId="37" fillId="69" borderId="23" applyNumberFormat="0" applyProtection="0">
      <alignment horizontal="right" vertical="center"/>
    </xf>
    <xf numFmtId="0" fontId="20" fillId="13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xf numFmtId="0" fontId="20" fillId="0" borderId="0"/>
    <xf numFmtId="0" fontId="20" fillId="0" borderId="0" applyFont="0" applyFill="0" applyBorder="0" applyAlignment="0" applyProtection="0"/>
    <xf numFmtId="0" fontId="20" fillId="0" borderId="0"/>
    <xf numFmtId="0" fontId="20" fillId="0" borderId="0" applyFont="0" applyFill="0" applyBorder="0" applyAlignment="0" applyProtection="0"/>
    <xf numFmtId="37" fontId="40" fillId="0" borderId="20" applyNumberFormat="0"/>
    <xf numFmtId="0" fontId="101" fillId="0" borderId="46" applyNumberFormat="0" applyAlignment="0" applyProtection="0"/>
    <xf numFmtId="0" fontId="3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73" fontId="40" fillId="0" borderId="22" applyFill="0"/>
    <xf numFmtId="0" fontId="30" fillId="0" borderId="47" applyNumberFormat="0" applyFill="0" applyAlignment="0" applyProtection="0"/>
    <xf numFmtId="0" fontId="30" fillId="0" borderId="47" applyNumberFormat="0" applyFill="0" applyAlignment="0" applyProtection="0"/>
    <xf numFmtId="37" fontId="40" fillId="0" borderId="25" applyNumberFormat="0" applyFill="0"/>
    <xf numFmtId="166" fontId="20" fillId="0" borderId="0" applyFont="0" applyFill="0" applyBorder="0" applyAlignment="0" applyProtection="0"/>
    <xf numFmtId="167" fontId="20"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0" fillId="73" borderId="0" applyNumberFormat="0" applyFont="0" applyBorder="0" applyAlignment="0" applyProtection="0"/>
    <xf numFmtId="0" fontId="41" fillId="0" borderId="0" applyNumberFormat="0" applyFill="0" applyBorder="0" applyAlignment="0" applyProtection="0"/>
    <xf numFmtId="0" fontId="42" fillId="0" borderId="1" applyNumberFormat="0" applyFill="0" applyAlignment="0" applyProtection="0"/>
    <xf numFmtId="0" fontId="43" fillId="0" borderId="2" applyNumberFormat="0" applyFill="0" applyAlignment="0" applyProtection="0"/>
    <xf numFmtId="0" fontId="44" fillId="0" borderId="3" applyNumberFormat="0" applyFill="0" applyAlignment="0" applyProtection="0"/>
    <xf numFmtId="0" fontId="44" fillId="0" borderId="0" applyNumberForma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47" fillId="4" borderId="0" applyNumberFormat="0" applyBorder="0" applyAlignment="0" applyProtection="0"/>
    <xf numFmtId="0" fontId="48" fillId="5" borderId="4" applyNumberFormat="0" applyAlignment="0" applyProtection="0"/>
    <xf numFmtId="0" fontId="49" fillId="6" borderId="5" applyNumberFormat="0" applyAlignment="0" applyProtection="0"/>
    <xf numFmtId="0" fontId="50" fillId="6" borderId="4" applyNumberFormat="0" applyAlignment="0" applyProtection="0"/>
    <xf numFmtId="0" fontId="51" fillId="0" borderId="6" applyNumberFormat="0" applyFill="0" applyAlignment="0" applyProtection="0"/>
    <xf numFmtId="0" fontId="52" fillId="7" borderId="7" applyNumberFormat="0" applyAlignment="0" applyProtection="0"/>
    <xf numFmtId="0" fontId="53" fillId="0" borderId="0" applyNumberFormat="0" applyFill="0" applyBorder="0" applyAlignment="0" applyProtection="0"/>
    <xf numFmtId="0" fontId="26" fillId="8" borderId="8" applyNumberFormat="0" applyFont="0" applyAlignment="0" applyProtection="0"/>
    <xf numFmtId="0" fontId="54" fillId="0" borderId="0" applyNumberFormat="0" applyFill="0" applyBorder="0" applyAlignment="0" applyProtection="0"/>
    <xf numFmtId="0" fontId="25" fillId="0" borderId="9" applyNumberFormat="0" applyFill="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32" borderId="0" applyNumberFormat="0" applyBorder="0" applyAlignment="0" applyProtection="0"/>
    <xf numFmtId="0" fontId="70" fillId="92" borderId="0"/>
    <xf numFmtId="4" fontId="70" fillId="57" borderId="35" applyNumberFormat="0" applyProtection="0">
      <alignment vertical="center"/>
    </xf>
    <xf numFmtId="4" fontId="70" fillId="106" borderId="35" applyNumberFormat="0" applyProtection="0">
      <alignment horizontal="left" vertical="center" indent="1"/>
    </xf>
    <xf numFmtId="4" fontId="70" fillId="91" borderId="35" applyNumberFormat="0" applyProtection="0">
      <alignment horizontal="left" vertical="center" indent="1"/>
    </xf>
    <xf numFmtId="4" fontId="70" fillId="59" borderId="35" applyNumberFormat="0" applyProtection="0">
      <alignment horizontal="right" vertical="center"/>
    </xf>
    <xf numFmtId="4" fontId="70" fillId="107" borderId="35" applyNumberFormat="0" applyProtection="0">
      <alignment horizontal="right" vertical="center"/>
    </xf>
    <xf numFmtId="4" fontId="70" fillId="61" borderId="39" applyNumberFormat="0" applyProtection="0">
      <alignment horizontal="right" vertical="center"/>
    </xf>
    <xf numFmtId="4" fontId="70" fillId="62" borderId="35" applyNumberFormat="0" applyProtection="0">
      <alignment horizontal="right" vertical="center"/>
    </xf>
    <xf numFmtId="4" fontId="70" fillId="63" borderId="35" applyNumberFormat="0" applyProtection="0">
      <alignment horizontal="right" vertical="center"/>
    </xf>
    <xf numFmtId="4" fontId="70" fillId="64" borderId="35" applyNumberFormat="0" applyProtection="0">
      <alignment horizontal="right" vertical="center"/>
    </xf>
    <xf numFmtId="4" fontId="70" fillId="65" borderId="35" applyNumberFormat="0" applyProtection="0">
      <alignment horizontal="right" vertical="center"/>
    </xf>
    <xf numFmtId="4" fontId="70" fillId="66" borderId="35" applyNumberFormat="0" applyProtection="0">
      <alignment horizontal="right" vertical="center"/>
    </xf>
    <xf numFmtId="4" fontId="70" fillId="67" borderId="35" applyNumberFormat="0" applyProtection="0">
      <alignment horizontal="right" vertical="center"/>
    </xf>
    <xf numFmtId="4" fontId="70" fillId="68" borderId="39" applyNumberFormat="0" applyProtection="0">
      <alignment horizontal="left" vertical="center" indent="1"/>
    </xf>
    <xf numFmtId="4" fontId="70" fillId="58" borderId="35" applyNumberFormat="0" applyProtection="0">
      <alignment horizontal="right" vertical="center"/>
    </xf>
    <xf numFmtId="4" fontId="70" fillId="69" borderId="39" applyNumberFormat="0" applyProtection="0">
      <alignment horizontal="left" vertical="center" indent="1"/>
    </xf>
    <xf numFmtId="4" fontId="70" fillId="58" borderId="39" applyNumberFormat="0" applyProtection="0">
      <alignment horizontal="left" vertical="center" indent="1"/>
    </xf>
    <xf numFmtId="0" fontId="70" fillId="79" borderId="35" applyNumberFormat="0" applyProtection="0">
      <alignment horizontal="left" vertical="center" indent="1"/>
    </xf>
    <xf numFmtId="0" fontId="70" fillId="108" borderId="35" applyNumberFormat="0" applyProtection="0">
      <alignment horizontal="left" vertical="center" indent="1"/>
    </xf>
    <xf numFmtId="0" fontId="70" fillId="71" borderId="35" applyNumberFormat="0" applyProtection="0">
      <alignment horizontal="left" vertical="center" indent="1"/>
    </xf>
    <xf numFmtId="0" fontId="70" fillId="69" borderId="35" applyNumberFormat="0" applyProtection="0">
      <alignment horizontal="left" vertical="center" indent="1"/>
    </xf>
    <xf numFmtId="4" fontId="70" fillId="0" borderId="35" applyNumberFormat="0" applyProtection="0">
      <alignment horizontal="right" vertical="center"/>
    </xf>
    <xf numFmtId="0" fontId="70" fillId="109" borderId="19"/>
    <xf numFmtId="0" fontId="70" fillId="9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 fontId="33" fillId="58" borderId="23" applyNumberFormat="0" applyProtection="0">
      <alignment horizontal="left" vertical="center" indent="1"/>
    </xf>
    <xf numFmtId="0" fontId="20" fillId="0" borderId="0"/>
    <xf numFmtId="0" fontId="20" fillId="0" borderId="0"/>
    <xf numFmtId="0" fontId="20" fillId="0" borderId="0"/>
    <xf numFmtId="0" fontId="26" fillId="8" borderId="8" applyNumberFormat="0" applyFont="0" applyAlignment="0" applyProtection="0"/>
    <xf numFmtId="0" fontId="55"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55"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55"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55"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55"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55"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55" fillId="9"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57" borderId="23" applyNumberFormat="0" applyProtection="0">
      <alignment horizontal="left" vertical="top" indent="1"/>
    </xf>
    <xf numFmtId="4" fontId="70" fillId="91" borderId="35" applyNumberFormat="0" applyProtection="0">
      <alignment horizontal="left" vertical="center" indent="1"/>
    </xf>
    <xf numFmtId="4" fontId="37" fillId="69" borderId="23" applyNumberFormat="0" applyProtection="0">
      <alignment horizontal="right" vertical="center"/>
    </xf>
    <xf numFmtId="0" fontId="26" fillId="0" borderId="0"/>
    <xf numFmtId="4" fontId="20" fillId="70" borderId="39" applyNumberFormat="0" applyProtection="0">
      <alignment horizontal="left" vertical="center" indent="1"/>
    </xf>
    <xf numFmtId="4" fontId="20" fillId="70" borderId="39" applyNumberFormat="0" applyProtection="0">
      <alignment horizontal="left" vertical="center" indent="1"/>
    </xf>
    <xf numFmtId="0" fontId="55" fillId="9"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9" borderId="0" applyNumberFormat="0" applyBorder="0" applyAlignment="0" applyProtection="0"/>
    <xf numFmtId="0" fontId="55" fillId="9" borderId="0" applyNumberFormat="0" applyBorder="0" applyAlignment="0" applyProtection="0"/>
    <xf numFmtId="0" fontId="55" fillId="25" borderId="0" applyNumberFormat="0" applyBorder="0" applyAlignment="0" applyProtection="0"/>
    <xf numFmtId="0" fontId="55" fillId="13" borderId="0" applyNumberFormat="0" applyBorder="0" applyAlignment="0" applyProtection="0"/>
    <xf numFmtId="0" fontId="55" fillId="25" borderId="0" applyNumberFormat="0" applyBorder="0" applyAlignment="0" applyProtection="0"/>
    <xf numFmtId="0" fontId="55" fillId="21" borderId="0" applyNumberFormat="0" applyBorder="0" applyAlignment="0" applyProtection="0"/>
    <xf numFmtId="0" fontId="55" fillId="13"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17" borderId="0" applyNumberFormat="0" applyBorder="0" applyAlignment="0" applyProtection="0"/>
    <xf numFmtId="0" fontId="55" fillId="29" borderId="0" applyNumberFormat="0" applyBorder="0" applyAlignment="0" applyProtection="0"/>
    <xf numFmtId="0" fontId="55" fillId="9"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9" borderId="0" applyNumberFormat="0" applyBorder="0" applyAlignment="0" applyProtection="0"/>
    <xf numFmtId="0" fontId="55" fillId="17" borderId="0" applyNumberFormat="0" applyBorder="0" applyAlignment="0" applyProtection="0"/>
    <xf numFmtId="0" fontId="55" fillId="29"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55" fillId="13" borderId="0" applyNumberFormat="0" applyBorder="0" applyAlignment="0" applyProtection="0"/>
    <xf numFmtId="0" fontId="55" fillId="9" borderId="0" applyNumberFormat="0" applyBorder="0" applyAlignment="0" applyProtection="0"/>
    <xf numFmtId="0" fontId="55" fillId="25"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21" borderId="0" applyNumberFormat="0" applyBorder="0" applyAlignment="0" applyProtection="0"/>
    <xf numFmtId="0" fontId="55" fillId="13" borderId="0" applyNumberFormat="0" applyBorder="0" applyAlignment="0" applyProtection="0"/>
    <xf numFmtId="0" fontId="55" fillId="25" borderId="0" applyNumberFormat="0" applyBorder="0" applyAlignment="0" applyProtection="0"/>
    <xf numFmtId="0" fontId="29" fillId="82" borderId="0" applyNumberFormat="0" applyBorder="0" applyAlignment="0" applyProtection="0"/>
    <xf numFmtId="0" fontId="29" fillId="84" borderId="0" applyNumberFormat="0" applyBorder="0" applyAlignment="0" applyProtection="0"/>
    <xf numFmtId="0" fontId="29" fillId="81" borderId="0" applyNumberFormat="0" applyBorder="0" applyAlignment="0" applyProtection="0"/>
    <xf numFmtId="0" fontId="29" fillId="48" borderId="0" applyNumberFormat="0" applyBorder="0" applyAlignment="0" applyProtection="0"/>
    <xf numFmtId="0" fontId="29" fillId="85" borderId="0" applyNumberFormat="0" applyBorder="0" applyAlignment="0" applyProtection="0"/>
    <xf numFmtId="0" fontId="29" fillId="85" borderId="0" applyNumberFormat="0" applyBorder="0" applyAlignment="0" applyProtection="0"/>
    <xf numFmtId="0" fontId="29" fillId="83" borderId="0" applyNumberFormat="0" applyBorder="0" applyAlignment="0" applyProtection="0"/>
    <xf numFmtId="0" fontId="29" fillId="48"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29" fillId="84" borderId="0" applyNumberFormat="0" applyBorder="0" applyAlignment="0" applyProtection="0"/>
    <xf numFmtId="0" fontId="29" fillId="83" borderId="0" applyNumberFormat="0" applyBorder="0" applyAlignment="0" applyProtection="0"/>
    <xf numFmtId="4" fontId="31" fillId="57" borderId="48" applyNumberFormat="0" applyProtection="0">
      <alignment vertical="center"/>
    </xf>
    <xf numFmtId="4" fontId="32" fillId="57" borderId="48" applyNumberFormat="0" applyProtection="0">
      <alignment vertical="center"/>
    </xf>
    <xf numFmtId="4" fontId="31" fillId="57" borderId="48" applyNumberFormat="0" applyProtection="0">
      <alignment horizontal="left" vertical="center" indent="1"/>
    </xf>
    <xf numFmtId="0" fontId="31" fillId="57" borderId="48" applyNumberFormat="0" applyProtection="0">
      <alignment horizontal="left" vertical="top" indent="1"/>
    </xf>
    <xf numFmtId="4" fontId="33" fillId="59" borderId="48" applyNumberFormat="0" applyProtection="0">
      <alignment horizontal="right" vertical="center"/>
    </xf>
    <xf numFmtId="4" fontId="33" fillId="60" borderId="48" applyNumberFormat="0" applyProtection="0">
      <alignment horizontal="right" vertical="center"/>
    </xf>
    <xf numFmtId="4" fontId="33" fillId="61" borderId="48" applyNumberFormat="0" applyProtection="0">
      <alignment horizontal="right" vertical="center"/>
    </xf>
    <xf numFmtId="4" fontId="33" fillId="62" borderId="48" applyNumberFormat="0" applyProtection="0">
      <alignment horizontal="right" vertical="center"/>
    </xf>
    <xf numFmtId="4" fontId="33" fillId="63" borderId="48" applyNumberFormat="0" applyProtection="0">
      <alignment horizontal="right" vertical="center"/>
    </xf>
    <xf numFmtId="4" fontId="33" fillId="64" borderId="48" applyNumberFormat="0" applyProtection="0">
      <alignment horizontal="right" vertical="center"/>
    </xf>
    <xf numFmtId="4" fontId="33" fillId="65" borderId="48" applyNumberFormat="0" applyProtection="0">
      <alignment horizontal="right" vertical="center"/>
    </xf>
    <xf numFmtId="4" fontId="33" fillId="66" borderId="48" applyNumberFormat="0" applyProtection="0">
      <alignment horizontal="right" vertical="center"/>
    </xf>
    <xf numFmtId="4" fontId="33" fillId="67" borderId="48" applyNumberFormat="0" applyProtection="0">
      <alignment horizontal="right" vertical="center"/>
    </xf>
    <xf numFmtId="4" fontId="33" fillId="58" borderId="48" applyNumberFormat="0" applyProtection="0">
      <alignment horizontal="right" vertical="center"/>
    </xf>
    <xf numFmtId="0" fontId="20" fillId="70" borderId="48" applyNumberFormat="0" applyProtection="0">
      <alignment horizontal="left" vertical="center" indent="1"/>
    </xf>
    <xf numFmtId="0" fontId="20" fillId="70" borderId="48" applyNumberFormat="0" applyProtection="0">
      <alignment horizontal="left" vertical="top" indent="1"/>
    </xf>
    <xf numFmtId="0" fontId="20" fillId="58" borderId="48" applyNumberFormat="0" applyProtection="0">
      <alignment horizontal="left" vertical="center" indent="1"/>
    </xf>
    <xf numFmtId="0" fontId="20" fillId="58" borderId="48" applyNumberFormat="0" applyProtection="0">
      <alignment horizontal="left" vertical="top" indent="1"/>
    </xf>
    <xf numFmtId="0" fontId="20" fillId="71" borderId="48" applyNumberFormat="0" applyProtection="0">
      <alignment horizontal="left" vertical="center" indent="1"/>
    </xf>
    <xf numFmtId="0" fontId="20" fillId="71" borderId="48" applyNumberFormat="0" applyProtection="0">
      <alignment horizontal="left" vertical="top" indent="1"/>
    </xf>
    <xf numFmtId="0" fontId="20" fillId="69" borderId="48" applyNumberFormat="0" applyProtection="0">
      <alignment horizontal="left" vertical="center" indent="1"/>
    </xf>
    <xf numFmtId="0" fontId="20" fillId="69" borderId="48" applyNumberFormat="0" applyProtection="0">
      <alignment horizontal="left" vertical="top" indent="1"/>
    </xf>
    <xf numFmtId="4" fontId="33" fillId="73" borderId="48" applyNumberFormat="0" applyProtection="0">
      <alignment vertical="center"/>
    </xf>
    <xf numFmtId="4" fontId="35" fillId="73" borderId="48" applyNumberFormat="0" applyProtection="0">
      <alignment vertical="center"/>
    </xf>
    <xf numFmtId="4" fontId="33" fillId="73" borderId="48" applyNumberFormat="0" applyProtection="0">
      <alignment horizontal="left" vertical="center" indent="1"/>
    </xf>
    <xf numFmtId="0" fontId="33" fillId="73" borderId="48" applyNumberFormat="0" applyProtection="0">
      <alignment horizontal="left" vertical="top" indent="1"/>
    </xf>
    <xf numFmtId="4" fontId="33" fillId="69" borderId="48" applyNumberFormat="0" applyProtection="0">
      <alignment horizontal="right" vertical="center"/>
    </xf>
    <xf numFmtId="4" fontId="35" fillId="69" borderId="48" applyNumberFormat="0" applyProtection="0">
      <alignment horizontal="right" vertical="center"/>
    </xf>
    <xf numFmtId="4" fontId="33" fillId="58" borderId="48" applyNumberFormat="0" applyProtection="0">
      <alignment horizontal="left" vertical="center" indent="1"/>
    </xf>
    <xf numFmtId="0" fontId="33" fillId="58" borderId="48" applyNumberFormat="0" applyProtection="0">
      <alignment horizontal="left" vertical="top" indent="1"/>
    </xf>
    <xf numFmtId="4" fontId="37" fillId="69" borderId="48" applyNumberFormat="0" applyProtection="0">
      <alignment horizontal="right" vertical="center"/>
    </xf>
    <xf numFmtId="0" fontId="21" fillId="0" borderId="0"/>
    <xf numFmtId="0" fontId="21" fillId="0" borderId="0"/>
    <xf numFmtId="0" fontId="58" fillId="86" borderId="26" applyNumberFormat="0" applyAlignment="0" applyProtection="0"/>
    <xf numFmtId="0" fontId="65" fillId="53" borderId="26" applyNumberFormat="0" applyAlignment="0" applyProtection="0"/>
    <xf numFmtId="0" fontId="20" fillId="52" borderId="32" applyNumberFormat="0" applyFont="0" applyAlignment="0" applyProtection="0"/>
    <xf numFmtId="0" fontId="30" fillId="0" borderId="34" applyNumberFormat="0" applyFill="0" applyAlignment="0" applyProtection="0"/>
    <xf numFmtId="4" fontId="70" fillId="91" borderId="35" applyNumberFormat="0" applyProtection="0">
      <alignment horizontal="left" vertical="center" indent="1"/>
    </xf>
    <xf numFmtId="4" fontId="70" fillId="91" borderId="35" applyNumberFormat="0" applyProtection="0">
      <alignment horizontal="left" vertical="center" indent="1"/>
    </xf>
    <xf numFmtId="0" fontId="70" fillId="70" borderId="48" applyNumberFormat="0" applyProtection="0">
      <alignment horizontal="left" vertical="top" indent="1"/>
    </xf>
    <xf numFmtId="0" fontId="70" fillId="58" borderId="48" applyNumberFormat="0" applyProtection="0">
      <alignment horizontal="left" vertical="top" indent="1"/>
    </xf>
    <xf numFmtId="0" fontId="70" fillId="71" borderId="48" applyNumberFormat="0" applyProtection="0">
      <alignment horizontal="left" vertical="top" indent="1"/>
    </xf>
    <xf numFmtId="0" fontId="70" fillId="69" borderId="48" applyNumberFormat="0" applyProtection="0">
      <alignment horizontal="left" vertical="top" indent="1"/>
    </xf>
    <xf numFmtId="4" fontId="70" fillId="0" borderId="35" applyNumberFormat="0" applyProtection="0">
      <alignment horizontal="right" vertical="center"/>
    </xf>
    <xf numFmtId="0" fontId="78" fillId="103" borderId="35" applyNumberFormat="0" applyAlignment="0" applyProtection="0"/>
    <xf numFmtId="0" fontId="65" fillId="53" borderId="35" applyNumberFormat="0" applyAlignment="0" applyProtection="0"/>
    <xf numFmtId="0" fontId="70" fillId="52" borderId="35" applyNumberFormat="0" applyFont="0" applyAlignment="0" applyProtection="0"/>
    <xf numFmtId="4" fontId="70" fillId="57" borderId="35" applyNumberFormat="0" applyProtection="0">
      <alignment vertical="center"/>
    </xf>
    <xf numFmtId="4" fontId="80" fillId="106" borderId="35" applyNumberFormat="0" applyProtection="0">
      <alignment vertical="center"/>
    </xf>
    <xf numFmtId="4" fontId="70" fillId="106" borderId="35" applyNumberFormat="0" applyProtection="0">
      <alignment horizontal="left" vertical="center" indent="1"/>
    </xf>
    <xf numFmtId="0" fontId="74" fillId="57" borderId="48" applyNumberFormat="0" applyProtection="0">
      <alignment horizontal="left" vertical="top" indent="1"/>
    </xf>
    <xf numFmtId="4" fontId="70" fillId="59" borderId="35" applyNumberFormat="0" applyProtection="0">
      <alignment horizontal="right" vertical="center"/>
    </xf>
    <xf numFmtId="4" fontId="70" fillId="107" borderId="35" applyNumberFormat="0" applyProtection="0">
      <alignment horizontal="right" vertical="center"/>
    </xf>
    <xf numFmtId="4" fontId="70" fillId="61" borderId="39" applyNumberFormat="0" applyProtection="0">
      <alignment horizontal="right" vertical="center"/>
    </xf>
    <xf numFmtId="4" fontId="70" fillId="62" borderId="35" applyNumberFormat="0" applyProtection="0">
      <alignment horizontal="right" vertical="center"/>
    </xf>
    <xf numFmtId="4" fontId="70" fillId="63" borderId="35" applyNumberFormat="0" applyProtection="0">
      <alignment horizontal="right" vertical="center"/>
    </xf>
    <xf numFmtId="4" fontId="70" fillId="64" borderId="35" applyNumberFormat="0" applyProtection="0">
      <alignment horizontal="right" vertical="center"/>
    </xf>
    <xf numFmtId="4" fontId="70" fillId="65" borderId="35" applyNumberFormat="0" applyProtection="0">
      <alignment horizontal="right" vertical="center"/>
    </xf>
    <xf numFmtId="4" fontId="70" fillId="66" borderId="35" applyNumberFormat="0" applyProtection="0">
      <alignment horizontal="right" vertical="center"/>
    </xf>
    <xf numFmtId="4" fontId="70" fillId="67" borderId="35" applyNumberFormat="0" applyProtection="0">
      <alignment horizontal="right" vertical="center"/>
    </xf>
    <xf numFmtId="4" fontId="70" fillId="68" borderId="39" applyNumberFormat="0" applyProtection="0">
      <alignment horizontal="left" vertical="center" indent="1"/>
    </xf>
    <xf numFmtId="4" fontId="20" fillId="70" borderId="39" applyNumberFormat="0" applyProtection="0">
      <alignment horizontal="left" vertical="center" indent="1"/>
    </xf>
    <xf numFmtId="4" fontId="20" fillId="70" borderId="39" applyNumberFormat="0" applyProtection="0">
      <alignment horizontal="left" vertical="center" indent="1"/>
    </xf>
    <xf numFmtId="4" fontId="70" fillId="58" borderId="35" applyNumberFormat="0" applyProtection="0">
      <alignment horizontal="right" vertical="center"/>
    </xf>
    <xf numFmtId="4" fontId="70" fillId="69" borderId="39" applyNumberFormat="0" applyProtection="0">
      <alignment horizontal="left" vertical="center" indent="1"/>
    </xf>
    <xf numFmtId="4" fontId="70" fillId="58" borderId="39" applyNumberFormat="0" applyProtection="0">
      <alignment horizontal="left" vertical="center" indent="1"/>
    </xf>
    <xf numFmtId="0" fontId="70" fillId="79" borderId="35" applyNumberFormat="0" applyProtection="0">
      <alignment horizontal="left" vertical="center" indent="1"/>
    </xf>
    <xf numFmtId="0" fontId="70" fillId="108" borderId="35" applyNumberFormat="0" applyProtection="0">
      <alignment horizontal="left" vertical="center" indent="1"/>
    </xf>
    <xf numFmtId="0" fontId="70" fillId="71" borderId="35" applyNumberFormat="0" applyProtection="0">
      <alignment horizontal="left" vertical="center" indent="1"/>
    </xf>
    <xf numFmtId="0" fontId="70" fillId="69" borderId="35" applyNumberFormat="0" applyProtection="0">
      <alignment horizontal="left" vertical="center" indent="1"/>
    </xf>
    <xf numFmtId="0" fontId="72" fillId="70" borderId="41" applyBorder="0"/>
    <xf numFmtId="4" fontId="73" fillId="73" borderId="48" applyNumberFormat="0" applyProtection="0">
      <alignment vertical="center"/>
    </xf>
    <xf numFmtId="4" fontId="73" fillId="79" borderId="48" applyNumberFormat="0" applyProtection="0">
      <alignment horizontal="left" vertical="center" indent="1"/>
    </xf>
    <xf numFmtId="0" fontId="73" fillId="73" borderId="48" applyNumberFormat="0" applyProtection="0">
      <alignment horizontal="left" vertical="top" indent="1"/>
    </xf>
    <xf numFmtId="4" fontId="80" fillId="76" borderId="35" applyNumberFormat="0" applyProtection="0">
      <alignment horizontal="right" vertical="center"/>
    </xf>
    <xf numFmtId="0" fontId="73" fillId="58" borderId="48" applyNumberFormat="0" applyProtection="0">
      <alignment horizontal="left" vertical="top" indent="1"/>
    </xf>
    <xf numFmtId="4" fontId="75" fillId="74" borderId="39" applyNumberFormat="0" applyProtection="0">
      <alignment horizontal="left" vertical="center" indent="1"/>
    </xf>
    <xf numFmtId="4" fontId="76" fillId="72" borderId="35" applyNumberFormat="0" applyProtection="0">
      <alignment horizontal="right" vertical="center"/>
    </xf>
    <xf numFmtId="0" fontId="30" fillId="0" borderId="34" applyNumberFormat="0" applyFill="0" applyAlignment="0" applyProtection="0"/>
    <xf numFmtId="0" fontId="86" fillId="79" borderId="26" applyNumberFormat="0" applyAlignment="0" applyProtection="0"/>
    <xf numFmtId="0" fontId="86" fillId="79" borderId="26" applyNumberFormat="0" applyAlignment="0" applyProtection="0"/>
    <xf numFmtId="0" fontId="58" fillId="86" borderId="26" applyNumberFormat="0" applyAlignment="0" applyProtection="0"/>
    <xf numFmtId="0" fontId="58" fillId="86" borderId="26" applyNumberFormat="0" applyAlignment="0" applyProtection="0"/>
    <xf numFmtId="0" fontId="92" fillId="79" borderId="26" applyNumberFormat="0" applyAlignment="0" applyProtection="0"/>
    <xf numFmtId="0" fontId="92" fillId="79" borderId="26" applyNumberFormat="0" applyAlignment="0" applyProtection="0"/>
    <xf numFmtId="0" fontId="65" fillId="53" borderId="26" applyNumberFormat="0" applyAlignment="0" applyProtection="0"/>
    <xf numFmtId="0" fontId="65" fillId="53" borderId="26" applyNumberFormat="0" applyAlignment="0" applyProtection="0"/>
    <xf numFmtId="0" fontId="20" fillId="73" borderId="32" applyNumberFormat="0" applyFont="0" applyAlignment="0" applyProtection="0"/>
    <xf numFmtId="0" fontId="20" fillId="73" borderId="32" applyNumberFormat="0" applyFont="0" applyAlignment="0" applyProtection="0"/>
    <xf numFmtId="0" fontId="70" fillId="52" borderId="35" applyNumberFormat="0" applyFont="0" applyAlignment="0" applyProtection="0"/>
    <xf numFmtId="0" fontId="20" fillId="52" borderId="32" applyNumberFormat="0" applyFont="0" applyAlignment="0" applyProtection="0"/>
    <xf numFmtId="0" fontId="20" fillId="52" borderId="32" applyNumberFormat="0" applyFont="0" applyAlignment="0" applyProtection="0"/>
    <xf numFmtId="4" fontId="31" fillId="57" borderId="48" applyNumberFormat="0" applyProtection="0">
      <alignment vertical="center"/>
    </xf>
    <xf numFmtId="4" fontId="34" fillId="106" borderId="48" applyNumberFormat="0" applyProtection="0">
      <alignment vertical="center"/>
    </xf>
    <xf numFmtId="4" fontId="34" fillId="106" borderId="48" applyNumberFormat="0" applyProtection="0">
      <alignment vertical="center"/>
    </xf>
    <xf numFmtId="4" fontId="31" fillId="57" borderId="48" applyNumberFormat="0" applyProtection="0">
      <alignment vertical="center"/>
    </xf>
    <xf numFmtId="4" fontId="31" fillId="57" borderId="48" applyNumberFormat="0" applyProtection="0">
      <alignment vertical="center"/>
    </xf>
    <xf numFmtId="4" fontId="32" fillId="57" borderId="48" applyNumberFormat="0" applyProtection="0">
      <alignment vertical="center"/>
    </xf>
    <xf numFmtId="4" fontId="95" fillId="106" borderId="48" applyNumberFormat="0" applyProtection="0">
      <alignment vertical="center"/>
    </xf>
    <xf numFmtId="4" fontId="95" fillId="106" borderId="48" applyNumberFormat="0" applyProtection="0">
      <alignment vertical="center"/>
    </xf>
    <xf numFmtId="4" fontId="32" fillId="57" borderId="48" applyNumberFormat="0" applyProtection="0">
      <alignment vertical="center"/>
    </xf>
    <xf numFmtId="4" fontId="31" fillId="57" borderId="48" applyNumberFormat="0" applyProtection="0">
      <alignment horizontal="left" vertical="center" indent="1"/>
    </xf>
    <xf numFmtId="4" fontId="96" fillId="106" borderId="48" applyNumberFormat="0" applyProtection="0">
      <alignment horizontal="left" vertical="center" indent="1"/>
    </xf>
    <xf numFmtId="4" fontId="96" fillId="106" borderId="48" applyNumberFormat="0" applyProtection="0">
      <alignment horizontal="left" vertical="center" indent="1"/>
    </xf>
    <xf numFmtId="4" fontId="31" fillId="57" borderId="48" applyNumberFormat="0" applyProtection="0">
      <alignment horizontal="left" vertical="center" indent="1"/>
    </xf>
    <xf numFmtId="4" fontId="31" fillId="57" borderId="48" applyNumberFormat="0" applyProtection="0">
      <alignment horizontal="left" vertical="center" indent="1"/>
    </xf>
    <xf numFmtId="0" fontId="31" fillId="57" borderId="48" applyNumberFormat="0" applyProtection="0">
      <alignment horizontal="left" vertical="top" indent="1"/>
    </xf>
    <xf numFmtId="4" fontId="33" fillId="59" borderId="48" applyNumberFormat="0" applyProtection="0">
      <alignment horizontal="right" vertical="center"/>
    </xf>
    <xf numFmtId="4" fontId="96" fillId="122" borderId="48" applyNumberFormat="0" applyProtection="0">
      <alignment horizontal="right" vertical="center"/>
    </xf>
    <xf numFmtId="4" fontId="96" fillId="122" borderId="48" applyNumberFormat="0" applyProtection="0">
      <alignment horizontal="right" vertical="center"/>
    </xf>
    <xf numFmtId="4" fontId="33" fillId="59" borderId="48" applyNumberFormat="0" applyProtection="0">
      <alignment horizontal="right" vertical="center"/>
    </xf>
    <xf numFmtId="4" fontId="33" fillId="59" borderId="48" applyNumberFormat="0" applyProtection="0">
      <alignment horizontal="right" vertical="center"/>
    </xf>
    <xf numFmtId="4" fontId="33" fillId="60" borderId="48" applyNumberFormat="0" applyProtection="0">
      <alignment horizontal="right" vertical="center"/>
    </xf>
    <xf numFmtId="4" fontId="96" fillId="90" borderId="48" applyNumberFormat="0" applyProtection="0">
      <alignment horizontal="right" vertical="center"/>
    </xf>
    <xf numFmtId="4" fontId="96" fillId="90" borderId="48" applyNumberFormat="0" applyProtection="0">
      <alignment horizontal="right" vertical="center"/>
    </xf>
    <xf numFmtId="4" fontId="33" fillId="60" borderId="48" applyNumberFormat="0" applyProtection="0">
      <alignment horizontal="right" vertical="center"/>
    </xf>
    <xf numFmtId="4" fontId="33" fillId="60" borderId="48" applyNumberFormat="0" applyProtection="0">
      <alignment horizontal="right" vertical="center"/>
    </xf>
    <xf numFmtId="4" fontId="33" fillId="61" borderId="48" applyNumberFormat="0" applyProtection="0">
      <alignment horizontal="right" vertical="center"/>
    </xf>
    <xf numFmtId="4" fontId="96" fillId="123" borderId="48" applyNumberFormat="0" applyProtection="0">
      <alignment horizontal="right" vertical="center"/>
    </xf>
    <xf numFmtId="4" fontId="96" fillId="123" borderId="48" applyNumberFormat="0" applyProtection="0">
      <alignment horizontal="right" vertical="center"/>
    </xf>
    <xf numFmtId="4" fontId="33" fillId="61" borderId="48" applyNumberFormat="0" applyProtection="0">
      <alignment horizontal="right" vertical="center"/>
    </xf>
    <xf numFmtId="4" fontId="33" fillId="61" borderId="48" applyNumberFormat="0" applyProtection="0">
      <alignment horizontal="right" vertical="center"/>
    </xf>
    <xf numFmtId="4" fontId="33" fillId="62" borderId="48" applyNumberFormat="0" applyProtection="0">
      <alignment horizontal="right" vertical="center"/>
    </xf>
    <xf numFmtId="4" fontId="96" fillId="75" borderId="48" applyNumberFormat="0" applyProtection="0">
      <alignment horizontal="right" vertical="center"/>
    </xf>
    <xf numFmtId="4" fontId="96" fillId="75" borderId="48" applyNumberFormat="0" applyProtection="0">
      <alignment horizontal="right" vertical="center"/>
    </xf>
    <xf numFmtId="4" fontId="33" fillId="62" borderId="48" applyNumberFormat="0" applyProtection="0">
      <alignment horizontal="right" vertical="center"/>
    </xf>
    <xf numFmtId="4" fontId="33" fillId="62" borderId="48" applyNumberFormat="0" applyProtection="0">
      <alignment horizontal="right" vertical="center"/>
    </xf>
    <xf numFmtId="4" fontId="33" fillId="63" borderId="48" applyNumberFormat="0" applyProtection="0">
      <alignment horizontal="right" vertical="center"/>
    </xf>
    <xf numFmtId="4" fontId="96" fillId="124" borderId="48" applyNumberFormat="0" applyProtection="0">
      <alignment horizontal="right" vertical="center"/>
    </xf>
    <xf numFmtId="4" fontId="96" fillId="124" borderId="48" applyNumberFormat="0" applyProtection="0">
      <alignment horizontal="right" vertical="center"/>
    </xf>
    <xf numFmtId="4" fontId="33" fillId="63" borderId="48" applyNumberFormat="0" applyProtection="0">
      <alignment horizontal="right" vertical="center"/>
    </xf>
    <xf numFmtId="4" fontId="33" fillId="63" borderId="48" applyNumberFormat="0" applyProtection="0">
      <alignment horizontal="right" vertical="center"/>
    </xf>
    <xf numFmtId="4" fontId="33" fillId="64" borderId="48" applyNumberFormat="0" applyProtection="0">
      <alignment horizontal="right" vertical="center"/>
    </xf>
    <xf numFmtId="4" fontId="96" fillId="78" borderId="48" applyNumberFormat="0" applyProtection="0">
      <alignment horizontal="right" vertical="center"/>
    </xf>
    <xf numFmtId="4" fontId="96" fillId="78" borderId="48" applyNumberFormat="0" applyProtection="0">
      <alignment horizontal="right" vertical="center"/>
    </xf>
    <xf numFmtId="4" fontId="33" fillId="64" borderId="48" applyNumberFormat="0" applyProtection="0">
      <alignment horizontal="right" vertical="center"/>
    </xf>
    <xf numFmtId="4" fontId="33" fillId="64" borderId="48" applyNumberFormat="0" applyProtection="0">
      <alignment horizontal="right" vertical="center"/>
    </xf>
    <xf numFmtId="4" fontId="33" fillId="65" borderId="48" applyNumberFormat="0" applyProtection="0">
      <alignment horizontal="right" vertical="center"/>
    </xf>
    <xf numFmtId="4" fontId="96" fillId="125" borderId="48" applyNumberFormat="0" applyProtection="0">
      <alignment horizontal="right" vertical="center"/>
    </xf>
    <xf numFmtId="4" fontId="96" fillId="125" borderId="48" applyNumberFormat="0" applyProtection="0">
      <alignment horizontal="right" vertical="center"/>
    </xf>
    <xf numFmtId="4" fontId="33" fillId="65" borderId="48" applyNumberFormat="0" applyProtection="0">
      <alignment horizontal="right" vertical="center"/>
    </xf>
    <xf numFmtId="4" fontId="33" fillId="65" borderId="48" applyNumberFormat="0" applyProtection="0">
      <alignment horizontal="right" vertical="center"/>
    </xf>
    <xf numFmtId="4" fontId="33" fillId="66" borderId="48" applyNumberFormat="0" applyProtection="0">
      <alignment horizontal="right" vertical="center"/>
    </xf>
    <xf numFmtId="4" fontId="96" fillId="126" borderId="48" applyNumberFormat="0" applyProtection="0">
      <alignment horizontal="right" vertical="center"/>
    </xf>
    <xf numFmtId="4" fontId="96" fillId="126" borderId="48" applyNumberFormat="0" applyProtection="0">
      <alignment horizontal="right" vertical="center"/>
    </xf>
    <xf numFmtId="4" fontId="33" fillId="66" borderId="48" applyNumberFormat="0" applyProtection="0">
      <alignment horizontal="right" vertical="center"/>
    </xf>
    <xf numFmtId="4" fontId="33" fillId="66" borderId="48" applyNumberFormat="0" applyProtection="0">
      <alignment horizontal="right" vertical="center"/>
    </xf>
    <xf numFmtId="4" fontId="33" fillId="67" borderId="48" applyNumberFormat="0" applyProtection="0">
      <alignment horizontal="right" vertical="center"/>
    </xf>
    <xf numFmtId="4" fontId="96" fillId="127" borderId="48" applyNumberFormat="0" applyProtection="0">
      <alignment horizontal="right" vertical="center"/>
    </xf>
    <xf numFmtId="4" fontId="96" fillId="127" borderId="48" applyNumberFormat="0" applyProtection="0">
      <alignment horizontal="right" vertical="center"/>
    </xf>
    <xf numFmtId="4" fontId="33" fillId="67" borderId="48" applyNumberFormat="0" applyProtection="0">
      <alignment horizontal="right" vertical="center"/>
    </xf>
    <xf numFmtId="4" fontId="33" fillId="67" borderId="48" applyNumberFormat="0" applyProtection="0">
      <alignment horizontal="right" vertical="center"/>
    </xf>
    <xf numFmtId="4" fontId="33" fillId="58" borderId="48" applyNumberFormat="0" applyProtection="0">
      <alignment horizontal="right" vertical="center"/>
    </xf>
    <xf numFmtId="4" fontId="96" fillId="88" borderId="48" applyNumberFormat="0" applyProtection="0">
      <alignment horizontal="right" vertical="center"/>
    </xf>
    <xf numFmtId="4" fontId="96" fillId="88" borderId="48" applyNumberFormat="0" applyProtection="0">
      <alignment horizontal="right" vertical="center"/>
    </xf>
    <xf numFmtId="4" fontId="33" fillId="58" borderId="48" applyNumberFormat="0" applyProtection="0">
      <alignment horizontal="right" vertical="center"/>
    </xf>
    <xf numFmtId="4" fontId="33" fillId="58" borderId="48" applyNumberFormat="0" applyProtection="0">
      <alignment horizontal="right" vertical="center"/>
    </xf>
    <xf numFmtId="0" fontId="20" fillId="70" borderId="48" applyNumberFormat="0" applyProtection="0">
      <alignment horizontal="left" vertical="center" indent="1"/>
    </xf>
    <xf numFmtId="0" fontId="20" fillId="70" borderId="48" applyNumberFormat="0" applyProtection="0">
      <alignment horizontal="left" vertical="center" indent="1"/>
    </xf>
    <xf numFmtId="0" fontId="20" fillId="70" borderId="48" applyNumberFormat="0" applyProtection="0">
      <alignment horizontal="left" vertical="center" indent="1"/>
    </xf>
    <xf numFmtId="0" fontId="20" fillId="70" borderId="48" applyNumberFormat="0" applyProtection="0">
      <alignment horizontal="left" vertical="center" indent="1"/>
    </xf>
    <xf numFmtId="0" fontId="20" fillId="70" borderId="48" applyNumberFormat="0" applyProtection="0">
      <alignment horizontal="left" vertical="top" indent="1"/>
    </xf>
    <xf numFmtId="0" fontId="70" fillId="70" borderId="48" applyNumberFormat="0" applyProtection="0">
      <alignment horizontal="left" vertical="top" indent="1"/>
    </xf>
    <xf numFmtId="0" fontId="20" fillId="70" borderId="48" applyNumberFormat="0" applyProtection="0">
      <alignment horizontal="left" vertical="top" indent="1"/>
    </xf>
    <xf numFmtId="0" fontId="20" fillId="70" borderId="48" applyNumberFormat="0" applyProtection="0">
      <alignment horizontal="left" vertical="top" indent="1"/>
    </xf>
    <xf numFmtId="0" fontId="20" fillId="58" borderId="48" applyNumberFormat="0" applyProtection="0">
      <alignment horizontal="left" vertical="center" indent="1"/>
    </xf>
    <xf numFmtId="0" fontId="20" fillId="58" borderId="48" applyNumberFormat="0" applyProtection="0">
      <alignment horizontal="left" vertical="center" indent="1"/>
    </xf>
    <xf numFmtId="0" fontId="20" fillId="58" borderId="48" applyNumberFormat="0" applyProtection="0">
      <alignment horizontal="left" vertical="center" indent="1"/>
    </xf>
    <xf numFmtId="0" fontId="20" fillId="58" borderId="48" applyNumberFormat="0" applyProtection="0">
      <alignment horizontal="left" vertical="center" indent="1"/>
    </xf>
    <xf numFmtId="0" fontId="20" fillId="58" borderId="48" applyNumberFormat="0" applyProtection="0">
      <alignment horizontal="left" vertical="top" indent="1"/>
    </xf>
    <xf numFmtId="0" fontId="70" fillId="58" borderId="48" applyNumberFormat="0" applyProtection="0">
      <alignment horizontal="left" vertical="top" indent="1"/>
    </xf>
    <xf numFmtId="0" fontId="20" fillId="58" borderId="48" applyNumberFormat="0" applyProtection="0">
      <alignment horizontal="left" vertical="top" indent="1"/>
    </xf>
    <xf numFmtId="0" fontId="20" fillId="58" borderId="48" applyNumberFormat="0" applyProtection="0">
      <alignment horizontal="left" vertical="top" indent="1"/>
    </xf>
    <xf numFmtId="0" fontId="20" fillId="71" borderId="48" applyNumberFormat="0" applyProtection="0">
      <alignment horizontal="left" vertical="center" indent="1"/>
    </xf>
    <xf numFmtId="0" fontId="20" fillId="71" borderId="48" applyNumberFormat="0" applyProtection="0">
      <alignment horizontal="left" vertical="center" indent="1"/>
    </xf>
    <xf numFmtId="0" fontId="20" fillId="71" borderId="48" applyNumberFormat="0" applyProtection="0">
      <alignment horizontal="left" vertical="center" indent="1"/>
    </xf>
    <xf numFmtId="0" fontId="20" fillId="71" borderId="48" applyNumberFormat="0" applyProtection="0">
      <alignment horizontal="left" vertical="center" indent="1"/>
    </xf>
    <xf numFmtId="0" fontId="20" fillId="71" borderId="48" applyNumberFormat="0" applyProtection="0">
      <alignment horizontal="left" vertical="top" indent="1"/>
    </xf>
    <xf numFmtId="0" fontId="70" fillId="71" borderId="48" applyNumberFormat="0" applyProtection="0">
      <alignment horizontal="left" vertical="top" indent="1"/>
    </xf>
    <xf numFmtId="0" fontId="20" fillId="71" borderId="48" applyNumberFormat="0" applyProtection="0">
      <alignment horizontal="left" vertical="top" indent="1"/>
    </xf>
    <xf numFmtId="0" fontId="20" fillId="71" borderId="48" applyNumberFormat="0" applyProtection="0">
      <alignment horizontal="left" vertical="top" indent="1"/>
    </xf>
    <xf numFmtId="0" fontId="20" fillId="69" borderId="48" applyNumberFormat="0" applyProtection="0">
      <alignment horizontal="left" vertical="center" indent="1"/>
    </xf>
    <xf numFmtId="0" fontId="20" fillId="69" borderId="48" applyNumberFormat="0" applyProtection="0">
      <alignment horizontal="left" vertical="center" indent="1"/>
    </xf>
    <xf numFmtId="0" fontId="20" fillId="69" borderId="48" applyNumberFormat="0" applyProtection="0">
      <alignment horizontal="left" vertical="center" indent="1"/>
    </xf>
    <xf numFmtId="0" fontId="20" fillId="69" borderId="48" applyNumberFormat="0" applyProtection="0">
      <alignment horizontal="left" vertical="center" indent="1"/>
    </xf>
    <xf numFmtId="0" fontId="20" fillId="69" borderId="48" applyNumberFormat="0" applyProtection="0">
      <alignment horizontal="left" vertical="top" indent="1"/>
    </xf>
    <xf numFmtId="0" fontId="70" fillId="69" borderId="48" applyNumberFormat="0" applyProtection="0">
      <alignment horizontal="left" vertical="top" indent="1"/>
    </xf>
    <xf numFmtId="0" fontId="20" fillId="69" borderId="48" applyNumberFormat="0" applyProtection="0">
      <alignment horizontal="left" vertical="top" indent="1"/>
    </xf>
    <xf numFmtId="0" fontId="20" fillId="69" borderId="48" applyNumberFormat="0" applyProtection="0">
      <alignment horizontal="left" vertical="top" indent="1"/>
    </xf>
    <xf numFmtId="4" fontId="33" fillId="73" borderId="48" applyNumberFormat="0" applyProtection="0">
      <alignment vertical="center"/>
    </xf>
    <xf numFmtId="4" fontId="96" fillId="129" borderId="48" applyNumberFormat="0" applyProtection="0">
      <alignment vertical="center"/>
    </xf>
    <xf numFmtId="4" fontId="96" fillId="129" borderId="48" applyNumberFormat="0" applyProtection="0">
      <alignment vertical="center"/>
    </xf>
    <xf numFmtId="4" fontId="33" fillId="73" borderId="48" applyNumberFormat="0" applyProtection="0">
      <alignment vertical="center"/>
    </xf>
    <xf numFmtId="4" fontId="35" fillId="73" borderId="48" applyNumberFormat="0" applyProtection="0">
      <alignment vertical="center"/>
    </xf>
    <xf numFmtId="4" fontId="97" fillId="129" borderId="48" applyNumberFormat="0" applyProtection="0">
      <alignment vertical="center"/>
    </xf>
    <xf numFmtId="4" fontId="97" fillId="129" borderId="48" applyNumberFormat="0" applyProtection="0">
      <alignment vertical="center"/>
    </xf>
    <xf numFmtId="4" fontId="35" fillId="73" borderId="48" applyNumberFormat="0" applyProtection="0">
      <alignment vertical="center"/>
    </xf>
    <xf numFmtId="4" fontId="33" fillId="73" borderId="48" applyNumberFormat="0" applyProtection="0">
      <alignment horizontal="left" vertical="center" indent="1"/>
    </xf>
    <xf numFmtId="4" fontId="34" fillId="88" borderId="45" applyNumberFormat="0" applyProtection="0">
      <alignment horizontal="left" vertical="center" indent="1"/>
    </xf>
    <xf numFmtId="4" fontId="34" fillId="88" borderId="45" applyNumberFormat="0" applyProtection="0">
      <alignment horizontal="left" vertical="center" indent="1"/>
    </xf>
    <xf numFmtId="4" fontId="33" fillId="73" borderId="48" applyNumberFormat="0" applyProtection="0">
      <alignment horizontal="left" vertical="center" indent="1"/>
    </xf>
    <xf numFmtId="0" fontId="33" fillId="73" borderId="48" applyNumberFormat="0" applyProtection="0">
      <alignment horizontal="left" vertical="top" indent="1"/>
    </xf>
    <xf numFmtId="4" fontId="33" fillId="69" borderId="48" applyNumberFormat="0" applyProtection="0">
      <alignment horizontal="right" vertical="center"/>
    </xf>
    <xf numFmtId="4" fontId="96" fillId="129" borderId="48" applyNumberFormat="0" applyProtection="0">
      <alignment horizontal="right" vertical="center"/>
    </xf>
    <xf numFmtId="4" fontId="96" fillId="129" borderId="48" applyNumberFormat="0" applyProtection="0">
      <alignment horizontal="right" vertical="center"/>
    </xf>
    <xf numFmtId="4" fontId="33" fillId="69" borderId="48" applyNumberFormat="0" applyProtection="0">
      <alignment horizontal="right" vertical="center"/>
    </xf>
    <xf numFmtId="4" fontId="33" fillId="69" borderId="48" applyNumberFormat="0" applyProtection="0">
      <alignment horizontal="right" vertical="center"/>
    </xf>
    <xf numFmtId="4" fontId="35" fillId="69" borderId="48" applyNumberFormat="0" applyProtection="0">
      <alignment horizontal="right" vertical="center"/>
    </xf>
    <xf numFmtId="4" fontId="97" fillId="129" borderId="48" applyNumberFormat="0" applyProtection="0">
      <alignment horizontal="right" vertical="center"/>
    </xf>
    <xf numFmtId="4" fontId="97" fillId="129" borderId="48" applyNumberFormat="0" applyProtection="0">
      <alignment horizontal="right" vertical="center"/>
    </xf>
    <xf numFmtId="4" fontId="35" fillId="69" borderId="48" applyNumberFormat="0" applyProtection="0">
      <alignment horizontal="right" vertical="center"/>
    </xf>
    <xf numFmtId="4" fontId="70" fillId="91" borderId="35" applyNumberFormat="0" applyProtection="0">
      <alignment horizontal="left" vertical="center" indent="1"/>
    </xf>
    <xf numFmtId="4" fontId="70" fillId="91" borderId="35" applyNumberFormat="0" applyProtection="0">
      <alignment horizontal="left" vertical="center" indent="1"/>
    </xf>
    <xf numFmtId="4" fontId="34" fillId="88" borderId="48" applyNumberFormat="0" applyProtection="0">
      <alignment horizontal="left" vertical="center" indent="1"/>
    </xf>
    <xf numFmtId="4" fontId="70" fillId="91" borderId="35" applyNumberFormat="0" applyProtection="0">
      <alignment horizontal="left" vertical="center" indent="1"/>
    </xf>
    <xf numFmtId="4" fontId="70" fillId="91" borderId="35" applyNumberFormat="0" applyProtection="0">
      <alignment horizontal="left" vertical="center" indent="1"/>
    </xf>
    <xf numFmtId="4" fontId="33" fillId="58" borderId="48" applyNumberFormat="0" applyProtection="0">
      <alignment horizontal="left" vertical="center" indent="1"/>
    </xf>
    <xf numFmtId="4" fontId="34" fillId="88" borderId="48" applyNumberFormat="0" applyProtection="0">
      <alignment horizontal="left" vertical="center" indent="1"/>
    </xf>
    <xf numFmtId="0" fontId="33" fillId="58" borderId="48" applyNumberFormat="0" applyProtection="0">
      <alignment horizontal="left" vertical="top" indent="1"/>
    </xf>
    <xf numFmtId="4" fontId="36" fillId="89" borderId="45" applyNumberFormat="0" applyProtection="0">
      <alignment horizontal="left" vertical="center" indent="1"/>
    </xf>
    <xf numFmtId="4" fontId="36" fillId="89" borderId="45" applyNumberFormat="0" applyProtection="0">
      <alignment horizontal="left" vertical="center" indent="1"/>
    </xf>
    <xf numFmtId="4" fontId="37" fillId="69" borderId="48" applyNumberFormat="0" applyProtection="0">
      <alignment horizontal="right" vertical="center"/>
    </xf>
    <xf numFmtId="4" fontId="98" fillId="129" borderId="48" applyNumberFormat="0" applyProtection="0">
      <alignment horizontal="right" vertical="center"/>
    </xf>
    <xf numFmtId="4" fontId="98" fillId="129" borderId="48" applyNumberFormat="0" applyProtection="0">
      <alignment horizontal="right" vertical="center"/>
    </xf>
    <xf numFmtId="4" fontId="37" fillId="69" borderId="48" applyNumberFormat="0" applyProtection="0">
      <alignment horizontal="right" vertical="center"/>
    </xf>
    <xf numFmtId="0" fontId="30" fillId="0" borderId="47" applyNumberFormat="0" applyFill="0" applyAlignment="0" applyProtection="0"/>
    <xf numFmtId="0" fontId="30" fillId="0" borderId="47" applyNumberFormat="0" applyFill="0" applyAlignment="0" applyProtection="0"/>
    <xf numFmtId="4" fontId="70" fillId="57" borderId="35" applyNumberFormat="0" applyProtection="0">
      <alignment vertical="center"/>
    </xf>
    <xf numFmtId="4" fontId="70" fillId="106" borderId="35" applyNumberFormat="0" applyProtection="0">
      <alignment horizontal="left" vertical="center" indent="1"/>
    </xf>
    <xf numFmtId="4" fontId="70" fillId="91" borderId="35" applyNumberFormat="0" applyProtection="0">
      <alignment horizontal="left" vertical="center" indent="1"/>
    </xf>
    <xf numFmtId="4" fontId="70" fillId="59" borderId="35" applyNumberFormat="0" applyProtection="0">
      <alignment horizontal="right" vertical="center"/>
    </xf>
    <xf numFmtId="4" fontId="70" fillId="107" borderId="35" applyNumberFormat="0" applyProtection="0">
      <alignment horizontal="right" vertical="center"/>
    </xf>
    <xf numFmtId="4" fontId="70" fillId="61" borderId="39" applyNumberFormat="0" applyProtection="0">
      <alignment horizontal="right" vertical="center"/>
    </xf>
    <xf numFmtId="4" fontId="70" fillId="62" borderId="35" applyNumberFormat="0" applyProtection="0">
      <alignment horizontal="right" vertical="center"/>
    </xf>
    <xf numFmtId="4" fontId="70" fillId="63" borderId="35" applyNumberFormat="0" applyProtection="0">
      <alignment horizontal="right" vertical="center"/>
    </xf>
    <xf numFmtId="4" fontId="70" fillId="64" borderId="35" applyNumberFormat="0" applyProtection="0">
      <alignment horizontal="right" vertical="center"/>
    </xf>
    <xf numFmtId="4" fontId="70" fillId="65" borderId="35" applyNumberFormat="0" applyProtection="0">
      <alignment horizontal="right" vertical="center"/>
    </xf>
    <xf numFmtId="4" fontId="70" fillId="66" borderId="35" applyNumberFormat="0" applyProtection="0">
      <alignment horizontal="right" vertical="center"/>
    </xf>
    <xf numFmtId="4" fontId="70" fillId="67" borderId="35" applyNumberFormat="0" applyProtection="0">
      <alignment horizontal="right" vertical="center"/>
    </xf>
    <xf numFmtId="4" fontId="70" fillId="68" borderId="39" applyNumberFormat="0" applyProtection="0">
      <alignment horizontal="left" vertical="center" indent="1"/>
    </xf>
    <xf numFmtId="4" fontId="70" fillId="58" borderId="35" applyNumberFormat="0" applyProtection="0">
      <alignment horizontal="right" vertical="center"/>
    </xf>
    <xf numFmtId="4" fontId="70" fillId="69" borderId="39" applyNumberFormat="0" applyProtection="0">
      <alignment horizontal="left" vertical="center" indent="1"/>
    </xf>
    <xf numFmtId="4" fontId="70" fillId="58" borderId="39" applyNumberFormat="0" applyProtection="0">
      <alignment horizontal="left" vertical="center" indent="1"/>
    </xf>
    <xf numFmtId="0" fontId="70" fillId="79" borderId="35" applyNumberFormat="0" applyProtection="0">
      <alignment horizontal="left" vertical="center" indent="1"/>
    </xf>
    <xf numFmtId="0" fontId="70" fillId="108" borderId="35" applyNumberFormat="0" applyProtection="0">
      <alignment horizontal="left" vertical="center" indent="1"/>
    </xf>
    <xf numFmtId="0" fontId="70" fillId="71" borderId="35" applyNumberFormat="0" applyProtection="0">
      <alignment horizontal="left" vertical="center" indent="1"/>
    </xf>
    <xf numFmtId="0" fontId="70" fillId="69" borderId="35" applyNumberFormat="0" applyProtection="0">
      <alignment horizontal="left" vertical="center" indent="1"/>
    </xf>
    <xf numFmtId="4" fontId="70" fillId="0" borderId="35" applyNumberFormat="0" applyProtection="0">
      <alignment horizontal="right" vertical="center"/>
    </xf>
    <xf numFmtId="4" fontId="33" fillId="58" borderId="48" applyNumberFormat="0" applyProtection="0">
      <alignment horizontal="left" vertical="center" indent="1"/>
    </xf>
    <xf numFmtId="0" fontId="31" fillId="57" borderId="48" applyNumberFormat="0" applyProtection="0">
      <alignment horizontal="left" vertical="top" indent="1"/>
    </xf>
    <xf numFmtId="4" fontId="70" fillId="91" borderId="35" applyNumberFormat="0" applyProtection="0">
      <alignment horizontal="left" vertical="center" indent="1"/>
    </xf>
    <xf numFmtId="4" fontId="37" fillId="69" borderId="48" applyNumberFormat="0" applyProtection="0">
      <alignment horizontal="right" vertical="center"/>
    </xf>
    <xf numFmtId="4" fontId="20" fillId="70" borderId="39" applyNumberFormat="0" applyProtection="0">
      <alignment horizontal="left" vertical="center" indent="1"/>
    </xf>
    <xf numFmtId="4" fontId="20" fillId="70" borderId="39" applyNumberFormat="0" applyProtection="0">
      <alignment horizontal="left" vertical="center" indent="1"/>
    </xf>
    <xf numFmtId="0" fontId="26" fillId="0" borderId="0"/>
    <xf numFmtId="165" fontId="26" fillId="0" borderId="0" applyFont="0" applyFill="0" applyBorder="0" applyAlignment="0" applyProtection="0"/>
    <xf numFmtId="175" fontId="2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26" fillId="0" borderId="0"/>
    <xf numFmtId="0" fontId="21" fillId="0" borderId="0"/>
    <xf numFmtId="0" fontId="9" fillId="0" borderId="0"/>
    <xf numFmtId="0" fontId="26" fillId="0" borderId="0"/>
    <xf numFmtId="0" fontId="26" fillId="0" borderId="0"/>
    <xf numFmtId="165" fontId="9" fillId="0" borderId="0" applyFont="0" applyFill="0" applyBorder="0" applyAlignment="0" applyProtection="0"/>
    <xf numFmtId="165" fontId="9" fillId="0" borderId="0" applyFont="0" applyFill="0" applyBorder="0" applyAlignment="0" applyProtection="0"/>
    <xf numFmtId="0" fontId="102" fillId="0" borderId="0" applyNumberFormat="0" applyFill="0" applyBorder="0" applyAlignment="0" applyProtection="0">
      <alignment vertical="top"/>
      <protection locked="0"/>
    </xf>
    <xf numFmtId="176" fontId="103" fillId="132" borderId="0"/>
    <xf numFmtId="176" fontId="104" fillId="131" borderId="0"/>
    <xf numFmtId="0" fontId="102" fillId="0" borderId="0" applyNumberFormat="0" applyFill="0" applyBorder="0" applyAlignment="0" applyProtection="0"/>
    <xf numFmtId="0" fontId="26" fillId="0" borderId="0"/>
    <xf numFmtId="4" fontId="96" fillId="129" borderId="64" applyNumberFormat="0" applyProtection="0">
      <alignment horizontal="right" vertical="center"/>
    </xf>
    <xf numFmtId="4" fontId="97" fillId="129" borderId="77" applyNumberFormat="0" applyProtection="0">
      <alignment horizontal="right" vertical="center"/>
    </xf>
    <xf numFmtId="4" fontId="35" fillId="69" borderId="90" applyNumberFormat="0" applyProtection="0">
      <alignment horizontal="right" vertical="center"/>
    </xf>
    <xf numFmtId="4" fontId="33" fillId="69" borderId="64" applyNumberFormat="0" applyProtection="0">
      <alignment horizontal="right" vertical="center"/>
    </xf>
    <xf numFmtId="4" fontId="96" fillId="129" borderId="64" applyNumberFormat="0" applyProtection="0">
      <alignment horizontal="right" vertical="center"/>
    </xf>
    <xf numFmtId="4" fontId="34" fillId="88" borderId="74" applyNumberFormat="0" applyProtection="0">
      <alignment horizontal="left" vertical="center" indent="1"/>
    </xf>
    <xf numFmtId="4" fontId="34" fillId="88" borderId="74" applyNumberFormat="0" applyProtection="0">
      <alignment horizontal="left" vertical="center" indent="1"/>
    </xf>
    <xf numFmtId="0" fontId="68" fillId="79" borderId="69" applyNumberFormat="0" applyAlignment="0" applyProtection="0"/>
    <xf numFmtId="0" fontId="20" fillId="52" borderId="68" applyNumberFormat="0" applyFont="0" applyAlignment="0" applyProtection="0"/>
    <xf numFmtId="0" fontId="20" fillId="73" borderId="68" applyNumberFormat="0" applyFont="0" applyAlignment="0" applyProtection="0"/>
    <xf numFmtId="0" fontId="92" fillId="79" borderId="67" applyNumberFormat="0" applyAlignment="0" applyProtection="0"/>
    <xf numFmtId="4" fontId="33" fillId="58" borderId="90" applyNumberFormat="0" applyProtection="0">
      <alignment horizontal="right" vertical="center"/>
    </xf>
    <xf numFmtId="4" fontId="33" fillId="67" borderId="103" applyNumberFormat="0" applyProtection="0">
      <alignment horizontal="right" vertical="center"/>
    </xf>
    <xf numFmtId="0" fontId="68" fillId="79" borderId="82" applyNumberFormat="0" applyAlignment="0" applyProtection="0"/>
    <xf numFmtId="0" fontId="68" fillId="79" borderId="82" applyNumberFormat="0" applyAlignment="0" applyProtection="0"/>
    <xf numFmtId="4" fontId="33" fillId="59" borderId="77" applyNumberFormat="0" applyProtection="0">
      <alignment horizontal="right" vertical="center"/>
    </xf>
    <xf numFmtId="4" fontId="31" fillId="57" borderId="103" applyNumberFormat="0" applyProtection="0">
      <alignment vertical="center"/>
    </xf>
    <xf numFmtId="4" fontId="33" fillId="59" borderId="77" applyNumberFormat="0" applyProtection="0">
      <alignment horizontal="right" vertical="center"/>
    </xf>
    <xf numFmtId="4" fontId="70" fillId="107" borderId="97" applyNumberFormat="0" applyProtection="0">
      <alignment horizontal="right" vertical="center"/>
    </xf>
    <xf numFmtId="4" fontId="33" fillId="73" borderId="103" applyNumberFormat="0" applyProtection="0">
      <alignment vertical="center"/>
    </xf>
    <xf numFmtId="0" fontId="33" fillId="58" borderId="77" applyNumberFormat="0" applyProtection="0">
      <alignment horizontal="left" vertical="top" indent="1"/>
    </xf>
    <xf numFmtId="4" fontId="70" fillId="91" borderId="84" applyNumberFormat="0" applyProtection="0">
      <alignment horizontal="left" vertical="center" indent="1"/>
    </xf>
    <xf numFmtId="4" fontId="96" fillId="122" borderId="90" applyNumberFormat="0" applyProtection="0">
      <alignment horizontal="right" vertical="center"/>
    </xf>
    <xf numFmtId="0" fontId="20" fillId="52" borderId="94" applyNumberFormat="0" applyFont="0" applyAlignment="0" applyProtection="0"/>
    <xf numFmtId="0" fontId="20" fillId="71" borderId="90" applyNumberFormat="0" applyProtection="0">
      <alignment horizontal="left" vertical="center" indent="1"/>
    </xf>
    <xf numFmtId="4" fontId="95" fillId="106" borderId="116" applyNumberFormat="0" applyProtection="0">
      <alignment vertical="center"/>
    </xf>
    <xf numFmtId="0" fontId="70" fillId="69" borderId="90" applyNumberFormat="0" applyProtection="0">
      <alignment horizontal="left" vertical="top" indent="1"/>
    </xf>
    <xf numFmtId="4" fontId="70" fillId="65" borderId="84" applyNumberFormat="0" applyProtection="0">
      <alignment horizontal="right" vertical="center"/>
    </xf>
    <xf numFmtId="4" fontId="31" fillId="57" borderId="50" applyNumberFormat="0" applyProtection="0">
      <alignment vertical="center"/>
    </xf>
    <xf numFmtId="4" fontId="32" fillId="57" borderId="50" applyNumberFormat="0" applyProtection="0">
      <alignment vertical="center"/>
    </xf>
    <xf numFmtId="4" fontId="31" fillId="57" borderId="50" applyNumberFormat="0" applyProtection="0">
      <alignment horizontal="left" vertical="center" indent="1"/>
    </xf>
    <xf numFmtId="0" fontId="31" fillId="57" borderId="50" applyNumberFormat="0" applyProtection="0">
      <alignment horizontal="left" vertical="top" indent="1"/>
    </xf>
    <xf numFmtId="4" fontId="96" fillId="122" borderId="77" applyNumberFormat="0" applyProtection="0">
      <alignment horizontal="right" vertical="center"/>
    </xf>
    <xf numFmtId="4" fontId="33" fillId="59" borderId="50" applyNumberFormat="0" applyProtection="0">
      <alignment horizontal="right" vertical="center"/>
    </xf>
    <xf numFmtId="4" fontId="33" fillId="60" borderId="50" applyNumberFormat="0" applyProtection="0">
      <alignment horizontal="right" vertical="center"/>
    </xf>
    <xf numFmtId="4" fontId="33" fillId="61" borderId="50" applyNumberFormat="0" applyProtection="0">
      <alignment horizontal="right" vertical="center"/>
    </xf>
    <xf numFmtId="4" fontId="33" fillId="62" borderId="50" applyNumberFormat="0" applyProtection="0">
      <alignment horizontal="right" vertical="center"/>
    </xf>
    <xf numFmtId="4" fontId="33" fillId="63" borderId="50" applyNumberFormat="0" applyProtection="0">
      <alignment horizontal="right" vertical="center"/>
    </xf>
    <xf numFmtId="4" fontId="33" fillId="64" borderId="50" applyNumberFormat="0" applyProtection="0">
      <alignment horizontal="right" vertical="center"/>
    </xf>
    <xf numFmtId="4" fontId="33" fillId="65" borderId="50" applyNumberFormat="0" applyProtection="0">
      <alignment horizontal="right" vertical="center"/>
    </xf>
    <xf numFmtId="4" fontId="33" fillId="66" borderId="50" applyNumberFormat="0" applyProtection="0">
      <alignment horizontal="right" vertical="center"/>
    </xf>
    <xf numFmtId="4" fontId="33" fillId="67" borderId="50" applyNumberFormat="0" applyProtection="0">
      <alignment horizontal="right" vertical="center"/>
    </xf>
    <xf numFmtId="0" fontId="70" fillId="71" borderId="77" applyNumberFormat="0" applyProtection="0">
      <alignment horizontal="left" vertical="top" indent="1"/>
    </xf>
    <xf numFmtId="4" fontId="33" fillId="58" borderId="50" applyNumberFormat="0" applyProtection="0">
      <alignment horizontal="right" vertical="center"/>
    </xf>
    <xf numFmtId="0" fontId="70" fillId="71" borderId="110" applyNumberFormat="0" applyProtection="0">
      <alignment horizontal="left" vertical="center" indent="1"/>
    </xf>
    <xf numFmtId="0" fontId="20" fillId="70" borderId="50" applyNumberFormat="0" applyProtection="0">
      <alignment horizontal="left" vertical="center" indent="1"/>
    </xf>
    <xf numFmtId="0" fontId="20" fillId="70" borderId="50" applyNumberFormat="0" applyProtection="0">
      <alignment horizontal="left" vertical="top" indent="1"/>
    </xf>
    <xf numFmtId="0" fontId="20" fillId="58" borderId="50" applyNumberFormat="0" applyProtection="0">
      <alignment horizontal="left" vertical="center" indent="1"/>
    </xf>
    <xf numFmtId="0" fontId="20" fillId="58" borderId="50" applyNumberFormat="0" applyProtection="0">
      <alignment horizontal="left" vertical="top" indent="1"/>
    </xf>
    <xf numFmtId="0" fontId="20" fillId="71" borderId="50" applyNumberFormat="0" applyProtection="0">
      <alignment horizontal="left" vertical="center" indent="1"/>
    </xf>
    <xf numFmtId="0" fontId="20" fillId="71" borderId="50" applyNumberFormat="0" applyProtection="0">
      <alignment horizontal="left" vertical="top" indent="1"/>
    </xf>
    <xf numFmtId="0" fontId="20" fillId="69" borderId="50" applyNumberFormat="0" applyProtection="0">
      <alignment horizontal="left" vertical="center" indent="1"/>
    </xf>
    <xf numFmtId="0" fontId="20" fillId="69" borderId="50" applyNumberFormat="0" applyProtection="0">
      <alignment horizontal="left" vertical="top" indent="1"/>
    </xf>
    <xf numFmtId="0" fontId="20" fillId="72" borderId="49" applyNumberFormat="0">
      <protection locked="0"/>
    </xf>
    <xf numFmtId="4" fontId="33" fillId="73" borderId="50" applyNumberFormat="0" applyProtection="0">
      <alignment vertical="center"/>
    </xf>
    <xf numFmtId="4" fontId="35" fillId="73" borderId="50" applyNumberFormat="0" applyProtection="0">
      <alignment vertical="center"/>
    </xf>
    <xf numFmtId="4" fontId="33" fillId="73" borderId="50" applyNumberFormat="0" applyProtection="0">
      <alignment horizontal="left" vertical="center" indent="1"/>
    </xf>
    <xf numFmtId="0" fontId="33" fillId="73" borderId="50" applyNumberFormat="0" applyProtection="0">
      <alignment horizontal="left" vertical="top" indent="1"/>
    </xf>
    <xf numFmtId="4" fontId="33" fillId="69" borderId="50" applyNumberFormat="0" applyProtection="0">
      <alignment horizontal="right" vertical="center"/>
    </xf>
    <xf numFmtId="4" fontId="35" fillId="69" borderId="50" applyNumberFormat="0" applyProtection="0">
      <alignment horizontal="right" vertical="center"/>
    </xf>
    <xf numFmtId="4" fontId="33" fillId="58" borderId="50" applyNumberFormat="0" applyProtection="0">
      <alignment horizontal="left" vertical="center" indent="1"/>
    </xf>
    <xf numFmtId="0" fontId="33" fillId="58" borderId="50" applyNumberFormat="0" applyProtection="0">
      <alignment horizontal="left" vertical="top" indent="1"/>
    </xf>
    <xf numFmtId="4" fontId="37" fillId="69" borderId="50" applyNumberFormat="0" applyProtection="0">
      <alignment horizontal="right" vertical="center"/>
    </xf>
    <xf numFmtId="0" fontId="20" fillId="71" borderId="77" applyNumberFormat="0" applyProtection="0">
      <alignment horizontal="left" vertical="center" indent="1"/>
    </xf>
    <xf numFmtId="4" fontId="70" fillId="91" borderId="71" applyNumberFormat="0" applyProtection="0">
      <alignment horizontal="left" vertical="center" indent="1"/>
    </xf>
    <xf numFmtId="4" fontId="35" fillId="73" borderId="77" applyNumberFormat="0" applyProtection="0">
      <alignment vertical="center"/>
    </xf>
    <xf numFmtId="4" fontId="34" fillId="106" borderId="90" applyNumberFormat="0" applyProtection="0">
      <alignment vertical="center"/>
    </xf>
    <xf numFmtId="0" fontId="70" fillId="70" borderId="77" applyNumberFormat="0" applyProtection="0">
      <alignment horizontal="left" vertical="top" indent="1"/>
    </xf>
    <xf numFmtId="4" fontId="33" fillId="69" borderId="64" applyNumberFormat="0" applyProtection="0">
      <alignment horizontal="right" vertical="center"/>
    </xf>
    <xf numFmtId="4" fontId="33" fillId="73" borderId="64" applyNumberFormat="0" applyProtection="0">
      <alignment horizontal="left" vertical="center" indent="1"/>
    </xf>
    <xf numFmtId="0" fontId="30" fillId="0" borderId="109" applyNumberFormat="0" applyFill="0" applyAlignment="0" applyProtection="0"/>
    <xf numFmtId="4" fontId="96" fillId="129" borderId="116" applyNumberFormat="0" applyProtection="0">
      <alignment horizontal="right" vertical="center"/>
    </xf>
    <xf numFmtId="0" fontId="20" fillId="71" borderId="64" applyNumberFormat="0" applyProtection="0">
      <alignment horizontal="left" vertical="center" indent="1"/>
    </xf>
    <xf numFmtId="0" fontId="20" fillId="58" borderId="64" applyNumberFormat="0" applyProtection="0">
      <alignment horizontal="left" vertical="center" indent="1"/>
    </xf>
    <xf numFmtId="0" fontId="20" fillId="70" borderId="64" applyNumberFormat="0" applyProtection="0">
      <alignment horizontal="left" vertical="center" indent="1"/>
    </xf>
    <xf numFmtId="0" fontId="68" fillId="86" borderId="82" applyNumberFormat="0" applyAlignment="0" applyProtection="0"/>
    <xf numFmtId="4" fontId="33" fillId="58" borderId="64" applyNumberFormat="0" applyProtection="0">
      <alignment horizontal="right" vertical="center"/>
    </xf>
    <xf numFmtId="0" fontId="58" fillId="86" borderId="80" applyNumberFormat="0" applyAlignment="0" applyProtection="0"/>
    <xf numFmtId="4" fontId="96" fillId="126" borderId="64" applyNumberFormat="0" applyProtection="0">
      <alignment horizontal="right" vertical="center"/>
    </xf>
    <xf numFmtId="4" fontId="96" fillId="125" borderId="64" applyNumberFormat="0" applyProtection="0">
      <alignment horizontal="right" vertical="center"/>
    </xf>
    <xf numFmtId="4" fontId="33" fillId="63" borderId="64" applyNumberFormat="0" applyProtection="0">
      <alignment horizontal="right" vertical="center"/>
    </xf>
    <xf numFmtId="4" fontId="33" fillId="62" borderId="64" applyNumberFormat="0" applyProtection="0">
      <alignment horizontal="right" vertical="center"/>
    </xf>
    <xf numFmtId="4" fontId="96" fillId="123" borderId="64" applyNumberFormat="0" applyProtection="0">
      <alignment horizontal="right" vertical="center"/>
    </xf>
    <xf numFmtId="4" fontId="33" fillId="60" borderId="64" applyNumberFormat="0" applyProtection="0">
      <alignment horizontal="right" vertical="center"/>
    </xf>
    <xf numFmtId="4" fontId="70" fillId="69" borderId="111" applyNumberFormat="0" applyProtection="0">
      <alignment horizontal="left" vertical="center" indent="1"/>
    </xf>
    <xf numFmtId="4" fontId="95" fillId="106" borderId="64" applyNumberFormat="0" applyProtection="0">
      <alignment vertical="center"/>
    </xf>
    <xf numFmtId="4" fontId="98" fillId="129" borderId="90" applyNumberFormat="0" applyProtection="0">
      <alignment horizontal="right" vertical="center"/>
    </xf>
    <xf numFmtId="0" fontId="68" fillId="86" borderId="69" applyNumberFormat="0" applyAlignment="0" applyProtection="0"/>
    <xf numFmtId="0" fontId="20" fillId="70" borderId="77" applyNumberFormat="0" applyProtection="0">
      <alignment horizontal="left" vertical="center" indent="1"/>
    </xf>
    <xf numFmtId="0" fontId="70" fillId="71" borderId="90" applyNumberFormat="0" applyProtection="0">
      <alignment horizontal="left" vertical="top" indent="1"/>
    </xf>
    <xf numFmtId="4" fontId="70" fillId="66" borderId="84" applyNumberFormat="0" applyProtection="0">
      <alignment horizontal="right" vertical="center"/>
    </xf>
    <xf numFmtId="0" fontId="20" fillId="69" borderId="103" applyNumberFormat="0" applyProtection="0">
      <alignment horizontal="left" vertical="center" indent="1"/>
    </xf>
    <xf numFmtId="0" fontId="20" fillId="71" borderId="90" applyNumberFormat="0" applyProtection="0">
      <alignment horizontal="left" vertical="top" indent="1"/>
    </xf>
    <xf numFmtId="0" fontId="58" fillId="86" borderId="53" applyNumberFormat="0" applyAlignment="0" applyProtection="0"/>
    <xf numFmtId="4" fontId="70" fillId="69" borderId="85" applyNumberFormat="0" applyProtection="0">
      <alignment horizontal="left" vertical="center" indent="1"/>
    </xf>
    <xf numFmtId="0" fontId="20" fillId="73" borderId="81" applyNumberFormat="0" applyFont="0" applyAlignment="0" applyProtection="0"/>
    <xf numFmtId="4" fontId="33" fillId="61" borderId="116" applyNumberFormat="0" applyProtection="0">
      <alignment horizontal="right" vertical="center"/>
    </xf>
    <xf numFmtId="0" fontId="20" fillId="72" borderId="76" applyNumberFormat="0">
      <protection locked="0"/>
    </xf>
    <xf numFmtId="4" fontId="33" fillId="58" borderId="90" applyNumberFormat="0" applyProtection="0">
      <alignment horizontal="left" vertical="center" indent="1"/>
    </xf>
    <xf numFmtId="0" fontId="73" fillId="58" borderId="64" applyNumberFormat="0" applyProtection="0">
      <alignment horizontal="left" vertical="top" indent="1"/>
    </xf>
    <xf numFmtId="0" fontId="72" fillId="70" borderId="73" applyBorder="0"/>
    <xf numFmtId="0" fontId="65" fillId="53" borderId="53" applyNumberFormat="0" applyAlignment="0" applyProtection="0"/>
    <xf numFmtId="0" fontId="70" fillId="52" borderId="71" applyNumberFormat="0" applyFont="0" applyAlignment="0" applyProtection="0"/>
    <xf numFmtId="4" fontId="33" fillId="60" borderId="77" applyNumberFormat="0" applyProtection="0">
      <alignment horizontal="right" vertical="center"/>
    </xf>
    <xf numFmtId="0" fontId="20" fillId="52" borderId="54" applyNumberFormat="0" applyFont="0" applyAlignment="0" applyProtection="0"/>
    <xf numFmtId="0" fontId="68" fillId="86" borderId="55" applyNumberFormat="0" applyAlignment="0" applyProtection="0"/>
    <xf numFmtId="4" fontId="37" fillId="69" borderId="90" applyNumberFormat="0" applyProtection="0">
      <alignment horizontal="right" vertical="center"/>
    </xf>
    <xf numFmtId="4" fontId="31" fillId="57" borderId="90" applyNumberFormat="0" applyProtection="0">
      <alignment horizontal="left" vertical="center" indent="1"/>
    </xf>
    <xf numFmtId="4" fontId="36" fillId="89" borderId="113" applyNumberFormat="0" applyProtection="0">
      <alignment horizontal="left" vertical="center" indent="1"/>
    </xf>
    <xf numFmtId="4" fontId="70" fillId="58" borderId="85" applyNumberFormat="0" applyProtection="0">
      <alignment horizontal="left" vertical="center" indent="1"/>
    </xf>
    <xf numFmtId="4" fontId="33" fillId="65" borderId="77" applyNumberFormat="0" applyProtection="0">
      <alignment horizontal="right" vertical="center"/>
    </xf>
    <xf numFmtId="4" fontId="20" fillId="70" borderId="85" applyNumberFormat="0" applyProtection="0">
      <alignment horizontal="left" vertical="center" indent="1"/>
    </xf>
    <xf numFmtId="0" fontId="30" fillId="0" borderId="56" applyNumberFormat="0" applyFill="0" applyAlignment="0" applyProtection="0"/>
    <xf numFmtId="4" fontId="37" fillId="69" borderId="77" applyNumberFormat="0" applyProtection="0">
      <alignment horizontal="right" vertical="center"/>
    </xf>
    <xf numFmtId="0" fontId="70" fillId="71" borderId="64" applyNumberFormat="0" applyProtection="0">
      <alignment horizontal="left" vertical="top" indent="1"/>
    </xf>
    <xf numFmtId="4" fontId="96" fillId="123" borderId="103" applyNumberFormat="0" applyProtection="0">
      <alignment horizontal="right" vertical="center"/>
    </xf>
    <xf numFmtId="4" fontId="96" fillId="126" borderId="77" applyNumberFormat="0" applyProtection="0">
      <alignment horizontal="right" vertical="center"/>
    </xf>
    <xf numFmtId="0" fontId="31" fillId="57" borderId="77" applyNumberFormat="0" applyProtection="0">
      <alignment horizontal="left" vertical="top" indent="1"/>
    </xf>
    <xf numFmtId="4" fontId="95" fillId="106" borderId="77" applyNumberFormat="0" applyProtection="0">
      <alignment vertical="center"/>
    </xf>
    <xf numFmtId="4" fontId="33" fillId="61" borderId="77" applyNumberFormat="0" applyProtection="0">
      <alignment horizontal="right" vertical="center"/>
    </xf>
    <xf numFmtId="4" fontId="70" fillId="0" borderId="71" applyNumberFormat="0" applyProtection="0">
      <alignment horizontal="right" vertical="center"/>
    </xf>
    <xf numFmtId="4" fontId="33" fillId="67" borderId="77" applyNumberFormat="0" applyProtection="0">
      <alignment horizontal="right" vertical="center"/>
    </xf>
    <xf numFmtId="4" fontId="33" fillId="69" borderId="77" applyNumberFormat="0" applyProtection="0">
      <alignment horizontal="right" vertical="center"/>
    </xf>
    <xf numFmtId="0" fontId="20" fillId="70" borderId="90" applyNumberFormat="0" applyProtection="0">
      <alignment horizontal="left" vertical="top" indent="1"/>
    </xf>
    <xf numFmtId="0" fontId="20" fillId="70" borderId="77" applyNumberFormat="0" applyProtection="0">
      <alignment horizontal="left" vertical="center" indent="1"/>
    </xf>
    <xf numFmtId="0" fontId="70" fillId="71" borderId="84" applyNumberFormat="0" applyProtection="0">
      <alignment horizontal="left" vertical="center" indent="1"/>
    </xf>
    <xf numFmtId="0" fontId="31" fillId="57" borderId="116" applyNumberFormat="0" applyProtection="0">
      <alignment horizontal="left" vertical="top" indent="1"/>
    </xf>
    <xf numFmtId="4" fontId="33" fillId="61" borderId="90" applyNumberFormat="0" applyProtection="0">
      <alignment horizontal="right" vertical="center"/>
    </xf>
    <xf numFmtId="0" fontId="70" fillId="108" borderId="97" applyNumberFormat="0" applyProtection="0">
      <alignment horizontal="left" vertical="center" indent="1"/>
    </xf>
    <xf numFmtId="4" fontId="75" fillId="74" borderId="72" applyNumberFormat="0" applyProtection="0">
      <alignment horizontal="left" vertical="center" indent="1"/>
    </xf>
    <xf numFmtId="4" fontId="73" fillId="73" borderId="64" applyNumberFormat="0" applyProtection="0">
      <alignment vertical="center"/>
    </xf>
    <xf numFmtId="4" fontId="33" fillId="63" borderId="77" applyNumberFormat="0" applyProtection="0">
      <alignment horizontal="right" vertical="center"/>
    </xf>
    <xf numFmtId="4" fontId="33" fillId="67" borderId="90" applyNumberFormat="0" applyProtection="0">
      <alignment horizontal="right" vertical="center"/>
    </xf>
    <xf numFmtId="0" fontId="20" fillId="52" borderId="81" applyNumberFormat="0" applyFont="0" applyAlignment="0" applyProtection="0"/>
    <xf numFmtId="4" fontId="70" fillId="63" borderId="71" applyNumberFormat="0" applyProtection="0">
      <alignment horizontal="right" vertical="center"/>
    </xf>
    <xf numFmtId="4" fontId="31" fillId="57" borderId="77" applyNumberFormat="0" applyProtection="0">
      <alignment vertical="center"/>
    </xf>
    <xf numFmtId="4" fontId="31" fillId="57" borderId="116" applyNumberFormat="0" applyProtection="0">
      <alignment vertical="center"/>
    </xf>
    <xf numFmtId="0" fontId="68" fillId="103" borderId="69" applyNumberFormat="0" applyAlignment="0" applyProtection="0"/>
    <xf numFmtId="4" fontId="70" fillId="61" borderId="85" applyNumberFormat="0" applyProtection="0">
      <alignment horizontal="right" vertical="center"/>
    </xf>
    <xf numFmtId="4" fontId="70" fillId="106" borderId="97" applyNumberFormat="0" applyProtection="0">
      <alignment horizontal="left" vertical="center" indent="1"/>
    </xf>
    <xf numFmtId="4" fontId="32" fillId="57" borderId="77" applyNumberFormat="0" applyProtection="0">
      <alignment vertical="center"/>
    </xf>
    <xf numFmtId="4" fontId="70" fillId="91" borderId="110" applyNumberFormat="0" applyProtection="0">
      <alignment horizontal="left" vertical="center" indent="1"/>
    </xf>
    <xf numFmtId="4" fontId="96" fillId="129" borderId="77" applyNumberFormat="0" applyProtection="0">
      <alignment vertical="center"/>
    </xf>
    <xf numFmtId="4" fontId="96" fillId="90" borderId="64" applyNumberFormat="0" applyProtection="0">
      <alignment horizontal="right" vertical="center"/>
    </xf>
    <xf numFmtId="0" fontId="70" fillId="108" borderId="97" applyNumberFormat="0" applyProtection="0">
      <alignment horizontal="left" vertical="center" indent="1"/>
    </xf>
    <xf numFmtId="4" fontId="33" fillId="66" borderId="64" applyNumberFormat="0" applyProtection="0">
      <alignment horizontal="right" vertical="center"/>
    </xf>
    <xf numFmtId="0" fontId="20" fillId="58" borderId="77" applyNumberFormat="0" applyProtection="0">
      <alignment horizontal="left" vertical="top" indent="1"/>
    </xf>
    <xf numFmtId="4" fontId="96" fillId="125" borderId="64" applyNumberFormat="0" applyProtection="0">
      <alignment horizontal="right" vertical="center"/>
    </xf>
    <xf numFmtId="0" fontId="31" fillId="57" borderId="64" applyNumberFormat="0" applyProtection="0">
      <alignment horizontal="left" vertical="top" indent="1"/>
    </xf>
    <xf numFmtId="37" fontId="40" fillId="0" borderId="91" applyNumberFormat="0"/>
    <xf numFmtId="0" fontId="70" fillId="52" borderId="84" applyNumberFormat="0" applyFont="0" applyAlignment="0" applyProtection="0"/>
    <xf numFmtId="4" fontId="95" fillId="106" borderId="64" applyNumberFormat="0" applyProtection="0">
      <alignment vertical="center"/>
    </xf>
    <xf numFmtId="4" fontId="80" fillId="76" borderId="97" applyNumberFormat="0" applyProtection="0">
      <alignment horizontal="right" vertical="center"/>
    </xf>
    <xf numFmtId="4" fontId="33" fillId="58" borderId="64" applyNumberFormat="0" applyProtection="0">
      <alignment horizontal="right" vertical="center"/>
    </xf>
    <xf numFmtId="4" fontId="33" fillId="62" borderId="64" applyNumberFormat="0" applyProtection="0">
      <alignment horizontal="right" vertical="center"/>
    </xf>
    <xf numFmtId="4" fontId="31" fillId="57" borderId="64" applyNumberFormat="0" applyProtection="0">
      <alignment vertical="center"/>
    </xf>
    <xf numFmtId="4" fontId="31" fillId="57" borderId="77" applyNumberFormat="0" applyProtection="0">
      <alignment vertical="center"/>
    </xf>
    <xf numFmtId="4" fontId="33" fillId="61" borderId="64" applyNumberFormat="0" applyProtection="0">
      <alignment horizontal="right" vertical="center"/>
    </xf>
    <xf numFmtId="0" fontId="68" fillId="86" borderId="69" applyNumberFormat="0" applyAlignment="0" applyProtection="0"/>
    <xf numFmtId="4" fontId="70" fillId="91" borderId="57" applyNumberFormat="0" applyProtection="0">
      <alignment horizontal="left" vertical="center" indent="1"/>
    </xf>
    <xf numFmtId="4" fontId="70" fillId="91" borderId="57" applyNumberFormat="0" applyProtection="0">
      <alignment horizontal="left" vertical="center" indent="1"/>
    </xf>
    <xf numFmtId="0" fontId="70" fillId="70" borderId="50" applyNumberFormat="0" applyProtection="0">
      <alignment horizontal="left" vertical="top" indent="1"/>
    </xf>
    <xf numFmtId="0" fontId="70" fillId="58" borderId="50" applyNumberFormat="0" applyProtection="0">
      <alignment horizontal="left" vertical="top" indent="1"/>
    </xf>
    <xf numFmtId="0" fontId="70" fillId="71" borderId="50" applyNumberFormat="0" applyProtection="0">
      <alignment horizontal="left" vertical="top" indent="1"/>
    </xf>
    <xf numFmtId="0" fontId="70" fillId="69" borderId="50" applyNumberFormat="0" applyProtection="0">
      <alignment horizontal="left" vertical="top" indent="1"/>
    </xf>
    <xf numFmtId="4" fontId="70" fillId="0" borderId="57" applyNumberFormat="0" applyProtection="0">
      <alignment horizontal="right" vertical="center"/>
    </xf>
    <xf numFmtId="0" fontId="70" fillId="69" borderId="64" applyNumberFormat="0" applyProtection="0">
      <alignment horizontal="left" vertical="top" indent="1"/>
    </xf>
    <xf numFmtId="37" fontId="40" fillId="0" borderId="104" applyNumberFormat="0"/>
    <xf numFmtId="0" fontId="31" fillId="57" borderId="90" applyNumberFormat="0" applyProtection="0">
      <alignment horizontal="left" vertical="top" indent="1"/>
    </xf>
    <xf numFmtId="0" fontId="20" fillId="52" borderId="68" applyNumberFormat="0" applyFont="0" applyAlignment="0" applyProtection="0"/>
    <xf numFmtId="0" fontId="20" fillId="73" borderId="68" applyNumberFormat="0" applyFont="0" applyAlignment="0" applyProtection="0"/>
    <xf numFmtId="4" fontId="35" fillId="73" borderId="116" applyNumberFormat="0" applyProtection="0">
      <alignment vertical="center"/>
    </xf>
    <xf numFmtId="4" fontId="96" fillId="129" borderId="90" applyNumberFormat="0" applyProtection="0">
      <alignment horizontal="right" vertical="center"/>
    </xf>
    <xf numFmtId="4" fontId="33" fillId="60" borderId="103" applyNumberFormat="0" applyProtection="0">
      <alignment horizontal="right" vertical="center"/>
    </xf>
    <xf numFmtId="4" fontId="34" fillId="106" borderId="103" applyNumberFormat="0" applyProtection="0">
      <alignment vertical="center"/>
    </xf>
    <xf numFmtId="4" fontId="70" fillId="91" borderId="123" applyNumberFormat="0" applyProtection="0">
      <alignment horizontal="left" vertical="center" indent="1"/>
    </xf>
    <xf numFmtId="4" fontId="95" fillId="106" borderId="77" applyNumberFormat="0" applyProtection="0">
      <alignment vertical="center"/>
    </xf>
    <xf numFmtId="0" fontId="20" fillId="71" borderId="77" applyNumberFormat="0" applyProtection="0">
      <alignment horizontal="left" vertical="center" indent="1"/>
    </xf>
    <xf numFmtId="4" fontId="31" fillId="57" borderId="90" applyNumberFormat="0" applyProtection="0">
      <alignment vertical="center"/>
    </xf>
    <xf numFmtId="0" fontId="70" fillId="69" borderId="77" applyNumberFormat="0" applyProtection="0">
      <alignment horizontal="left" vertical="top" indent="1"/>
    </xf>
    <xf numFmtId="0" fontId="78" fillId="103" borderId="84" applyNumberFormat="0" applyAlignment="0" applyProtection="0"/>
    <xf numFmtId="0" fontId="70" fillId="58" borderId="90" applyNumberFormat="0" applyProtection="0">
      <alignment horizontal="left" vertical="top" indent="1"/>
    </xf>
    <xf numFmtId="4" fontId="33" fillId="64" borderId="77" applyNumberFormat="0" applyProtection="0">
      <alignment horizontal="right" vertical="center"/>
    </xf>
    <xf numFmtId="0" fontId="20" fillId="69" borderId="77" applyNumberFormat="0" applyProtection="0">
      <alignment horizontal="left" vertical="top" indent="1"/>
    </xf>
    <xf numFmtId="0" fontId="20" fillId="70" borderId="103" applyNumberFormat="0" applyProtection="0">
      <alignment horizontal="left" vertical="center" indent="1"/>
    </xf>
    <xf numFmtId="0" fontId="78" fillId="103" borderId="97" applyNumberFormat="0" applyAlignment="0" applyProtection="0"/>
    <xf numFmtId="0" fontId="20" fillId="70" borderId="77" applyNumberFormat="0" applyProtection="0">
      <alignment horizontal="left" vertical="center" indent="1"/>
    </xf>
    <xf numFmtId="4" fontId="33" fillId="58" borderId="77" applyNumberFormat="0" applyProtection="0">
      <alignment horizontal="left" vertical="center" indent="1"/>
    </xf>
    <xf numFmtId="4" fontId="34" fillId="88" borderId="77" applyNumberFormat="0" applyProtection="0">
      <alignment horizontal="left" vertical="center" indent="1"/>
    </xf>
    <xf numFmtId="0" fontId="78" fillId="103" borderId="57" applyNumberFormat="0" applyAlignment="0" applyProtection="0"/>
    <xf numFmtId="4" fontId="96" fillId="122" borderId="103" applyNumberFormat="0" applyProtection="0">
      <alignment horizontal="right" vertical="center"/>
    </xf>
    <xf numFmtId="4" fontId="33" fillId="69" borderId="103" applyNumberFormat="0" applyProtection="0">
      <alignment horizontal="right" vertical="center"/>
    </xf>
    <xf numFmtId="4" fontId="33" fillId="73" borderId="77" applyNumberFormat="0" applyProtection="0">
      <alignment vertical="center"/>
    </xf>
    <xf numFmtId="4" fontId="33" fillId="63" borderId="103" applyNumberFormat="0" applyProtection="0">
      <alignment horizontal="right" vertical="center"/>
    </xf>
    <xf numFmtId="0" fontId="20" fillId="69" borderId="77" applyNumberFormat="0" applyProtection="0">
      <alignment horizontal="left" vertical="top" indent="1"/>
    </xf>
    <xf numFmtId="4" fontId="80" fillId="76" borderId="71" applyNumberFormat="0" applyProtection="0">
      <alignment horizontal="right" vertical="center"/>
    </xf>
    <xf numFmtId="0" fontId="65" fillId="53" borderId="57" applyNumberFormat="0" applyAlignment="0" applyProtection="0"/>
    <xf numFmtId="4" fontId="70" fillId="107" borderId="71" applyNumberFormat="0" applyProtection="0">
      <alignment horizontal="right" vertical="center"/>
    </xf>
    <xf numFmtId="4" fontId="96" fillId="126" borderId="116" applyNumberFormat="0" applyProtection="0">
      <alignment horizontal="right" vertical="center"/>
    </xf>
    <xf numFmtId="0" fontId="70" fillId="52" borderId="57" applyNumberFormat="0" applyFont="0" applyAlignment="0" applyProtection="0"/>
    <xf numFmtId="0" fontId="68" fillId="103" borderId="55" applyNumberFormat="0" applyAlignment="0" applyProtection="0"/>
    <xf numFmtId="4" fontId="70" fillId="57" borderId="57" applyNumberFormat="0" applyProtection="0">
      <alignment vertical="center"/>
    </xf>
    <xf numFmtId="4" fontId="80" fillId="106" borderId="57" applyNumberFormat="0" applyProtection="0">
      <alignment vertical="center"/>
    </xf>
    <xf numFmtId="4" fontId="70" fillId="106" borderId="57" applyNumberFormat="0" applyProtection="0">
      <alignment horizontal="left" vertical="center" indent="1"/>
    </xf>
    <xf numFmtId="0" fontId="74" fillId="57" borderId="50" applyNumberFormat="0" applyProtection="0">
      <alignment horizontal="left" vertical="top" indent="1"/>
    </xf>
    <xf numFmtId="4" fontId="70" fillId="59" borderId="57" applyNumberFormat="0" applyProtection="0">
      <alignment horizontal="right" vertical="center"/>
    </xf>
    <xf numFmtId="4" fontId="70" fillId="107" borderId="57" applyNumberFormat="0" applyProtection="0">
      <alignment horizontal="right" vertical="center"/>
    </xf>
    <xf numFmtId="4" fontId="70" fillId="61" borderId="58" applyNumberFormat="0" applyProtection="0">
      <alignment horizontal="right" vertical="center"/>
    </xf>
    <xf numFmtId="4" fontId="70" fillId="62" borderId="57" applyNumberFormat="0" applyProtection="0">
      <alignment horizontal="right" vertical="center"/>
    </xf>
    <xf numFmtId="4" fontId="70" fillId="63" borderId="57" applyNumberFormat="0" applyProtection="0">
      <alignment horizontal="right" vertical="center"/>
    </xf>
    <xf numFmtId="4" fontId="70" fillId="64" borderId="57" applyNumberFormat="0" applyProtection="0">
      <alignment horizontal="right" vertical="center"/>
    </xf>
    <xf numFmtId="4" fontId="70" fillId="65" borderId="57" applyNumberFormat="0" applyProtection="0">
      <alignment horizontal="right" vertical="center"/>
    </xf>
    <xf numFmtId="4" fontId="70" fillId="66" borderId="57" applyNumberFormat="0" applyProtection="0">
      <alignment horizontal="right" vertical="center"/>
    </xf>
    <xf numFmtId="4" fontId="70" fillId="67" borderId="57" applyNumberFormat="0" applyProtection="0">
      <alignment horizontal="right" vertical="center"/>
    </xf>
    <xf numFmtId="4" fontId="70" fillId="68" borderId="58" applyNumberFormat="0" applyProtection="0">
      <alignment horizontal="left" vertical="center" indent="1"/>
    </xf>
    <xf numFmtId="4" fontId="20" fillId="70" borderId="58" applyNumberFormat="0" applyProtection="0">
      <alignment horizontal="left" vertical="center" indent="1"/>
    </xf>
    <xf numFmtId="4" fontId="20" fillId="70" borderId="58" applyNumberFormat="0" applyProtection="0">
      <alignment horizontal="left" vertical="center" indent="1"/>
    </xf>
    <xf numFmtId="4" fontId="70" fillId="58" borderId="57" applyNumberFormat="0" applyProtection="0">
      <alignment horizontal="right" vertical="center"/>
    </xf>
    <xf numFmtId="4" fontId="70" fillId="69" borderId="58" applyNumberFormat="0" applyProtection="0">
      <alignment horizontal="left" vertical="center" indent="1"/>
    </xf>
    <xf numFmtId="4" fontId="70" fillId="58" borderId="58" applyNumberFormat="0" applyProtection="0">
      <alignment horizontal="left" vertical="center" indent="1"/>
    </xf>
    <xf numFmtId="0" fontId="70" fillId="79" borderId="57" applyNumberFormat="0" applyProtection="0">
      <alignment horizontal="left" vertical="center" indent="1"/>
    </xf>
    <xf numFmtId="0" fontId="70" fillId="108" borderId="57" applyNumberFormat="0" applyProtection="0">
      <alignment horizontal="left" vertical="center" indent="1"/>
    </xf>
    <xf numFmtId="0" fontId="70" fillId="71" borderId="57" applyNumberFormat="0" applyProtection="0">
      <alignment horizontal="left" vertical="center" indent="1"/>
    </xf>
    <xf numFmtId="0" fontId="70" fillId="69" borderId="57" applyNumberFormat="0" applyProtection="0">
      <alignment horizontal="left" vertical="center" indent="1"/>
    </xf>
    <xf numFmtId="4" fontId="33" fillId="58" borderId="64" applyNumberFormat="0" applyProtection="0">
      <alignment horizontal="right" vertical="center"/>
    </xf>
    <xf numFmtId="0" fontId="72" fillId="70" borderId="59" applyBorder="0"/>
    <xf numFmtId="4" fontId="73" fillId="73" borderId="50" applyNumberFormat="0" applyProtection="0">
      <alignment vertical="center"/>
    </xf>
    <xf numFmtId="4" fontId="80" fillId="77" borderId="49" applyNumberFormat="0" applyProtection="0">
      <alignment vertical="center"/>
    </xf>
    <xf numFmtId="4" fontId="73" fillId="79" borderId="50" applyNumberFormat="0" applyProtection="0">
      <alignment horizontal="left" vertical="center" indent="1"/>
    </xf>
    <xf numFmtId="0" fontId="73" fillId="73" borderId="50" applyNumberFormat="0" applyProtection="0">
      <alignment horizontal="left" vertical="top" indent="1"/>
    </xf>
    <xf numFmtId="4" fontId="80" fillId="76" borderId="57" applyNumberFormat="0" applyProtection="0">
      <alignment horizontal="right" vertical="center"/>
    </xf>
    <xf numFmtId="0" fontId="73" fillId="58" borderId="50" applyNumberFormat="0" applyProtection="0">
      <alignment horizontal="left" vertical="top" indent="1"/>
    </xf>
    <xf numFmtId="4" fontId="75" fillId="74" borderId="58" applyNumberFormat="0" applyProtection="0">
      <alignment horizontal="left" vertical="center" indent="1"/>
    </xf>
    <xf numFmtId="0" fontId="70" fillId="109" borderId="49"/>
    <xf numFmtId="4" fontId="76" fillId="72" borderId="57" applyNumberFormat="0" applyProtection="0">
      <alignment horizontal="right" vertical="center"/>
    </xf>
    <xf numFmtId="0" fontId="30" fillId="0" borderId="56" applyNumberFormat="0" applyFill="0" applyAlignment="0" applyProtection="0"/>
    <xf numFmtId="0" fontId="20" fillId="69" borderId="103" applyNumberFormat="0" applyProtection="0">
      <alignment horizontal="left" vertical="top" indent="1"/>
    </xf>
    <xf numFmtId="0" fontId="20" fillId="58" borderId="77" applyNumberFormat="0" applyProtection="0">
      <alignment horizontal="left" vertical="top" indent="1"/>
    </xf>
    <xf numFmtId="0" fontId="20" fillId="70" borderId="77" applyNumberFormat="0" applyProtection="0">
      <alignment horizontal="left" vertical="top" indent="1"/>
    </xf>
    <xf numFmtId="4" fontId="33" fillId="67" borderId="77" applyNumberFormat="0" applyProtection="0">
      <alignment horizontal="right" vertical="center"/>
    </xf>
    <xf numFmtId="4" fontId="70" fillId="0" borderId="84" applyNumberFormat="0" applyProtection="0">
      <alignment horizontal="right" vertical="center"/>
    </xf>
    <xf numFmtId="0" fontId="20" fillId="58" borderId="90" applyNumberFormat="0" applyProtection="0">
      <alignment horizontal="left" vertical="center" indent="1"/>
    </xf>
    <xf numFmtId="0" fontId="58" fillId="86" borderId="80" applyNumberFormat="0" applyAlignment="0" applyProtection="0"/>
    <xf numFmtId="37" fontId="40" fillId="0" borderId="78" applyNumberFormat="0"/>
    <xf numFmtId="4" fontId="70" fillId="0" borderId="97" applyNumberFormat="0" applyProtection="0">
      <alignment horizontal="right" vertical="center"/>
    </xf>
    <xf numFmtId="4" fontId="70" fillId="69" borderId="85" applyNumberFormat="0" applyProtection="0">
      <alignment horizontal="left" vertical="center" indent="1"/>
    </xf>
    <xf numFmtId="0" fontId="72" fillId="70" borderId="86" applyBorder="0"/>
    <xf numFmtId="0" fontId="20" fillId="71" borderId="77" applyNumberFormat="0" applyProtection="0">
      <alignment horizontal="left" vertical="top" indent="1"/>
    </xf>
    <xf numFmtId="0" fontId="70" fillId="71" borderId="84" applyNumberFormat="0" applyProtection="0">
      <alignment horizontal="left" vertical="center" indent="1"/>
    </xf>
    <xf numFmtId="4" fontId="35" fillId="73" borderId="116" applyNumberFormat="0" applyProtection="0">
      <alignment vertical="center"/>
    </xf>
    <xf numFmtId="4" fontId="96" fillId="88" borderId="103" applyNumberFormat="0" applyProtection="0">
      <alignment horizontal="right" vertical="center"/>
    </xf>
    <xf numFmtId="4" fontId="70" fillId="59" borderId="97" applyNumberFormat="0" applyProtection="0">
      <alignment horizontal="right" vertical="center"/>
    </xf>
    <xf numFmtId="0" fontId="86" fillId="79" borderId="67" applyNumberFormat="0" applyAlignment="0" applyProtection="0"/>
    <xf numFmtId="4" fontId="96" fillId="122" borderId="103" applyNumberFormat="0" applyProtection="0">
      <alignment horizontal="right" vertical="center"/>
    </xf>
    <xf numFmtId="4" fontId="32" fillId="57" borderId="77" applyNumberFormat="0" applyProtection="0">
      <alignment vertical="center"/>
    </xf>
    <xf numFmtId="0" fontId="70" fillId="70" borderId="64" applyNumberFormat="0" applyProtection="0">
      <alignment horizontal="left" vertical="top" indent="1"/>
    </xf>
    <xf numFmtId="0" fontId="31" fillId="57" borderId="77" applyNumberFormat="0" applyProtection="0">
      <alignment horizontal="left" vertical="top" indent="1"/>
    </xf>
    <xf numFmtId="4" fontId="31" fillId="57" borderId="77" applyNumberFormat="0" applyProtection="0">
      <alignment vertical="center"/>
    </xf>
    <xf numFmtId="4" fontId="70" fillId="58" borderId="72" applyNumberFormat="0" applyProtection="0">
      <alignment horizontal="left" vertical="center" indent="1"/>
    </xf>
    <xf numFmtId="4" fontId="37" fillId="69" borderId="103" applyNumberFormat="0" applyProtection="0">
      <alignment horizontal="right" vertical="center"/>
    </xf>
    <xf numFmtId="4" fontId="96" fillId="90" borderId="116" applyNumberFormat="0" applyProtection="0">
      <alignment horizontal="right" vertical="center"/>
    </xf>
    <xf numFmtId="0" fontId="20" fillId="69" borderId="90" applyNumberFormat="0" applyProtection="0">
      <alignment horizontal="left" vertical="top" indent="1"/>
    </xf>
    <xf numFmtId="4" fontId="70" fillId="106" borderId="84" applyNumberFormat="0" applyProtection="0">
      <alignment horizontal="left" vertical="center" indent="1"/>
    </xf>
    <xf numFmtId="4" fontId="33" fillId="61" borderId="77" applyNumberFormat="0" applyProtection="0">
      <alignment horizontal="right" vertical="center"/>
    </xf>
    <xf numFmtId="4" fontId="33" fillId="66" borderId="64" applyNumberFormat="0" applyProtection="0">
      <alignment horizontal="right" vertical="center"/>
    </xf>
    <xf numFmtId="0" fontId="20" fillId="58" borderId="64" applyNumberFormat="0" applyProtection="0">
      <alignment horizontal="left" vertical="center" indent="1"/>
    </xf>
    <xf numFmtId="4" fontId="33" fillId="69" borderId="64" applyNumberFormat="0" applyProtection="0">
      <alignment horizontal="right" vertical="center"/>
    </xf>
    <xf numFmtId="4" fontId="96" fillId="129" borderId="103" applyNumberFormat="0" applyProtection="0">
      <alignment vertical="center"/>
    </xf>
    <xf numFmtId="4" fontId="33" fillId="73" borderId="77" applyNumberFormat="0" applyProtection="0">
      <alignment horizontal="left" vertical="center" indent="1"/>
    </xf>
    <xf numFmtId="0" fontId="70" fillId="109" borderId="102"/>
    <xf numFmtId="4" fontId="96" fillId="88" borderId="64" applyNumberFormat="0" applyProtection="0">
      <alignment horizontal="right" vertical="center"/>
    </xf>
    <xf numFmtId="4" fontId="34" fillId="88" borderId="87" applyNumberFormat="0" applyProtection="0">
      <alignment horizontal="left" vertical="center" indent="1"/>
    </xf>
    <xf numFmtId="0" fontId="20" fillId="71" borderId="90" applyNumberFormat="0" applyProtection="0">
      <alignment horizontal="left" vertical="top" indent="1"/>
    </xf>
    <xf numFmtId="0" fontId="92" fillId="79" borderId="67" applyNumberFormat="0" applyAlignment="0" applyProtection="0"/>
    <xf numFmtId="0" fontId="70" fillId="52" borderId="71" applyNumberFormat="0" applyFont="0" applyAlignment="0" applyProtection="0"/>
    <xf numFmtId="0" fontId="68" fillId="79" borderId="69" applyNumberFormat="0" applyAlignment="0" applyProtection="0"/>
    <xf numFmtId="4" fontId="31" fillId="57" borderId="64" applyNumberFormat="0" applyProtection="0">
      <alignment vertical="center"/>
    </xf>
    <xf numFmtId="0" fontId="20" fillId="69" borderId="77" applyNumberFormat="0" applyProtection="0">
      <alignment horizontal="left" vertical="top" indent="1"/>
    </xf>
    <xf numFmtId="4" fontId="33" fillId="61" borderId="90" applyNumberFormat="0" applyProtection="0">
      <alignment horizontal="right" vertical="center"/>
    </xf>
    <xf numFmtId="4" fontId="33" fillId="58" borderId="77" applyNumberFormat="0" applyProtection="0">
      <alignment horizontal="right" vertical="center"/>
    </xf>
    <xf numFmtId="4" fontId="31" fillId="57" borderId="64" applyNumberFormat="0" applyProtection="0">
      <alignment horizontal="left" vertical="center" indent="1"/>
    </xf>
    <xf numFmtId="4" fontId="34" fillId="106" borderId="64" applyNumberFormat="0" applyProtection="0">
      <alignment vertical="center"/>
    </xf>
    <xf numFmtId="4" fontId="96" fillId="106" borderId="64" applyNumberFormat="0" applyProtection="0">
      <alignment horizontal="left" vertical="center" indent="1"/>
    </xf>
    <xf numFmtId="4" fontId="96" fillId="106" borderId="64" applyNumberFormat="0" applyProtection="0">
      <alignment horizontal="left" vertical="center" indent="1"/>
    </xf>
    <xf numFmtId="4" fontId="33" fillId="59" borderId="64" applyNumberFormat="0" applyProtection="0">
      <alignment horizontal="right" vertical="center"/>
    </xf>
    <xf numFmtId="4" fontId="96" fillId="122" borderId="103" applyNumberFormat="0" applyProtection="0">
      <alignment horizontal="right" vertical="center"/>
    </xf>
    <xf numFmtId="4" fontId="96" fillId="122" borderId="64" applyNumberFormat="0" applyProtection="0">
      <alignment horizontal="right" vertical="center"/>
    </xf>
    <xf numFmtId="4" fontId="96" fillId="123" borderId="64" applyNumberFormat="0" applyProtection="0">
      <alignment horizontal="right" vertical="center"/>
    </xf>
    <xf numFmtId="4" fontId="33" fillId="60" borderId="64" applyNumberFormat="0" applyProtection="0">
      <alignment horizontal="right" vertical="center"/>
    </xf>
    <xf numFmtId="4" fontId="33" fillId="61" borderId="64" applyNumberFormat="0" applyProtection="0">
      <alignment horizontal="right" vertical="center"/>
    </xf>
    <xf numFmtId="4" fontId="33" fillId="61" borderId="64" applyNumberFormat="0" applyProtection="0">
      <alignment horizontal="right" vertical="center"/>
    </xf>
    <xf numFmtId="4" fontId="96" fillId="124" borderId="64" applyNumberFormat="0" applyProtection="0">
      <alignment horizontal="right" vertical="center"/>
    </xf>
    <xf numFmtId="4" fontId="33" fillId="63" borderId="64" applyNumberFormat="0" applyProtection="0">
      <alignment horizontal="right" vertical="center"/>
    </xf>
    <xf numFmtId="4" fontId="33" fillId="64" borderId="64" applyNumberFormat="0" applyProtection="0">
      <alignment horizontal="right" vertical="center"/>
    </xf>
    <xf numFmtId="4" fontId="33" fillId="64" borderId="64" applyNumberFormat="0" applyProtection="0">
      <alignment horizontal="right" vertical="center"/>
    </xf>
    <xf numFmtId="4" fontId="33" fillId="65" borderId="64" applyNumberFormat="0" applyProtection="0">
      <alignment horizontal="right" vertical="center"/>
    </xf>
    <xf numFmtId="4" fontId="33" fillId="64" borderId="64" applyNumberFormat="0" applyProtection="0">
      <alignment horizontal="right" vertical="center"/>
    </xf>
    <xf numFmtId="4" fontId="33" fillId="66" borderId="64" applyNumberFormat="0" applyProtection="0">
      <alignment horizontal="right" vertical="center"/>
    </xf>
    <xf numFmtId="4" fontId="96" fillId="126" borderId="64" applyNumberFormat="0" applyProtection="0">
      <alignment horizontal="right" vertical="center"/>
    </xf>
    <xf numFmtId="4" fontId="96" fillId="127" borderId="64" applyNumberFormat="0" applyProtection="0">
      <alignment horizontal="right" vertical="center"/>
    </xf>
    <xf numFmtId="4" fontId="33" fillId="67" borderId="64" applyNumberFormat="0" applyProtection="0">
      <alignment horizontal="right" vertical="center"/>
    </xf>
    <xf numFmtId="4" fontId="33" fillId="67" borderId="64" applyNumberFormat="0" applyProtection="0">
      <alignment horizontal="right" vertical="center"/>
    </xf>
    <xf numFmtId="0" fontId="30" fillId="0" borderId="88" applyNumberFormat="0" applyFill="0" applyAlignment="0" applyProtection="0"/>
    <xf numFmtId="4" fontId="70" fillId="64" borderId="84" applyNumberFormat="0" applyProtection="0">
      <alignment horizontal="right" vertical="center"/>
    </xf>
    <xf numFmtId="0" fontId="20" fillId="70" borderId="64" applyNumberFormat="0" applyProtection="0">
      <alignment horizontal="left" vertical="center" indent="1"/>
    </xf>
    <xf numFmtId="0" fontId="20" fillId="70" borderId="64" applyNumberFormat="0" applyProtection="0">
      <alignment horizontal="left" vertical="top" indent="1"/>
    </xf>
    <xf numFmtId="0" fontId="20" fillId="58" borderId="64" applyNumberFormat="0" applyProtection="0">
      <alignment horizontal="left" vertical="center" indent="1"/>
    </xf>
    <xf numFmtId="0" fontId="20" fillId="58" borderId="64" applyNumberFormat="0" applyProtection="0">
      <alignment horizontal="left" vertical="center" indent="1"/>
    </xf>
    <xf numFmtId="0" fontId="20" fillId="70" borderId="64" applyNumberFormat="0" applyProtection="0">
      <alignment horizontal="left" vertical="top" indent="1"/>
    </xf>
    <xf numFmtId="0" fontId="20" fillId="58" borderId="64" applyNumberFormat="0" applyProtection="0">
      <alignment horizontal="left" vertical="top"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58" borderId="64" applyNumberFormat="0" applyProtection="0">
      <alignment horizontal="left" vertical="top" indent="1"/>
    </xf>
    <xf numFmtId="0" fontId="20" fillId="71" borderId="64" applyNumberFormat="0" applyProtection="0">
      <alignment horizontal="left" vertical="top"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71" borderId="64" applyNumberFormat="0" applyProtection="0">
      <alignment horizontal="left" vertical="top" indent="1"/>
    </xf>
    <xf numFmtId="0" fontId="20" fillId="69" borderId="64" applyNumberFormat="0" applyProtection="0">
      <alignment horizontal="left" vertical="center" indent="1"/>
    </xf>
    <xf numFmtId="0" fontId="20" fillId="69" borderId="64" applyNumberFormat="0" applyProtection="0">
      <alignment horizontal="left" vertical="top" indent="1"/>
    </xf>
    <xf numFmtId="0" fontId="20" fillId="69" borderId="64" applyNumberFormat="0" applyProtection="0">
      <alignment horizontal="left" vertical="top" indent="1"/>
    </xf>
    <xf numFmtId="0" fontId="20" fillId="69" borderId="64" applyNumberFormat="0" applyProtection="0">
      <alignment horizontal="left" vertical="top" indent="1"/>
    </xf>
    <xf numFmtId="0" fontId="20" fillId="72" borderId="62" applyNumberFormat="0">
      <protection locked="0"/>
    </xf>
    <xf numFmtId="4" fontId="31" fillId="57" borderId="103" applyNumberFormat="0" applyProtection="0">
      <alignment vertical="center"/>
    </xf>
    <xf numFmtId="0" fontId="20" fillId="72" borderId="62" applyNumberFormat="0">
      <protection locked="0"/>
    </xf>
    <xf numFmtId="0" fontId="20" fillId="72" borderId="62" applyNumberFormat="0">
      <protection locked="0"/>
    </xf>
    <xf numFmtId="4" fontId="33" fillId="73" borderId="64" applyNumberFormat="0" applyProtection="0">
      <alignment vertical="center"/>
    </xf>
    <xf numFmtId="4" fontId="96" fillId="129" borderId="64" applyNumberFormat="0" applyProtection="0">
      <alignment vertical="center"/>
    </xf>
    <xf numFmtId="4" fontId="96" fillId="129" borderId="64" applyNumberFormat="0" applyProtection="0">
      <alignment vertical="center"/>
    </xf>
    <xf numFmtId="4" fontId="33" fillId="73" borderId="64" applyNumberFormat="0" applyProtection="0">
      <alignment vertical="center"/>
    </xf>
    <xf numFmtId="4" fontId="35" fillId="73" borderId="64" applyNumberFormat="0" applyProtection="0">
      <alignment vertical="center"/>
    </xf>
    <xf numFmtId="4" fontId="97" fillId="129" borderId="64" applyNumberFormat="0" applyProtection="0">
      <alignment vertical="center"/>
    </xf>
    <xf numFmtId="4" fontId="97" fillId="129" borderId="64" applyNumberFormat="0" applyProtection="0">
      <alignment vertical="center"/>
    </xf>
    <xf numFmtId="4" fontId="33" fillId="73" borderId="64" applyNumberFormat="0" applyProtection="0">
      <alignment horizontal="left" vertical="center" indent="1"/>
    </xf>
    <xf numFmtId="0" fontId="70" fillId="69" borderId="77" applyNumberFormat="0" applyProtection="0">
      <alignment horizontal="left" vertical="top" indent="1"/>
    </xf>
    <xf numFmtId="4" fontId="31" fillId="57" borderId="64" applyNumberFormat="0" applyProtection="0">
      <alignment vertical="center"/>
    </xf>
    <xf numFmtId="4" fontId="31" fillId="57" borderId="64" applyNumberFormat="0" applyProtection="0">
      <alignment horizontal="left" vertical="center" indent="1"/>
    </xf>
    <xf numFmtId="4" fontId="33" fillId="59" borderId="64" applyNumberFormat="0" applyProtection="0">
      <alignment horizontal="right" vertical="center"/>
    </xf>
    <xf numFmtId="4" fontId="96" fillId="90" borderId="64" applyNumberFormat="0" applyProtection="0">
      <alignment horizontal="right" vertical="center"/>
    </xf>
    <xf numFmtId="4" fontId="96" fillId="75" borderId="64" applyNumberFormat="0" applyProtection="0">
      <alignment horizontal="right" vertical="center"/>
    </xf>
    <xf numFmtId="4" fontId="32" fillId="57" borderId="64" applyNumberFormat="0" applyProtection="0">
      <alignment vertical="center"/>
    </xf>
    <xf numFmtId="4" fontId="33" fillId="63" borderId="77" applyNumberFormat="0" applyProtection="0">
      <alignment horizontal="right" vertical="center"/>
    </xf>
    <xf numFmtId="4" fontId="33" fillId="65" borderId="64" applyNumberFormat="0" applyProtection="0">
      <alignment horizontal="right" vertical="center"/>
    </xf>
    <xf numFmtId="4" fontId="96" fillId="127" borderId="77" applyNumberFormat="0" applyProtection="0">
      <alignment horizontal="right" vertical="center"/>
    </xf>
    <xf numFmtId="0" fontId="20" fillId="71" borderId="77" applyNumberFormat="0" applyProtection="0">
      <alignment horizontal="left" vertical="center" indent="1"/>
    </xf>
    <xf numFmtId="4" fontId="32" fillId="57" borderId="64" applyNumberFormat="0" applyProtection="0">
      <alignment vertical="center"/>
    </xf>
    <xf numFmtId="4" fontId="33" fillId="63" borderId="77" applyNumberFormat="0" applyProtection="0">
      <alignment horizontal="right" vertical="center"/>
    </xf>
    <xf numFmtId="4" fontId="33" fillId="59" borderId="64" applyNumberFormat="0" applyProtection="0">
      <alignment horizontal="right" vertical="center"/>
    </xf>
    <xf numFmtId="4" fontId="96" fillId="75" borderId="64" applyNumberFormat="0" applyProtection="0">
      <alignment horizontal="right" vertical="center"/>
    </xf>
    <xf numFmtId="4" fontId="96" fillId="88" borderId="64" applyNumberFormat="0" applyProtection="0">
      <alignment horizontal="right" vertical="center"/>
    </xf>
    <xf numFmtId="0" fontId="20" fillId="73" borderId="94" applyNumberFormat="0" applyFont="0" applyAlignment="0" applyProtection="0"/>
    <xf numFmtId="0" fontId="74" fillId="57" borderId="77" applyNumberFormat="0" applyProtection="0">
      <alignment horizontal="left" vertical="top" indent="1"/>
    </xf>
    <xf numFmtId="0" fontId="20" fillId="70" borderId="64" applyNumberFormat="0" applyProtection="0">
      <alignment horizontal="left" vertical="center" indent="1"/>
    </xf>
    <xf numFmtId="0" fontId="20" fillId="70" borderId="64" applyNumberFormat="0" applyProtection="0">
      <alignment horizontal="left" vertical="center" indent="1"/>
    </xf>
    <xf numFmtId="4" fontId="96" fillId="127" borderId="64" applyNumberFormat="0" applyProtection="0">
      <alignment horizontal="right" vertical="center"/>
    </xf>
    <xf numFmtId="4" fontId="33" fillId="58" borderId="64" applyNumberFormat="0" applyProtection="0">
      <alignment horizontal="right" vertical="center"/>
    </xf>
    <xf numFmtId="4" fontId="33" fillId="62" borderId="77" applyNumberFormat="0" applyProtection="0">
      <alignment horizontal="right" vertical="center"/>
    </xf>
    <xf numFmtId="0" fontId="20" fillId="58" borderId="90" applyNumberFormat="0" applyProtection="0">
      <alignment horizontal="left" vertical="top" indent="1"/>
    </xf>
    <xf numFmtId="4" fontId="33" fillId="62" borderId="116" applyNumberFormat="0" applyProtection="0">
      <alignment horizontal="right" vertical="center"/>
    </xf>
    <xf numFmtId="4" fontId="70" fillId="69" borderId="85" applyNumberFormat="0" applyProtection="0">
      <alignment horizontal="left" vertical="center" indent="1"/>
    </xf>
    <xf numFmtId="0" fontId="70" fillId="58" borderId="77" applyNumberFormat="0" applyProtection="0">
      <alignment horizontal="left" vertical="top" indent="1"/>
    </xf>
    <xf numFmtId="4" fontId="33" fillId="69" borderId="77" applyNumberFormat="0" applyProtection="0">
      <alignment horizontal="right" vertical="center"/>
    </xf>
    <xf numFmtId="4" fontId="37" fillId="69" borderId="77" applyNumberFormat="0" applyProtection="0">
      <alignment horizontal="right" vertical="center"/>
    </xf>
    <xf numFmtId="0" fontId="20" fillId="73" borderId="81" applyNumberFormat="0" applyFont="0" applyAlignment="0" applyProtection="0"/>
    <xf numFmtId="4" fontId="34" fillId="88" borderId="87" applyNumberFormat="0" applyProtection="0">
      <alignment horizontal="left" vertical="center" indent="1"/>
    </xf>
    <xf numFmtId="0" fontId="20" fillId="69" borderId="77" applyNumberFormat="0" applyProtection="0">
      <alignment horizontal="left" vertical="center" indent="1"/>
    </xf>
    <xf numFmtId="4" fontId="75" fillId="74" borderId="85" applyNumberFormat="0" applyProtection="0">
      <alignment horizontal="left" vertical="center" indent="1"/>
    </xf>
    <xf numFmtId="4" fontId="70" fillId="58" borderId="84" applyNumberFormat="0" applyProtection="0">
      <alignment horizontal="right" vertical="center"/>
    </xf>
    <xf numFmtId="4" fontId="70" fillId="91" borderId="84" applyNumberFormat="0" applyProtection="0">
      <alignment horizontal="left" vertical="center" indent="1"/>
    </xf>
    <xf numFmtId="0" fontId="20" fillId="52" borderId="81" applyNumberFormat="0" applyFont="0" applyAlignment="0" applyProtection="0"/>
    <xf numFmtId="4" fontId="34" fillId="106" borderId="77" applyNumberFormat="0" applyProtection="0">
      <alignment vertical="center"/>
    </xf>
    <xf numFmtId="4" fontId="96" fillId="122" borderId="77" applyNumberFormat="0" applyProtection="0">
      <alignment horizontal="right" vertical="center"/>
    </xf>
    <xf numFmtId="4" fontId="96" fillId="106" borderId="77" applyNumberFormat="0" applyProtection="0">
      <alignment horizontal="left" vertical="center" indent="1"/>
    </xf>
    <xf numFmtId="4" fontId="96" fillId="106" borderId="77" applyNumberFormat="0" applyProtection="0">
      <alignment horizontal="left" vertical="center" indent="1"/>
    </xf>
    <xf numFmtId="4" fontId="33" fillId="62" borderId="77" applyNumberFormat="0" applyProtection="0">
      <alignment horizontal="right" vertical="center"/>
    </xf>
    <xf numFmtId="4" fontId="96" fillId="123" borderId="77" applyNumberFormat="0" applyProtection="0">
      <alignment horizontal="right" vertical="center"/>
    </xf>
    <xf numFmtId="4" fontId="33" fillId="61" borderId="77" applyNumberFormat="0" applyProtection="0">
      <alignment horizontal="right" vertical="center"/>
    </xf>
    <xf numFmtId="173" fontId="82" fillId="0" borderId="65"/>
    <xf numFmtId="4" fontId="33" fillId="65" borderId="77" applyNumberFormat="0" applyProtection="0">
      <alignment horizontal="right" vertical="center"/>
    </xf>
    <xf numFmtId="4" fontId="96" fillId="125" borderId="77" applyNumberFormat="0" applyProtection="0">
      <alignment horizontal="right" vertical="center"/>
    </xf>
    <xf numFmtId="4" fontId="96" fillId="125" borderId="77" applyNumberFormat="0" applyProtection="0">
      <alignment horizontal="right" vertical="center"/>
    </xf>
    <xf numFmtId="4" fontId="33" fillId="65" borderId="77" applyNumberFormat="0" applyProtection="0">
      <alignment horizontal="right" vertical="center"/>
    </xf>
    <xf numFmtId="4" fontId="96" fillId="126" borderId="77" applyNumberFormat="0" applyProtection="0">
      <alignment horizontal="right" vertical="center"/>
    </xf>
    <xf numFmtId="4" fontId="96" fillId="88" borderId="77" applyNumberFormat="0" applyProtection="0">
      <alignment horizontal="right" vertical="center"/>
    </xf>
    <xf numFmtId="4" fontId="33" fillId="67" borderId="77" applyNumberFormat="0" applyProtection="0">
      <alignment horizontal="right" vertical="center"/>
    </xf>
    <xf numFmtId="0" fontId="20" fillId="70" borderId="77" applyNumberFormat="0" applyProtection="0">
      <alignment horizontal="left" vertical="top" indent="1"/>
    </xf>
    <xf numFmtId="0" fontId="70" fillId="79" borderId="84" applyNumberFormat="0" applyProtection="0">
      <alignment horizontal="left" vertical="center" indent="1"/>
    </xf>
    <xf numFmtId="0" fontId="86" fillId="79" borderId="67" applyNumberFormat="0" applyAlignment="0" applyProtection="0"/>
    <xf numFmtId="4" fontId="37" fillId="69" borderId="77" applyNumberFormat="0" applyProtection="0">
      <alignment horizontal="right" vertical="center"/>
    </xf>
    <xf numFmtId="4" fontId="20" fillId="70" borderId="85" applyNumberFormat="0" applyProtection="0">
      <alignment horizontal="left" vertical="center" indent="1"/>
    </xf>
    <xf numFmtId="4" fontId="33" fillId="66" borderId="90" applyNumberFormat="0" applyProtection="0">
      <alignment horizontal="right" vertical="center"/>
    </xf>
    <xf numFmtId="4" fontId="20" fillId="70" borderId="85" applyNumberFormat="0" applyProtection="0">
      <alignment horizontal="left" vertical="center" indent="1"/>
    </xf>
    <xf numFmtId="0" fontId="31" fillId="57" borderId="77" applyNumberFormat="0" applyProtection="0">
      <alignment horizontal="left" vertical="top" indent="1"/>
    </xf>
    <xf numFmtId="0" fontId="70" fillId="52" borderId="110" applyNumberFormat="0" applyFont="0" applyAlignment="0" applyProtection="0"/>
    <xf numFmtId="4" fontId="70" fillId="58" borderId="124" applyNumberFormat="0" applyProtection="0">
      <alignment horizontal="left" vertical="center" indent="1"/>
    </xf>
    <xf numFmtId="4" fontId="33" fillId="73" borderId="77" applyNumberFormat="0" applyProtection="0">
      <alignment horizontal="left" vertical="center" indent="1"/>
    </xf>
    <xf numFmtId="4" fontId="33" fillId="73" borderId="77" applyNumberFormat="0" applyProtection="0">
      <alignment vertical="center"/>
    </xf>
    <xf numFmtId="4" fontId="70" fillId="91" borderId="84" applyNumberFormat="0" applyProtection="0">
      <alignment horizontal="left" vertical="center" indent="1"/>
    </xf>
    <xf numFmtId="4" fontId="70" fillId="91" borderId="84" applyNumberFormat="0" applyProtection="0">
      <alignment horizontal="left" vertical="center" indent="1"/>
    </xf>
    <xf numFmtId="0" fontId="20" fillId="69" borderId="77" applyNumberFormat="0" applyProtection="0">
      <alignment horizontal="left" vertical="top" indent="1"/>
    </xf>
    <xf numFmtId="0" fontId="20" fillId="71" borderId="77" applyNumberFormat="0" applyProtection="0">
      <alignment horizontal="left" vertical="top" indent="1"/>
    </xf>
    <xf numFmtId="0" fontId="33" fillId="73" borderId="77" applyNumberFormat="0" applyProtection="0">
      <alignment horizontal="left" vertical="top" indent="1"/>
    </xf>
    <xf numFmtId="4" fontId="33" fillId="73" borderId="77" applyNumberFormat="0" applyProtection="0">
      <alignment vertical="center"/>
    </xf>
    <xf numFmtId="4" fontId="34" fillId="88" borderId="77" applyNumberFormat="0" applyProtection="0">
      <alignment horizontal="left" vertical="center" indent="1"/>
    </xf>
    <xf numFmtId="4" fontId="35" fillId="73" borderId="77" applyNumberFormat="0" applyProtection="0">
      <alignment vertical="center"/>
    </xf>
    <xf numFmtId="4" fontId="70" fillId="65" borderId="84" applyNumberFormat="0" applyProtection="0">
      <alignment horizontal="right" vertical="center"/>
    </xf>
    <xf numFmtId="0" fontId="20" fillId="72" borderId="89" applyNumberFormat="0">
      <protection locked="0"/>
    </xf>
    <xf numFmtId="0" fontId="65" fillId="53" borderId="84" applyNumberFormat="0" applyAlignment="0" applyProtection="0"/>
    <xf numFmtId="4" fontId="33" fillId="67" borderId="103" applyNumberFormat="0" applyProtection="0">
      <alignment horizontal="right" vertical="center"/>
    </xf>
    <xf numFmtId="0" fontId="33" fillId="58" borderId="77" applyNumberFormat="0" applyProtection="0">
      <alignment horizontal="left" vertical="top" indent="1"/>
    </xf>
    <xf numFmtId="4" fontId="33" fillId="69" borderId="77" applyNumberFormat="0" applyProtection="0">
      <alignment horizontal="right" vertical="center"/>
    </xf>
    <xf numFmtId="4" fontId="33" fillId="73" borderId="77" applyNumberFormat="0" applyProtection="0">
      <alignment horizontal="left" vertical="center" indent="1"/>
    </xf>
    <xf numFmtId="4" fontId="35" fillId="73" borderId="77" applyNumberFormat="0" applyProtection="0">
      <alignment vertical="center"/>
    </xf>
    <xf numFmtId="4" fontId="33" fillId="73" borderId="77" applyNumberFormat="0" applyProtection="0">
      <alignment vertical="center"/>
    </xf>
    <xf numFmtId="0" fontId="20" fillId="69" borderId="77" applyNumberFormat="0" applyProtection="0">
      <alignment horizontal="left" vertical="center" indent="1"/>
    </xf>
    <xf numFmtId="0" fontId="20" fillId="58" borderId="77" applyNumberFormat="0" applyProtection="0">
      <alignment horizontal="left" vertical="top" indent="1"/>
    </xf>
    <xf numFmtId="4" fontId="97" fillId="129" borderId="77" applyNumberFormat="0" applyProtection="0">
      <alignment vertical="center"/>
    </xf>
    <xf numFmtId="4" fontId="33" fillId="65" borderId="77" applyNumberFormat="0" applyProtection="0">
      <alignment horizontal="right" vertical="center"/>
    </xf>
    <xf numFmtId="0" fontId="20" fillId="52" borderId="94" applyNumberFormat="0" applyFont="0" applyAlignment="0" applyProtection="0"/>
    <xf numFmtId="4" fontId="70" fillId="0" borderId="110" applyNumberFormat="0" applyProtection="0">
      <alignment horizontal="right" vertical="center"/>
    </xf>
    <xf numFmtId="0" fontId="70" fillId="71" borderId="97" applyNumberFormat="0" applyProtection="0">
      <alignment horizontal="left" vertical="center" indent="1"/>
    </xf>
    <xf numFmtId="4" fontId="37" fillId="69" borderId="77" applyNumberFormat="0" applyProtection="0">
      <alignment horizontal="right" vertical="center"/>
    </xf>
    <xf numFmtId="4" fontId="70" fillId="91" borderId="97" applyNumberFormat="0" applyProtection="0">
      <alignment horizontal="left" vertical="center" indent="1"/>
    </xf>
    <xf numFmtId="4" fontId="70" fillId="91" borderId="110" applyNumberFormat="0" applyProtection="0">
      <alignment horizontal="left" vertical="center" indent="1"/>
    </xf>
    <xf numFmtId="0" fontId="65" fillId="53" borderId="93" applyNumberFormat="0" applyAlignment="0" applyProtection="0"/>
    <xf numFmtId="4" fontId="70" fillId="62" borderId="110" applyNumberFormat="0" applyProtection="0">
      <alignment horizontal="right" vertical="center"/>
    </xf>
    <xf numFmtId="4" fontId="31" fillId="57" borderId="103" applyNumberFormat="0" applyProtection="0">
      <alignment horizontal="left" vertical="center" indent="1"/>
    </xf>
    <xf numFmtId="4" fontId="96" fillId="129" borderId="103" applyNumberFormat="0" applyProtection="0">
      <alignment horizontal="right" vertical="center"/>
    </xf>
    <xf numFmtId="4" fontId="73" fillId="79" borderId="116" applyNumberFormat="0" applyProtection="0">
      <alignment horizontal="left" vertical="center" indent="1"/>
    </xf>
    <xf numFmtId="4" fontId="70" fillId="67" borderId="84" applyNumberFormat="0" applyProtection="0">
      <alignment horizontal="right" vertical="center"/>
    </xf>
    <xf numFmtId="0" fontId="65" fillId="53" borderId="106" applyNumberFormat="0" applyAlignment="0" applyProtection="0"/>
    <xf numFmtId="4" fontId="33" fillId="61" borderId="103" applyNumberFormat="0" applyProtection="0">
      <alignment horizontal="right" vertical="center"/>
    </xf>
    <xf numFmtId="4" fontId="70" fillId="91" borderId="97" applyNumberFormat="0" applyProtection="0">
      <alignment horizontal="left" vertical="center" indent="1"/>
    </xf>
    <xf numFmtId="4" fontId="33" fillId="59" borderId="116" applyNumberFormat="0" applyProtection="0">
      <alignment horizontal="right" vertical="center"/>
    </xf>
    <xf numFmtId="4" fontId="96" fillId="90" borderId="103" applyNumberFormat="0" applyProtection="0">
      <alignment horizontal="right" vertical="center"/>
    </xf>
    <xf numFmtId="4" fontId="33" fillId="73" borderId="103" applyNumberFormat="0" applyProtection="0">
      <alignment vertical="center"/>
    </xf>
    <xf numFmtId="4" fontId="33" fillId="58" borderId="90" applyNumberFormat="0" applyProtection="0">
      <alignment horizontal="left" vertical="center" indent="1"/>
    </xf>
    <xf numFmtId="4" fontId="33" fillId="59" borderId="103" applyNumberFormat="0" applyProtection="0">
      <alignment horizontal="right" vertical="center"/>
    </xf>
    <xf numFmtId="4" fontId="96" fillId="75" borderId="103" applyNumberFormat="0" applyProtection="0">
      <alignment horizontal="right" vertical="center"/>
    </xf>
    <xf numFmtId="0" fontId="70" fillId="108" borderId="110" applyNumberFormat="0" applyProtection="0">
      <alignment horizontal="left" vertical="center" indent="1"/>
    </xf>
    <xf numFmtId="4" fontId="20" fillId="70" borderId="98" applyNumberFormat="0" applyProtection="0">
      <alignment horizontal="left" vertical="center" indent="1"/>
    </xf>
    <xf numFmtId="0" fontId="20" fillId="71" borderId="103" applyNumberFormat="0" applyProtection="0">
      <alignment horizontal="left" vertical="center" indent="1"/>
    </xf>
    <xf numFmtId="4" fontId="33" fillId="66" borderId="103" applyNumberFormat="0" applyProtection="0">
      <alignment horizontal="right" vertical="center"/>
    </xf>
    <xf numFmtId="0" fontId="70" fillId="69" borderId="84" applyNumberFormat="0" applyProtection="0">
      <alignment horizontal="left" vertical="center" indent="1"/>
    </xf>
    <xf numFmtId="0" fontId="30" fillId="0" borderId="114" applyNumberFormat="0" applyFill="0" applyAlignment="0" applyProtection="0"/>
    <xf numFmtId="4" fontId="37" fillId="69" borderId="90" applyNumberFormat="0" applyProtection="0">
      <alignment horizontal="right" vertical="center"/>
    </xf>
    <xf numFmtId="4" fontId="37" fillId="69" borderId="77" applyNumberFormat="0" applyProtection="0">
      <alignment horizontal="right" vertical="center"/>
    </xf>
    <xf numFmtId="0" fontId="70" fillId="109" borderId="76"/>
    <xf numFmtId="4" fontId="36" fillId="89" borderId="87" applyNumberFormat="0" applyProtection="0">
      <alignment horizontal="left" vertical="center" indent="1"/>
    </xf>
    <xf numFmtId="4" fontId="98" fillId="129" borderId="77" applyNumberFormat="0" applyProtection="0">
      <alignment horizontal="right" vertical="center"/>
    </xf>
    <xf numFmtId="4" fontId="34" fillId="88" borderId="77" applyNumberFormat="0" applyProtection="0">
      <alignment horizontal="left" vertical="center" indent="1"/>
    </xf>
    <xf numFmtId="4" fontId="70" fillId="91" borderId="84" applyNumberFormat="0" applyProtection="0">
      <alignment horizontal="left" vertical="center" indent="1"/>
    </xf>
    <xf numFmtId="4" fontId="70" fillId="91" borderId="84" applyNumberFormat="0" applyProtection="0">
      <alignment horizontal="left" vertical="center" indent="1"/>
    </xf>
    <xf numFmtId="4" fontId="70" fillId="91" borderId="84" applyNumberFormat="0" applyProtection="0">
      <alignment horizontal="left" vertical="center" indent="1"/>
    </xf>
    <xf numFmtId="4" fontId="35" fillId="69" borderId="77" applyNumberFormat="0" applyProtection="0">
      <alignment horizontal="right" vertical="center"/>
    </xf>
    <xf numFmtId="4" fontId="97" fillId="129" borderId="77" applyNumberFormat="0" applyProtection="0">
      <alignment horizontal="right" vertical="center"/>
    </xf>
    <xf numFmtId="4" fontId="33" fillId="69" borderId="77" applyNumberFormat="0" applyProtection="0">
      <alignment horizontal="right" vertical="center"/>
    </xf>
    <xf numFmtId="4" fontId="96" fillId="129" borderId="77" applyNumberFormat="0" applyProtection="0">
      <alignment horizontal="right" vertical="center"/>
    </xf>
    <xf numFmtId="0" fontId="20" fillId="58" borderId="90" applyNumberFormat="0" applyProtection="0">
      <alignment horizontal="left" vertical="top" indent="1"/>
    </xf>
    <xf numFmtId="0" fontId="20" fillId="69" borderId="77" applyNumberFormat="0" applyProtection="0">
      <alignment horizontal="left" vertical="center" indent="1"/>
    </xf>
    <xf numFmtId="0" fontId="20" fillId="70" borderId="77" applyNumberFormat="0" applyProtection="0">
      <alignment horizontal="left" vertical="center" indent="1"/>
    </xf>
    <xf numFmtId="0" fontId="20" fillId="69" borderId="103" applyNumberFormat="0" applyProtection="0">
      <alignment horizontal="left" vertical="top" indent="1"/>
    </xf>
    <xf numFmtId="0" fontId="70" fillId="70" borderId="90" applyNumberFormat="0" applyProtection="0">
      <alignment horizontal="left" vertical="top" indent="1"/>
    </xf>
    <xf numFmtId="4" fontId="96" fillId="78" borderId="103" applyNumberFormat="0" applyProtection="0">
      <alignment horizontal="right" vertical="center"/>
    </xf>
    <xf numFmtId="0" fontId="33" fillId="58" borderId="90" applyNumberFormat="0" applyProtection="0">
      <alignment horizontal="left" vertical="top" indent="1"/>
    </xf>
    <xf numFmtId="4" fontId="33" fillId="63" borderId="90" applyNumberFormat="0" applyProtection="0">
      <alignment horizontal="right" vertical="center"/>
    </xf>
    <xf numFmtId="4" fontId="75" fillId="74" borderId="98" applyNumberFormat="0" applyProtection="0">
      <alignment horizontal="left" vertical="center" indent="1"/>
    </xf>
    <xf numFmtId="4" fontId="73" fillId="79" borderId="116" applyNumberFormat="0" applyProtection="0">
      <alignment horizontal="left" vertical="center" indent="1"/>
    </xf>
    <xf numFmtId="4" fontId="33" fillId="73" borderId="90" applyNumberFormat="0" applyProtection="0">
      <alignment horizontal="left" vertical="center" indent="1"/>
    </xf>
    <xf numFmtId="0" fontId="20" fillId="70" borderId="116" applyNumberFormat="0" applyProtection="0">
      <alignment horizontal="left" vertical="top" indent="1"/>
    </xf>
    <xf numFmtId="0" fontId="20" fillId="70" borderId="103" applyNumberFormat="0" applyProtection="0">
      <alignment horizontal="left" vertical="center" indent="1"/>
    </xf>
    <xf numFmtId="0" fontId="70" fillId="108" borderId="123" applyNumberFormat="0" applyProtection="0">
      <alignment horizontal="left" vertical="center" indent="1"/>
    </xf>
    <xf numFmtId="0" fontId="58" fillId="86" borderId="106" applyNumberFormat="0" applyAlignment="0" applyProtection="0"/>
    <xf numFmtId="0" fontId="86" fillId="79" borderId="106" applyNumberFormat="0" applyAlignment="0" applyProtection="0"/>
    <xf numFmtId="4" fontId="33" fillId="60" borderId="90" applyNumberFormat="0" applyProtection="0">
      <alignment horizontal="right" vertical="center"/>
    </xf>
    <xf numFmtId="0" fontId="70" fillId="71" borderId="77" applyNumberFormat="0" applyProtection="0">
      <alignment horizontal="left" vertical="top" indent="1"/>
    </xf>
    <xf numFmtId="4" fontId="33" fillId="58" borderId="90" applyNumberFormat="0" applyProtection="0">
      <alignment horizontal="right" vertical="center"/>
    </xf>
    <xf numFmtId="0" fontId="70" fillId="58" borderId="77" applyNumberFormat="0" applyProtection="0">
      <alignment horizontal="left" vertical="top" indent="1"/>
    </xf>
    <xf numFmtId="0" fontId="70" fillId="69" borderId="77" applyNumberFormat="0" applyProtection="0">
      <alignment horizontal="left" vertical="top" indent="1"/>
    </xf>
    <xf numFmtId="0" fontId="86" fillId="79" borderId="53" applyNumberFormat="0" applyAlignment="0" applyProtection="0"/>
    <xf numFmtId="0" fontId="86" fillId="79" borderId="53" applyNumberFormat="0" applyAlignment="0" applyProtection="0"/>
    <xf numFmtId="0" fontId="58" fillId="86" borderId="53" applyNumberFormat="0" applyAlignment="0" applyProtection="0"/>
    <xf numFmtId="0" fontId="58" fillId="86" borderId="53" applyNumberFormat="0" applyAlignment="0" applyProtection="0"/>
    <xf numFmtId="4" fontId="70" fillId="59" borderId="84" applyNumberFormat="0" applyProtection="0">
      <alignment horizontal="right" vertical="center"/>
    </xf>
    <xf numFmtId="0" fontId="78" fillId="103" borderId="84" applyNumberFormat="0" applyAlignment="0" applyProtection="0"/>
    <xf numFmtId="0" fontId="70" fillId="79" borderId="84" applyNumberFormat="0" applyProtection="0">
      <alignment horizontal="left" vertical="center" indent="1"/>
    </xf>
    <xf numFmtId="0" fontId="70" fillId="71" borderId="84" applyNumberFormat="0" applyProtection="0">
      <alignment horizontal="left" vertical="center" indent="1"/>
    </xf>
    <xf numFmtId="4" fontId="33" fillId="60" borderId="103" applyNumberFormat="0" applyProtection="0">
      <alignment horizontal="right" vertical="center"/>
    </xf>
    <xf numFmtId="0" fontId="73" fillId="58" borderId="77" applyNumberFormat="0" applyProtection="0">
      <alignment horizontal="left" vertical="top" indent="1"/>
    </xf>
    <xf numFmtId="4" fontId="31" fillId="57" borderId="90" applyNumberFormat="0" applyProtection="0">
      <alignment horizontal="left" vertical="center" indent="1"/>
    </xf>
    <xf numFmtId="0" fontId="73" fillId="73" borderId="116" applyNumberFormat="0" applyProtection="0">
      <alignment horizontal="left" vertical="top" indent="1"/>
    </xf>
    <xf numFmtId="4" fontId="70" fillId="91" borderId="110" applyNumberFormat="0" applyProtection="0">
      <alignment horizontal="left" vertical="center" indent="1"/>
    </xf>
    <xf numFmtId="0" fontId="31" fillId="57" borderId="90" applyNumberFormat="0" applyProtection="0">
      <alignment horizontal="left" vertical="top" indent="1"/>
    </xf>
    <xf numFmtId="4" fontId="34" fillId="88" borderId="90" applyNumberFormat="0" applyProtection="0">
      <alignment horizontal="left" vertical="center" indent="1"/>
    </xf>
    <xf numFmtId="4" fontId="96" fillId="124" borderId="90" applyNumberFormat="0" applyProtection="0">
      <alignment horizontal="right" vertical="center"/>
    </xf>
    <xf numFmtId="4" fontId="33" fillId="64" borderId="90" applyNumberFormat="0" applyProtection="0">
      <alignment horizontal="right" vertical="center"/>
    </xf>
    <xf numFmtId="0" fontId="73" fillId="58" borderId="116" applyNumberFormat="0" applyProtection="0">
      <alignment horizontal="left" vertical="top" indent="1"/>
    </xf>
    <xf numFmtId="4" fontId="70" fillId="69" borderId="98" applyNumberFormat="0" applyProtection="0">
      <alignment horizontal="left" vertical="center" indent="1"/>
    </xf>
    <xf numFmtId="4" fontId="70" fillId="91" borderId="97" applyNumberFormat="0" applyProtection="0">
      <alignment horizontal="left" vertical="center" indent="1"/>
    </xf>
    <xf numFmtId="0" fontId="70" fillId="69" borderId="110" applyNumberFormat="0" applyProtection="0">
      <alignment horizontal="left" vertical="center" indent="1"/>
    </xf>
    <xf numFmtId="4" fontId="70" fillId="107" borderId="97" applyNumberFormat="0" applyProtection="0">
      <alignment horizontal="right" vertical="center"/>
    </xf>
    <xf numFmtId="173" fontId="82" fillId="0" borderId="51"/>
    <xf numFmtId="4" fontId="33" fillId="73" borderId="90" applyNumberFormat="0" applyProtection="0">
      <alignment vertical="center"/>
    </xf>
    <xf numFmtId="0" fontId="20" fillId="71" borderId="103" applyNumberFormat="0" applyProtection="0">
      <alignment horizontal="left" vertical="top" indent="1"/>
    </xf>
    <xf numFmtId="0" fontId="70" fillId="71" borderId="97" applyNumberFormat="0" applyProtection="0">
      <alignment horizontal="left" vertical="center" indent="1"/>
    </xf>
    <xf numFmtId="0" fontId="20" fillId="73" borderId="81" applyNumberFormat="0" applyFont="0" applyAlignment="0" applyProtection="0"/>
    <xf numFmtId="4" fontId="31" fillId="57" borderId="103" applyNumberFormat="0" applyProtection="0">
      <alignment vertical="center"/>
    </xf>
    <xf numFmtId="4" fontId="35" fillId="69" borderId="90" applyNumberFormat="0" applyProtection="0">
      <alignment horizontal="right" vertical="center"/>
    </xf>
    <xf numFmtId="4" fontId="96" fillId="90" borderId="90" applyNumberFormat="0" applyProtection="0">
      <alignment horizontal="right" vertical="center"/>
    </xf>
    <xf numFmtId="4" fontId="96" fillId="126" borderId="116" applyNumberFormat="0" applyProtection="0">
      <alignment horizontal="right" vertical="center"/>
    </xf>
    <xf numFmtId="4" fontId="31" fillId="57" borderId="77" applyNumberFormat="0" applyProtection="0">
      <alignment horizontal="left" vertical="center" indent="1"/>
    </xf>
    <xf numFmtId="4" fontId="97" fillId="129" borderId="77" applyNumberFormat="0" applyProtection="0">
      <alignment vertical="center"/>
    </xf>
    <xf numFmtId="4" fontId="96" fillId="88" borderId="103" applyNumberFormat="0" applyProtection="0">
      <alignment horizontal="right" vertical="center"/>
    </xf>
    <xf numFmtId="4" fontId="96" fillId="127" borderId="77" applyNumberFormat="0" applyProtection="0">
      <alignment horizontal="right" vertical="center"/>
    </xf>
    <xf numFmtId="0" fontId="70" fillId="79" borderId="110" applyNumberFormat="0" applyProtection="0">
      <alignment horizontal="left" vertical="center" indent="1"/>
    </xf>
    <xf numFmtId="0" fontId="20" fillId="73" borderId="107" applyNumberFormat="0" applyFont="0" applyAlignment="0" applyProtection="0"/>
    <xf numFmtId="4" fontId="33" fillId="65" borderId="103" applyNumberFormat="0" applyProtection="0">
      <alignment horizontal="right" vertical="center"/>
    </xf>
    <xf numFmtId="4" fontId="33" fillId="67" borderId="77" applyNumberFormat="0" applyProtection="0">
      <alignment horizontal="right" vertical="center"/>
    </xf>
    <xf numFmtId="4" fontId="97" fillId="129" borderId="77" applyNumberFormat="0" applyProtection="0">
      <alignment horizontal="right" vertical="center"/>
    </xf>
    <xf numFmtId="4" fontId="96" fillId="126" borderId="103" applyNumberFormat="0" applyProtection="0">
      <alignment horizontal="right" vertical="center"/>
    </xf>
    <xf numFmtId="4" fontId="73" fillId="73" borderId="90" applyNumberFormat="0" applyProtection="0">
      <alignment vertical="center"/>
    </xf>
    <xf numFmtId="4" fontId="80" fillId="76" borderId="110" applyNumberFormat="0" applyProtection="0">
      <alignment horizontal="right" vertical="center"/>
    </xf>
    <xf numFmtId="0" fontId="33" fillId="58" borderId="90" applyNumberFormat="0" applyProtection="0">
      <alignment horizontal="left" vertical="top" indent="1"/>
    </xf>
    <xf numFmtId="0" fontId="20" fillId="58" borderId="77" applyNumberFormat="0" applyProtection="0">
      <alignment horizontal="left" vertical="center" indent="1"/>
    </xf>
    <xf numFmtId="4" fontId="96" fillId="123" borderId="77" applyNumberFormat="0" applyProtection="0">
      <alignment horizontal="right" vertical="center"/>
    </xf>
    <xf numFmtId="4" fontId="33" fillId="69" borderId="116" applyNumberFormat="0" applyProtection="0">
      <alignment horizontal="right" vertical="center"/>
    </xf>
    <xf numFmtId="4" fontId="70" fillId="91" borderId="110" applyNumberFormat="0" applyProtection="0">
      <alignment horizontal="left" vertical="center" indent="1"/>
    </xf>
    <xf numFmtId="0" fontId="20" fillId="70" borderId="77" applyNumberFormat="0" applyProtection="0">
      <alignment horizontal="left" vertical="center" indent="1"/>
    </xf>
    <xf numFmtId="0" fontId="70" fillId="71" borderId="90" applyNumberFormat="0" applyProtection="0">
      <alignment horizontal="left" vertical="top" indent="1"/>
    </xf>
    <xf numFmtId="4" fontId="33" fillId="64" borderId="77" applyNumberFormat="0" applyProtection="0">
      <alignment horizontal="right" vertical="center"/>
    </xf>
    <xf numFmtId="4" fontId="20" fillId="70" borderId="98" applyNumberFormat="0" applyProtection="0">
      <alignment horizontal="left" vertical="center" indent="1"/>
    </xf>
    <xf numFmtId="4" fontId="70" fillId="64" borderId="110" applyNumberFormat="0" applyProtection="0">
      <alignment horizontal="right" vertical="center"/>
    </xf>
    <xf numFmtId="4" fontId="96" fillId="75" borderId="77" applyNumberFormat="0" applyProtection="0">
      <alignment horizontal="right" vertical="center"/>
    </xf>
    <xf numFmtId="0" fontId="30" fillId="0" borderId="70" applyNumberFormat="0" applyFill="0" applyAlignment="0" applyProtection="0"/>
    <xf numFmtId="4" fontId="96" fillId="75" borderId="103" applyNumberFormat="0" applyProtection="0">
      <alignment horizontal="right" vertical="center"/>
    </xf>
    <xf numFmtId="4" fontId="76" fillId="72" borderId="71" applyNumberFormat="0" applyProtection="0">
      <alignment horizontal="right" vertical="center"/>
    </xf>
    <xf numFmtId="4" fontId="73" fillId="79" borderId="64" applyNumberFormat="0" applyProtection="0">
      <alignment horizontal="left" vertical="center" indent="1"/>
    </xf>
    <xf numFmtId="0" fontId="73" fillId="73" borderId="64" applyNumberFormat="0" applyProtection="0">
      <alignment horizontal="left" vertical="top" indent="1"/>
    </xf>
    <xf numFmtId="0" fontId="70" fillId="69" borderId="71" applyNumberFormat="0" applyProtection="0">
      <alignment horizontal="left" vertical="center" indent="1"/>
    </xf>
    <xf numFmtId="0" fontId="70" fillId="71" borderId="71" applyNumberFormat="0" applyProtection="0">
      <alignment horizontal="left" vertical="center" indent="1"/>
    </xf>
    <xf numFmtId="0" fontId="70" fillId="108" borderId="71" applyNumberFormat="0" applyProtection="0">
      <alignment horizontal="left" vertical="center" indent="1"/>
    </xf>
    <xf numFmtId="4" fontId="70" fillId="69" borderId="72" applyNumberFormat="0" applyProtection="0">
      <alignment horizontal="left" vertical="center" indent="1"/>
    </xf>
    <xf numFmtId="4" fontId="70" fillId="58" borderId="71" applyNumberFormat="0" applyProtection="0">
      <alignment horizontal="right" vertical="center"/>
    </xf>
    <xf numFmtId="4" fontId="20" fillId="70" borderId="72" applyNumberFormat="0" applyProtection="0">
      <alignment horizontal="left" vertical="center" indent="1"/>
    </xf>
    <xf numFmtId="4" fontId="20" fillId="70" borderId="72" applyNumberFormat="0" applyProtection="0">
      <alignment horizontal="left" vertical="center" indent="1"/>
    </xf>
    <xf numFmtId="4" fontId="70" fillId="68" borderId="72" applyNumberFormat="0" applyProtection="0">
      <alignment horizontal="left" vertical="center" indent="1"/>
    </xf>
    <xf numFmtId="4" fontId="70" fillId="67" borderId="71" applyNumberFormat="0" applyProtection="0">
      <alignment horizontal="right" vertical="center"/>
    </xf>
    <xf numFmtId="4" fontId="70" fillId="66" borderId="71" applyNumberFormat="0" applyProtection="0">
      <alignment horizontal="right" vertical="center"/>
    </xf>
    <xf numFmtId="4" fontId="70" fillId="65" borderId="71" applyNumberFormat="0" applyProtection="0">
      <alignment horizontal="right" vertical="center"/>
    </xf>
    <xf numFmtId="0" fontId="92" fillId="79" borderId="53" applyNumberFormat="0" applyAlignment="0" applyProtection="0"/>
    <xf numFmtId="0" fontId="92" fillId="79" borderId="53" applyNumberFormat="0" applyAlignment="0" applyProtection="0"/>
    <xf numFmtId="0" fontId="65" fillId="53" borderId="53" applyNumberFormat="0" applyAlignment="0" applyProtection="0"/>
    <xf numFmtId="0" fontId="65" fillId="53" borderId="53" applyNumberFormat="0" applyAlignment="0" applyProtection="0"/>
    <xf numFmtId="4" fontId="70" fillId="106" borderId="71" applyNumberFormat="0" applyProtection="0">
      <alignment horizontal="left" vertical="center" indent="1"/>
    </xf>
    <xf numFmtId="4" fontId="70" fillId="59" borderId="71" applyNumberFormat="0" applyProtection="0">
      <alignment horizontal="right" vertical="center"/>
    </xf>
    <xf numFmtId="0" fontId="74" fillId="57" borderId="64" applyNumberFormat="0" applyProtection="0">
      <alignment horizontal="left" vertical="top" indent="1"/>
    </xf>
    <xf numFmtId="4" fontId="80" fillId="106" borderId="71" applyNumberFormat="0" applyProtection="0">
      <alignment vertical="center"/>
    </xf>
    <xf numFmtId="4" fontId="33" fillId="58" borderId="90" applyNumberFormat="0" applyProtection="0">
      <alignment horizontal="right" vertical="center"/>
    </xf>
    <xf numFmtId="4" fontId="70" fillId="0" borderId="84" applyNumberFormat="0" applyProtection="0">
      <alignment horizontal="right" vertical="center"/>
    </xf>
    <xf numFmtId="0" fontId="65" fillId="53" borderId="71" applyNumberFormat="0" applyAlignment="0" applyProtection="0"/>
    <xf numFmtId="4" fontId="70" fillId="91" borderId="97" applyNumberFormat="0" applyProtection="0">
      <alignment horizontal="left" vertical="center" indent="1"/>
    </xf>
    <xf numFmtId="4" fontId="73" fillId="79" borderId="103" applyNumberFormat="0" applyProtection="0">
      <alignment horizontal="left" vertical="center" indent="1"/>
    </xf>
    <xf numFmtId="0" fontId="70" fillId="108" borderId="84" applyNumberFormat="0" applyProtection="0">
      <alignment horizontal="left" vertical="center" indent="1"/>
    </xf>
    <xf numFmtId="0" fontId="78" fillId="103" borderId="71" applyNumberFormat="0" applyAlignment="0" applyProtection="0"/>
    <xf numFmtId="0" fontId="20" fillId="71" borderId="77" applyNumberFormat="0" applyProtection="0">
      <alignment horizontal="left" vertical="center" indent="1"/>
    </xf>
    <xf numFmtId="4" fontId="70" fillId="68" borderId="85" applyNumberFormat="0" applyProtection="0">
      <alignment horizontal="left" vertical="center" indent="1"/>
    </xf>
    <xf numFmtId="0" fontId="20" fillId="58" borderId="103" applyNumberFormat="0" applyProtection="0">
      <alignment horizontal="left" vertical="top" indent="1"/>
    </xf>
    <xf numFmtId="4" fontId="70" fillId="91" borderId="71" applyNumberFormat="0" applyProtection="0">
      <alignment horizontal="left" vertical="center" indent="1"/>
    </xf>
    <xf numFmtId="0" fontId="20" fillId="71" borderId="90" applyNumberFormat="0" applyProtection="0">
      <alignment horizontal="left" vertical="center" indent="1"/>
    </xf>
    <xf numFmtId="4" fontId="35" fillId="69" borderId="77" applyNumberFormat="0" applyProtection="0">
      <alignment horizontal="right" vertical="center"/>
    </xf>
    <xf numFmtId="4" fontId="33" fillId="65" borderId="103" applyNumberFormat="0" applyProtection="0">
      <alignment horizontal="right" vertical="center"/>
    </xf>
    <xf numFmtId="4" fontId="70" fillId="106" borderId="97" applyNumberFormat="0" applyProtection="0">
      <alignment horizontal="left" vertical="center" indent="1"/>
    </xf>
    <xf numFmtId="4" fontId="33" fillId="58" borderId="103" applyNumberFormat="0" applyProtection="0">
      <alignment horizontal="right" vertical="center"/>
    </xf>
    <xf numFmtId="0" fontId="20" fillId="73" borderId="54" applyNumberFormat="0" applyFont="0" applyAlignment="0" applyProtection="0"/>
    <xf numFmtId="0" fontId="20" fillId="73" borderId="54" applyNumberFormat="0" applyFont="0" applyAlignment="0" applyProtection="0"/>
    <xf numFmtId="0" fontId="70" fillId="52" borderId="57" applyNumberFormat="0" applyFont="0" applyAlignment="0" applyProtection="0"/>
    <xf numFmtId="0" fontId="20" fillId="52" borderId="54" applyNumberFormat="0" applyFont="0" applyAlignment="0" applyProtection="0"/>
    <xf numFmtId="0" fontId="20" fillId="52" borderId="54" applyNumberFormat="0" applyFont="0" applyAlignment="0" applyProtection="0"/>
    <xf numFmtId="0" fontId="68" fillId="79" borderId="55" applyNumberFormat="0" applyAlignment="0" applyProtection="0"/>
    <xf numFmtId="0" fontId="68" fillId="79" borderId="55" applyNumberFormat="0" applyAlignment="0" applyProtection="0"/>
    <xf numFmtId="0" fontId="68" fillId="86" borderId="55" applyNumberFormat="0" applyAlignment="0" applyProtection="0"/>
    <xf numFmtId="0" fontId="68" fillId="86" borderId="55" applyNumberFormat="0" applyAlignment="0" applyProtection="0"/>
    <xf numFmtId="4" fontId="33" fillId="63" borderId="90" applyNumberFormat="0" applyProtection="0">
      <alignment horizontal="right" vertical="center"/>
    </xf>
    <xf numFmtId="4" fontId="33" fillId="64" borderId="116" applyNumberFormat="0" applyProtection="0">
      <alignment horizontal="right" vertical="center"/>
    </xf>
    <xf numFmtId="4" fontId="35" fillId="73" borderId="77" applyNumberFormat="0" applyProtection="0">
      <alignment vertical="center"/>
    </xf>
    <xf numFmtId="4" fontId="73" fillId="79" borderId="77" applyNumberFormat="0" applyProtection="0">
      <alignment horizontal="left" vertical="center" indent="1"/>
    </xf>
    <xf numFmtId="4" fontId="20" fillId="70" borderId="85" applyNumberFormat="0" applyProtection="0">
      <alignment horizontal="left" vertical="center" indent="1"/>
    </xf>
    <xf numFmtId="0" fontId="20" fillId="69" borderId="77" applyNumberFormat="0" applyProtection="0">
      <alignment horizontal="left" vertical="center" indent="1"/>
    </xf>
    <xf numFmtId="4" fontId="31" fillId="57" borderId="50" applyNumberFormat="0" applyProtection="0">
      <alignment vertical="center"/>
    </xf>
    <xf numFmtId="4" fontId="34" fillId="106" borderId="50" applyNumberFormat="0" applyProtection="0">
      <alignment vertical="center"/>
    </xf>
    <xf numFmtId="4" fontId="34" fillId="106" borderId="50" applyNumberFormat="0" applyProtection="0">
      <alignment vertical="center"/>
    </xf>
    <xf numFmtId="4" fontId="31" fillId="57" borderId="50" applyNumberFormat="0" applyProtection="0">
      <alignment vertical="center"/>
    </xf>
    <xf numFmtId="4" fontId="31" fillId="57" borderId="50" applyNumberFormat="0" applyProtection="0">
      <alignment vertical="center"/>
    </xf>
    <xf numFmtId="4" fontId="32" fillId="57" borderId="50" applyNumberFormat="0" applyProtection="0">
      <alignment vertical="center"/>
    </xf>
    <xf numFmtId="4" fontId="95" fillId="106" borderId="50" applyNumberFormat="0" applyProtection="0">
      <alignment vertical="center"/>
    </xf>
    <xf numFmtId="4" fontId="95" fillId="106" borderId="50" applyNumberFormat="0" applyProtection="0">
      <alignment vertical="center"/>
    </xf>
    <xf numFmtId="4" fontId="32" fillId="57" borderId="50" applyNumberFormat="0" applyProtection="0">
      <alignment vertical="center"/>
    </xf>
    <xf numFmtId="4" fontId="31" fillId="57" borderId="50" applyNumberFormat="0" applyProtection="0">
      <alignment horizontal="left" vertical="center" indent="1"/>
    </xf>
    <xf numFmtId="4" fontId="96" fillId="106" borderId="50" applyNumberFormat="0" applyProtection="0">
      <alignment horizontal="left" vertical="center" indent="1"/>
    </xf>
    <xf numFmtId="4" fontId="96" fillId="106" borderId="50" applyNumberFormat="0" applyProtection="0">
      <alignment horizontal="left" vertical="center" indent="1"/>
    </xf>
    <xf numFmtId="4" fontId="31" fillId="57" borderId="50" applyNumberFormat="0" applyProtection="0">
      <alignment horizontal="left" vertical="center" indent="1"/>
    </xf>
    <xf numFmtId="4" fontId="31" fillId="57" borderId="50" applyNumberFormat="0" applyProtection="0">
      <alignment horizontal="left" vertical="center" indent="1"/>
    </xf>
    <xf numFmtId="0" fontId="31" fillId="57" borderId="50" applyNumberFormat="0" applyProtection="0">
      <alignment horizontal="left" vertical="top" indent="1"/>
    </xf>
    <xf numFmtId="4" fontId="33" fillId="58" borderId="77" applyNumberFormat="0" applyProtection="0">
      <alignment horizontal="left" vertical="center" indent="1"/>
    </xf>
    <xf numFmtId="4" fontId="34" fillId="106" borderId="77" applyNumberFormat="0" applyProtection="0">
      <alignment vertical="center"/>
    </xf>
    <xf numFmtId="0" fontId="20" fillId="52" borderId="81" applyNumberFormat="0" applyFont="0" applyAlignment="0" applyProtection="0"/>
    <xf numFmtId="4" fontId="96" fillId="123" borderId="77" applyNumberFormat="0" applyProtection="0">
      <alignment horizontal="right" vertical="center"/>
    </xf>
    <xf numFmtId="4" fontId="34" fillId="88" borderId="87" applyNumberFormat="0" applyProtection="0">
      <alignment horizontal="left" vertical="center" indent="1"/>
    </xf>
    <xf numFmtId="4" fontId="33" fillId="59" borderId="50" applyNumberFormat="0" applyProtection="0">
      <alignment horizontal="right" vertical="center"/>
    </xf>
    <xf numFmtId="4" fontId="96" fillId="122" borderId="50" applyNumberFormat="0" applyProtection="0">
      <alignment horizontal="right" vertical="center"/>
    </xf>
    <xf numFmtId="4" fontId="96" fillId="122" borderId="50" applyNumberFormat="0" applyProtection="0">
      <alignment horizontal="right" vertical="center"/>
    </xf>
    <xf numFmtId="4" fontId="33" fillId="59" borderId="50" applyNumberFormat="0" applyProtection="0">
      <alignment horizontal="right" vertical="center"/>
    </xf>
    <xf numFmtId="4" fontId="33" fillId="59" borderId="50" applyNumberFormat="0" applyProtection="0">
      <alignment horizontal="right" vertical="center"/>
    </xf>
    <xf numFmtId="4" fontId="33" fillId="60" borderId="50" applyNumberFormat="0" applyProtection="0">
      <alignment horizontal="right" vertical="center"/>
    </xf>
    <xf numFmtId="4" fontId="96" fillId="90" borderId="50" applyNumberFormat="0" applyProtection="0">
      <alignment horizontal="right" vertical="center"/>
    </xf>
    <xf numFmtId="4" fontId="96" fillId="90" borderId="50" applyNumberFormat="0" applyProtection="0">
      <alignment horizontal="right" vertical="center"/>
    </xf>
    <xf numFmtId="4" fontId="33" fillId="60" borderId="50" applyNumberFormat="0" applyProtection="0">
      <alignment horizontal="right" vertical="center"/>
    </xf>
    <xf numFmtId="4" fontId="33" fillId="60" borderId="50" applyNumberFormat="0" applyProtection="0">
      <alignment horizontal="right" vertical="center"/>
    </xf>
    <xf numFmtId="4" fontId="33" fillId="61" borderId="50" applyNumberFormat="0" applyProtection="0">
      <alignment horizontal="right" vertical="center"/>
    </xf>
    <xf numFmtId="4" fontId="96" fillId="123" borderId="50" applyNumberFormat="0" applyProtection="0">
      <alignment horizontal="right" vertical="center"/>
    </xf>
    <xf numFmtId="4" fontId="96" fillId="123" borderId="50" applyNumberFormat="0" applyProtection="0">
      <alignment horizontal="right" vertical="center"/>
    </xf>
    <xf numFmtId="4" fontId="33" fillId="61" borderId="50" applyNumberFormat="0" applyProtection="0">
      <alignment horizontal="right" vertical="center"/>
    </xf>
    <xf numFmtId="4" fontId="33" fillId="61" borderId="50" applyNumberFormat="0" applyProtection="0">
      <alignment horizontal="right" vertical="center"/>
    </xf>
    <xf numFmtId="4" fontId="33" fillId="62" borderId="50" applyNumberFormat="0" applyProtection="0">
      <alignment horizontal="right" vertical="center"/>
    </xf>
    <xf numFmtId="4" fontId="96" fillId="75" borderId="50" applyNumberFormat="0" applyProtection="0">
      <alignment horizontal="right" vertical="center"/>
    </xf>
    <xf numFmtId="4" fontId="96" fillId="75" borderId="50" applyNumberFormat="0" applyProtection="0">
      <alignment horizontal="right" vertical="center"/>
    </xf>
    <xf numFmtId="4" fontId="33" fillId="62" borderId="50" applyNumberFormat="0" applyProtection="0">
      <alignment horizontal="right" vertical="center"/>
    </xf>
    <xf numFmtId="4" fontId="33" fillId="62" borderId="50" applyNumberFormat="0" applyProtection="0">
      <alignment horizontal="right" vertical="center"/>
    </xf>
    <xf numFmtId="4" fontId="33" fillId="63" borderId="50" applyNumberFormat="0" applyProtection="0">
      <alignment horizontal="right" vertical="center"/>
    </xf>
    <xf numFmtId="4" fontId="96" fillId="124" borderId="50" applyNumberFormat="0" applyProtection="0">
      <alignment horizontal="right" vertical="center"/>
    </xf>
    <xf numFmtId="4" fontId="96" fillId="124" borderId="50" applyNumberFormat="0" applyProtection="0">
      <alignment horizontal="right" vertical="center"/>
    </xf>
    <xf numFmtId="4" fontId="33" fillId="63" borderId="50" applyNumberFormat="0" applyProtection="0">
      <alignment horizontal="right" vertical="center"/>
    </xf>
    <xf numFmtId="4" fontId="33" fillId="63" borderId="50" applyNumberFormat="0" applyProtection="0">
      <alignment horizontal="right" vertical="center"/>
    </xf>
    <xf numFmtId="4" fontId="33" fillId="64" borderId="50" applyNumberFormat="0" applyProtection="0">
      <alignment horizontal="right" vertical="center"/>
    </xf>
    <xf numFmtId="4" fontId="96" fillId="78" borderId="50" applyNumberFormat="0" applyProtection="0">
      <alignment horizontal="right" vertical="center"/>
    </xf>
    <xf numFmtId="4" fontId="96" fillId="78" borderId="50" applyNumberFormat="0" applyProtection="0">
      <alignment horizontal="right" vertical="center"/>
    </xf>
    <xf numFmtId="4" fontId="33" fillId="64" borderId="50" applyNumberFormat="0" applyProtection="0">
      <alignment horizontal="right" vertical="center"/>
    </xf>
    <xf numFmtId="4" fontId="33" fillId="64" borderId="50" applyNumberFormat="0" applyProtection="0">
      <alignment horizontal="right" vertical="center"/>
    </xf>
    <xf numFmtId="4" fontId="33" fillId="65" borderId="50" applyNumberFormat="0" applyProtection="0">
      <alignment horizontal="right" vertical="center"/>
    </xf>
    <xf numFmtId="4" fontId="96" fillId="125" borderId="50" applyNumberFormat="0" applyProtection="0">
      <alignment horizontal="right" vertical="center"/>
    </xf>
    <xf numFmtId="4" fontId="96" fillId="125" borderId="50" applyNumberFormat="0" applyProtection="0">
      <alignment horizontal="right" vertical="center"/>
    </xf>
    <xf numFmtId="4" fontId="33" fillId="65" borderId="50" applyNumberFormat="0" applyProtection="0">
      <alignment horizontal="right" vertical="center"/>
    </xf>
    <xf numFmtId="4" fontId="33" fillId="65" borderId="50" applyNumberFormat="0" applyProtection="0">
      <alignment horizontal="right" vertical="center"/>
    </xf>
    <xf numFmtId="4" fontId="33" fillId="66" borderId="50" applyNumberFormat="0" applyProtection="0">
      <alignment horizontal="right" vertical="center"/>
    </xf>
    <xf numFmtId="4" fontId="96" fillId="126" borderId="50" applyNumberFormat="0" applyProtection="0">
      <alignment horizontal="right" vertical="center"/>
    </xf>
    <xf numFmtId="4" fontId="96" fillId="126" borderId="50" applyNumberFormat="0" applyProtection="0">
      <alignment horizontal="right" vertical="center"/>
    </xf>
    <xf numFmtId="4" fontId="33" fillId="66" borderId="50" applyNumberFormat="0" applyProtection="0">
      <alignment horizontal="right" vertical="center"/>
    </xf>
    <xf numFmtId="4" fontId="33" fillId="66" borderId="50" applyNumberFormat="0" applyProtection="0">
      <alignment horizontal="right" vertical="center"/>
    </xf>
    <xf numFmtId="4" fontId="33" fillId="67" borderId="50" applyNumberFormat="0" applyProtection="0">
      <alignment horizontal="right" vertical="center"/>
    </xf>
    <xf numFmtId="4" fontId="96" fillId="127" borderId="50" applyNumberFormat="0" applyProtection="0">
      <alignment horizontal="right" vertical="center"/>
    </xf>
    <xf numFmtId="4" fontId="96" fillId="127" borderId="50" applyNumberFormat="0" applyProtection="0">
      <alignment horizontal="right" vertical="center"/>
    </xf>
    <xf numFmtId="4" fontId="33" fillId="67" borderId="50" applyNumberFormat="0" applyProtection="0">
      <alignment horizontal="right" vertical="center"/>
    </xf>
    <xf numFmtId="4" fontId="33" fillId="67" borderId="50" applyNumberFormat="0" applyProtection="0">
      <alignment horizontal="right" vertical="center"/>
    </xf>
    <xf numFmtId="4" fontId="33" fillId="73" borderId="90" applyNumberFormat="0" applyProtection="0">
      <alignment horizontal="left" vertical="center" indent="1"/>
    </xf>
    <xf numFmtId="4" fontId="33" fillId="63" borderId="77" applyNumberFormat="0" applyProtection="0">
      <alignment horizontal="right" vertical="center"/>
    </xf>
    <xf numFmtId="4" fontId="70" fillId="63" borderId="84" applyNumberFormat="0" applyProtection="0">
      <alignment horizontal="right" vertical="center"/>
    </xf>
    <xf numFmtId="0" fontId="58" fillId="86" borderId="67" applyNumberFormat="0" applyAlignment="0" applyProtection="0"/>
    <xf numFmtId="4" fontId="33" fillId="58" borderId="77" applyNumberFormat="0" applyProtection="0">
      <alignment horizontal="left" vertical="center" indent="1"/>
    </xf>
    <xf numFmtId="4" fontId="32" fillId="57" borderId="90" applyNumberFormat="0" applyProtection="0">
      <alignment vertical="center"/>
    </xf>
    <xf numFmtId="0" fontId="70" fillId="58" borderId="77" applyNumberFormat="0" applyProtection="0">
      <alignment horizontal="left" vertical="top" indent="1"/>
    </xf>
    <xf numFmtId="4" fontId="33" fillId="64" borderId="77" applyNumberFormat="0" applyProtection="0">
      <alignment horizontal="right" vertical="center"/>
    </xf>
    <xf numFmtId="4" fontId="33" fillId="61" borderId="90" applyNumberFormat="0" applyProtection="0">
      <alignment horizontal="right" vertical="center"/>
    </xf>
    <xf numFmtId="4" fontId="70" fillId="91" borderId="97" applyNumberFormat="0" applyProtection="0">
      <alignment horizontal="left" vertical="center" indent="1"/>
    </xf>
    <xf numFmtId="4" fontId="33" fillId="73" borderId="90" applyNumberFormat="0" applyProtection="0">
      <alignment vertical="center"/>
    </xf>
    <xf numFmtId="0" fontId="20" fillId="71" borderId="90" applyNumberFormat="0" applyProtection="0">
      <alignment horizontal="left" vertical="center" indent="1"/>
    </xf>
    <xf numFmtId="4" fontId="96" fillId="129" borderId="90" applyNumberFormat="0" applyProtection="0">
      <alignment vertical="center"/>
    </xf>
    <xf numFmtId="4" fontId="33" fillId="58" borderId="50" applyNumberFormat="0" applyProtection="0">
      <alignment horizontal="right" vertical="center"/>
    </xf>
    <xf numFmtId="4" fontId="96" fillId="88" borderId="50" applyNumberFormat="0" applyProtection="0">
      <alignment horizontal="right" vertical="center"/>
    </xf>
    <xf numFmtId="4" fontId="96" fillId="88" borderId="50" applyNumberFormat="0" applyProtection="0">
      <alignment horizontal="right" vertical="center"/>
    </xf>
    <xf numFmtId="4" fontId="33" fillId="58" borderId="50" applyNumberFormat="0" applyProtection="0">
      <alignment horizontal="right" vertical="center"/>
    </xf>
    <xf numFmtId="4" fontId="33" fillId="58" borderId="50" applyNumberFormat="0" applyProtection="0">
      <alignment horizontal="right" vertical="center"/>
    </xf>
    <xf numFmtId="4" fontId="97" fillId="129" borderId="90" applyNumberFormat="0" applyProtection="0">
      <alignment vertical="center"/>
    </xf>
    <xf numFmtId="4" fontId="33" fillId="59" borderId="90" applyNumberFormat="0" applyProtection="0">
      <alignment horizontal="right" vertical="center"/>
    </xf>
    <xf numFmtId="4" fontId="70" fillId="58" borderId="84" applyNumberFormat="0" applyProtection="0">
      <alignment horizontal="right" vertical="center"/>
    </xf>
    <xf numFmtId="4" fontId="96" fillId="129" borderId="77" applyNumberFormat="0" applyProtection="0">
      <alignment vertical="center"/>
    </xf>
    <xf numFmtId="4" fontId="34" fillId="88" borderId="87" applyNumberFormat="0" applyProtection="0">
      <alignment horizontal="left" vertical="center" indent="1"/>
    </xf>
    <xf numFmtId="0" fontId="30" fillId="0" borderId="83" applyNumberFormat="0" applyFill="0" applyAlignment="0" applyProtection="0"/>
    <xf numFmtId="4" fontId="70" fillId="65" borderId="123" applyNumberFormat="0" applyProtection="0">
      <alignment horizontal="right" vertical="center"/>
    </xf>
    <xf numFmtId="4" fontId="96" fillId="90" borderId="116" applyNumberFormat="0" applyProtection="0">
      <alignment horizontal="right" vertical="center"/>
    </xf>
    <xf numFmtId="0" fontId="20" fillId="70" borderId="50" applyNumberFormat="0" applyProtection="0">
      <alignment horizontal="left" vertical="center" indent="1"/>
    </xf>
    <xf numFmtId="0" fontId="20" fillId="70" borderId="50" applyNumberFormat="0" applyProtection="0">
      <alignment horizontal="left" vertical="center" indent="1"/>
    </xf>
    <xf numFmtId="0" fontId="20" fillId="70" borderId="50" applyNumberFormat="0" applyProtection="0">
      <alignment horizontal="left" vertical="center" indent="1"/>
    </xf>
    <xf numFmtId="0" fontId="20" fillId="70" borderId="50" applyNumberFormat="0" applyProtection="0">
      <alignment horizontal="left" vertical="center" indent="1"/>
    </xf>
    <xf numFmtId="0" fontId="20" fillId="70" borderId="50" applyNumberFormat="0" applyProtection="0">
      <alignment horizontal="left" vertical="top" indent="1"/>
    </xf>
    <xf numFmtId="0" fontId="70" fillId="70" borderId="50" applyNumberFormat="0" applyProtection="0">
      <alignment horizontal="left" vertical="top" indent="1"/>
    </xf>
    <xf numFmtId="0" fontId="20" fillId="70" borderId="50" applyNumberFormat="0" applyProtection="0">
      <alignment horizontal="left" vertical="top" indent="1"/>
    </xf>
    <xf numFmtId="0" fontId="20" fillId="70" borderId="50" applyNumberFormat="0" applyProtection="0">
      <alignment horizontal="left" vertical="top" indent="1"/>
    </xf>
    <xf numFmtId="0" fontId="20" fillId="58" borderId="50" applyNumberFormat="0" applyProtection="0">
      <alignment horizontal="left" vertical="center" indent="1"/>
    </xf>
    <xf numFmtId="0" fontId="20" fillId="58" borderId="50" applyNumberFormat="0" applyProtection="0">
      <alignment horizontal="left" vertical="center" indent="1"/>
    </xf>
    <xf numFmtId="0" fontId="20" fillId="58" borderId="50" applyNumberFormat="0" applyProtection="0">
      <alignment horizontal="left" vertical="center" indent="1"/>
    </xf>
    <xf numFmtId="0" fontId="20" fillId="58" borderId="50" applyNumberFormat="0" applyProtection="0">
      <alignment horizontal="left" vertical="center" indent="1"/>
    </xf>
    <xf numFmtId="0" fontId="20" fillId="58" borderId="50" applyNumberFormat="0" applyProtection="0">
      <alignment horizontal="left" vertical="top" indent="1"/>
    </xf>
    <xf numFmtId="0" fontId="70" fillId="58" borderId="50" applyNumberFormat="0" applyProtection="0">
      <alignment horizontal="left" vertical="top" indent="1"/>
    </xf>
    <xf numFmtId="0" fontId="20" fillId="58" borderId="50" applyNumberFormat="0" applyProtection="0">
      <alignment horizontal="left" vertical="top" indent="1"/>
    </xf>
    <xf numFmtId="0" fontId="20" fillId="58" borderId="50" applyNumberFormat="0" applyProtection="0">
      <alignment horizontal="left" vertical="top" indent="1"/>
    </xf>
    <xf numFmtId="0" fontId="20" fillId="71" borderId="50" applyNumberFormat="0" applyProtection="0">
      <alignment horizontal="left" vertical="center" indent="1"/>
    </xf>
    <xf numFmtId="0" fontId="20" fillId="71" borderId="50" applyNumberFormat="0" applyProtection="0">
      <alignment horizontal="left" vertical="center" indent="1"/>
    </xf>
    <xf numFmtId="0" fontId="20" fillId="71" borderId="50" applyNumberFormat="0" applyProtection="0">
      <alignment horizontal="left" vertical="center" indent="1"/>
    </xf>
    <xf numFmtId="0" fontId="20" fillId="71" borderId="50" applyNumberFormat="0" applyProtection="0">
      <alignment horizontal="left" vertical="center" indent="1"/>
    </xf>
    <xf numFmtId="0" fontId="20" fillId="71" borderId="50" applyNumberFormat="0" applyProtection="0">
      <alignment horizontal="left" vertical="top" indent="1"/>
    </xf>
    <xf numFmtId="0" fontId="70" fillId="71" borderId="50" applyNumberFormat="0" applyProtection="0">
      <alignment horizontal="left" vertical="top" indent="1"/>
    </xf>
    <xf numFmtId="0" fontId="20" fillId="71" borderId="50" applyNumberFormat="0" applyProtection="0">
      <alignment horizontal="left" vertical="top" indent="1"/>
    </xf>
    <xf numFmtId="0" fontId="20" fillId="71" borderId="50" applyNumberFormat="0" applyProtection="0">
      <alignment horizontal="left" vertical="top" indent="1"/>
    </xf>
    <xf numFmtId="0" fontId="20" fillId="69" borderId="50" applyNumberFormat="0" applyProtection="0">
      <alignment horizontal="left" vertical="center" indent="1"/>
    </xf>
    <xf numFmtId="0" fontId="20" fillId="69" borderId="50" applyNumberFormat="0" applyProtection="0">
      <alignment horizontal="left" vertical="center" indent="1"/>
    </xf>
    <xf numFmtId="0" fontId="20" fillId="69" borderId="50" applyNumberFormat="0" applyProtection="0">
      <alignment horizontal="left" vertical="center" indent="1"/>
    </xf>
    <xf numFmtId="0" fontId="20" fillId="69" borderId="50" applyNumberFormat="0" applyProtection="0">
      <alignment horizontal="left" vertical="center" indent="1"/>
    </xf>
    <xf numFmtId="0" fontId="20" fillId="69" borderId="50" applyNumberFormat="0" applyProtection="0">
      <alignment horizontal="left" vertical="top" indent="1"/>
    </xf>
    <xf numFmtId="0" fontId="70" fillId="69" borderId="50" applyNumberFormat="0" applyProtection="0">
      <alignment horizontal="left" vertical="top" indent="1"/>
    </xf>
    <xf numFmtId="0" fontId="20" fillId="69" borderId="50" applyNumberFormat="0" applyProtection="0">
      <alignment horizontal="left" vertical="top" indent="1"/>
    </xf>
    <xf numFmtId="0" fontId="20" fillId="69" borderId="50" applyNumberFormat="0" applyProtection="0">
      <alignment horizontal="left" vertical="top" indent="1"/>
    </xf>
    <xf numFmtId="0" fontId="20" fillId="72" borderId="49" applyNumberFormat="0">
      <protection locked="0"/>
    </xf>
    <xf numFmtId="0" fontId="20" fillId="70" borderId="64" applyNumberFormat="0" applyProtection="0">
      <alignment horizontal="left" vertical="center" indent="1"/>
    </xf>
    <xf numFmtId="0" fontId="20" fillId="72" borderId="49" applyNumberFormat="0">
      <protection locked="0"/>
    </xf>
    <xf numFmtId="0" fontId="20" fillId="72" borderId="49" applyNumberFormat="0">
      <protection locked="0"/>
    </xf>
    <xf numFmtId="4" fontId="33" fillId="73" borderId="50" applyNumberFormat="0" applyProtection="0">
      <alignment vertical="center"/>
    </xf>
    <xf numFmtId="4" fontId="96" fillId="129" borderId="50" applyNumberFormat="0" applyProtection="0">
      <alignment vertical="center"/>
    </xf>
    <xf numFmtId="4" fontId="96" fillId="129" borderId="50" applyNumberFormat="0" applyProtection="0">
      <alignment vertical="center"/>
    </xf>
    <xf numFmtId="4" fontId="33" fillId="73" borderId="50" applyNumberFormat="0" applyProtection="0">
      <alignment vertical="center"/>
    </xf>
    <xf numFmtId="4" fontId="35" fillId="73" borderId="50" applyNumberFormat="0" applyProtection="0">
      <alignment vertical="center"/>
    </xf>
    <xf numFmtId="4" fontId="97" fillId="129" borderId="50" applyNumberFormat="0" applyProtection="0">
      <alignment vertical="center"/>
    </xf>
    <xf numFmtId="4" fontId="97" fillId="129" borderId="50" applyNumberFormat="0" applyProtection="0">
      <alignment vertical="center"/>
    </xf>
    <xf numFmtId="4" fontId="35" fillId="73" borderId="50" applyNumberFormat="0" applyProtection="0">
      <alignment vertical="center"/>
    </xf>
    <xf numFmtId="4" fontId="33" fillId="73" borderId="50" applyNumberFormat="0" applyProtection="0">
      <alignment horizontal="left" vertical="center" indent="1"/>
    </xf>
    <xf numFmtId="4" fontId="34" fillId="88" borderId="60" applyNumberFormat="0" applyProtection="0">
      <alignment horizontal="left" vertical="center" indent="1"/>
    </xf>
    <xf numFmtId="4" fontId="34" fillId="88" borderId="60" applyNumberFormat="0" applyProtection="0">
      <alignment horizontal="left" vertical="center" indent="1"/>
    </xf>
    <xf numFmtId="4" fontId="33" fillId="73" borderId="50" applyNumberFormat="0" applyProtection="0">
      <alignment horizontal="left" vertical="center" indent="1"/>
    </xf>
    <xf numFmtId="0" fontId="33" fillId="73" borderId="50" applyNumberFormat="0" applyProtection="0">
      <alignment horizontal="left" vertical="top" indent="1"/>
    </xf>
    <xf numFmtId="4" fontId="33" fillId="69" borderId="50" applyNumberFormat="0" applyProtection="0">
      <alignment horizontal="right" vertical="center"/>
    </xf>
    <xf numFmtId="4" fontId="96" fillId="129" borderId="50" applyNumberFormat="0" applyProtection="0">
      <alignment horizontal="right" vertical="center"/>
    </xf>
    <xf numFmtId="4" fontId="96" fillId="129" borderId="50" applyNumberFormat="0" applyProtection="0">
      <alignment horizontal="right" vertical="center"/>
    </xf>
    <xf numFmtId="4" fontId="33" fillId="69" borderId="50" applyNumberFormat="0" applyProtection="0">
      <alignment horizontal="right" vertical="center"/>
    </xf>
    <xf numFmtId="4" fontId="33" fillId="69" borderId="50" applyNumberFormat="0" applyProtection="0">
      <alignment horizontal="right" vertical="center"/>
    </xf>
    <xf numFmtId="4" fontId="35" fillId="69" borderId="50" applyNumberFormat="0" applyProtection="0">
      <alignment horizontal="right" vertical="center"/>
    </xf>
    <xf numFmtId="4" fontId="97" fillId="129" borderId="50" applyNumberFormat="0" applyProtection="0">
      <alignment horizontal="right" vertical="center"/>
    </xf>
    <xf numFmtId="4" fontId="97" fillId="129" borderId="50" applyNumberFormat="0" applyProtection="0">
      <alignment horizontal="right" vertical="center"/>
    </xf>
    <xf numFmtId="4" fontId="35" fillId="69" borderId="50" applyNumberFormat="0" applyProtection="0">
      <alignment horizontal="right" vertical="center"/>
    </xf>
    <xf numFmtId="4" fontId="70" fillId="91" borderId="57" applyNumberFormat="0" applyProtection="0">
      <alignment horizontal="left" vertical="center" indent="1"/>
    </xf>
    <xf numFmtId="4" fontId="70" fillId="91" borderId="57" applyNumberFormat="0" applyProtection="0">
      <alignment horizontal="left" vertical="center" indent="1"/>
    </xf>
    <xf numFmtId="4" fontId="34" fillId="88" borderId="50" applyNumberFormat="0" applyProtection="0">
      <alignment horizontal="left" vertical="center" indent="1"/>
    </xf>
    <xf numFmtId="4" fontId="70" fillId="91" borderId="57" applyNumberFormat="0" applyProtection="0">
      <alignment horizontal="left" vertical="center" indent="1"/>
    </xf>
    <xf numFmtId="4" fontId="70" fillId="91" borderId="57" applyNumberFormat="0" applyProtection="0">
      <alignment horizontal="left" vertical="center" indent="1"/>
    </xf>
    <xf numFmtId="4" fontId="33" fillId="58" borderId="50" applyNumberFormat="0" applyProtection="0">
      <alignment horizontal="left" vertical="center" indent="1"/>
    </xf>
    <xf numFmtId="4" fontId="34" fillId="88" borderId="50" applyNumberFormat="0" applyProtection="0">
      <alignment horizontal="left" vertical="center" indent="1"/>
    </xf>
    <xf numFmtId="0" fontId="33" fillId="58" borderId="50" applyNumberFormat="0" applyProtection="0">
      <alignment horizontal="left" vertical="top" indent="1"/>
    </xf>
    <xf numFmtId="0" fontId="31" fillId="57" borderId="64" applyNumberFormat="0" applyProtection="0">
      <alignment horizontal="left" vertical="top" indent="1"/>
    </xf>
    <xf numFmtId="4" fontId="36" fillId="89" borderId="60" applyNumberFormat="0" applyProtection="0">
      <alignment horizontal="left" vertical="center" indent="1"/>
    </xf>
    <xf numFmtId="4" fontId="36" fillId="89" borderId="60" applyNumberFormat="0" applyProtection="0">
      <alignment horizontal="left" vertical="center" indent="1"/>
    </xf>
    <xf numFmtId="4" fontId="31" fillId="57" borderId="64" applyNumberFormat="0" applyProtection="0">
      <alignment horizontal="left" vertical="center" indent="1"/>
    </xf>
    <xf numFmtId="0" fontId="70" fillId="109" borderId="49"/>
    <xf numFmtId="4" fontId="37" fillId="69" borderId="50" applyNumberFormat="0" applyProtection="0">
      <alignment horizontal="right" vertical="center"/>
    </xf>
    <xf numFmtId="4" fontId="98" fillId="129" borderId="50" applyNumberFormat="0" applyProtection="0">
      <alignment horizontal="right" vertical="center"/>
    </xf>
    <xf numFmtId="4" fontId="98" fillId="129" borderId="50" applyNumberFormat="0" applyProtection="0">
      <alignment horizontal="right" vertical="center"/>
    </xf>
    <xf numFmtId="4" fontId="37" fillId="69" borderId="50" applyNumberFormat="0" applyProtection="0">
      <alignment horizontal="right" vertical="center"/>
    </xf>
    <xf numFmtId="0" fontId="31" fillId="57" borderId="77" applyNumberFormat="0" applyProtection="0">
      <alignment horizontal="left" vertical="top" indent="1"/>
    </xf>
    <xf numFmtId="4" fontId="33" fillId="63" borderId="77" applyNumberFormat="0" applyProtection="0">
      <alignment horizontal="right" vertical="center"/>
    </xf>
    <xf numFmtId="4" fontId="33" fillId="63" borderId="77" applyNumberFormat="0" applyProtection="0">
      <alignment horizontal="right" vertical="center"/>
    </xf>
    <xf numFmtId="0" fontId="20" fillId="71" borderId="77" applyNumberFormat="0" applyProtection="0">
      <alignment horizontal="left" vertical="top" indent="1"/>
    </xf>
    <xf numFmtId="0" fontId="20" fillId="58" borderId="77" applyNumberFormat="0" applyProtection="0">
      <alignment horizontal="left" vertical="center" indent="1"/>
    </xf>
    <xf numFmtId="0" fontId="20" fillId="70" borderId="77" applyNumberFormat="0" applyProtection="0">
      <alignment horizontal="left" vertical="top" indent="1"/>
    </xf>
    <xf numFmtId="0" fontId="74" fillId="57" borderId="90" applyNumberFormat="0" applyProtection="0">
      <alignment horizontal="left" vertical="top" indent="1"/>
    </xf>
    <xf numFmtId="4" fontId="70" fillId="58" borderId="84" applyNumberFormat="0" applyProtection="0">
      <alignment horizontal="right" vertical="center"/>
    </xf>
    <xf numFmtId="0" fontId="20" fillId="70" borderId="103" applyNumberFormat="0" applyProtection="0">
      <alignment horizontal="left" vertical="top" indent="1"/>
    </xf>
    <xf numFmtId="37" fontId="40" fillId="0" borderId="51" applyNumberFormat="0"/>
    <xf numFmtId="4" fontId="33" fillId="65" borderId="90" applyNumberFormat="0" applyProtection="0">
      <alignment horizontal="right" vertical="center"/>
    </xf>
    <xf numFmtId="0" fontId="20" fillId="70" borderId="77" applyNumberFormat="0" applyProtection="0">
      <alignment horizontal="left" vertical="center" indent="1"/>
    </xf>
    <xf numFmtId="4" fontId="35" fillId="69" borderId="77" applyNumberFormat="0" applyProtection="0">
      <alignment horizontal="right" vertical="center"/>
    </xf>
    <xf numFmtId="4" fontId="33" fillId="73" borderId="77" applyNumberFormat="0" applyProtection="0">
      <alignment horizontal="left" vertical="center" indent="1"/>
    </xf>
    <xf numFmtId="173" fontId="40" fillId="0" borderId="52" applyFill="0"/>
    <xf numFmtId="0" fontId="30" fillId="0" borderId="61" applyNumberFormat="0" applyFill="0" applyAlignment="0" applyProtection="0"/>
    <xf numFmtId="0" fontId="30" fillId="0" borderId="61" applyNumberFormat="0" applyFill="0" applyAlignment="0" applyProtection="0"/>
    <xf numFmtId="0" fontId="70" fillId="71" borderId="116" applyNumberFormat="0" applyProtection="0">
      <alignment horizontal="left" vertical="top" indent="1"/>
    </xf>
    <xf numFmtId="0" fontId="20" fillId="69" borderId="90" applyNumberFormat="0" applyProtection="0">
      <alignment horizontal="left" vertical="center" indent="1"/>
    </xf>
    <xf numFmtId="4" fontId="97" fillId="129" borderId="90" applyNumberFormat="0" applyProtection="0">
      <alignment vertical="center"/>
    </xf>
    <xf numFmtId="4" fontId="33" fillId="69" borderId="77" applyNumberFormat="0" applyProtection="0">
      <alignment horizontal="right" vertical="center"/>
    </xf>
    <xf numFmtId="4" fontId="33" fillId="66" borderId="103" applyNumberFormat="0" applyProtection="0">
      <alignment horizontal="right" vertical="center"/>
    </xf>
    <xf numFmtId="4" fontId="35" fillId="69" borderId="103" applyNumberFormat="0" applyProtection="0">
      <alignment horizontal="right" vertical="center"/>
    </xf>
    <xf numFmtId="4" fontId="96" fillId="129" borderId="77" applyNumberFormat="0" applyProtection="0">
      <alignment horizontal="right" vertical="center"/>
    </xf>
    <xf numFmtId="4" fontId="96" fillId="90" borderId="103" applyNumberFormat="0" applyProtection="0">
      <alignment horizontal="right" vertical="center"/>
    </xf>
    <xf numFmtId="0" fontId="70" fillId="109" borderId="62"/>
    <xf numFmtId="4" fontId="80" fillId="77" borderId="62" applyNumberFormat="0" applyProtection="0">
      <alignment vertical="center"/>
    </xf>
    <xf numFmtId="0" fontId="20" fillId="58" borderId="103" applyNumberFormat="0" applyProtection="0">
      <alignment horizontal="left" vertical="top" indent="1"/>
    </xf>
    <xf numFmtId="4" fontId="70" fillId="0" borderId="84" applyNumberFormat="0" applyProtection="0">
      <alignment horizontal="right" vertical="center"/>
    </xf>
    <xf numFmtId="0" fontId="70" fillId="70" borderId="77" applyNumberFormat="0" applyProtection="0">
      <alignment horizontal="left" vertical="top" indent="1"/>
    </xf>
    <xf numFmtId="4" fontId="70" fillId="64" borderId="71" applyNumberFormat="0" applyProtection="0">
      <alignment horizontal="right" vertical="center"/>
    </xf>
    <xf numFmtId="4" fontId="70" fillId="64" borderId="110" applyNumberFormat="0" applyProtection="0">
      <alignment horizontal="right" vertical="center"/>
    </xf>
    <xf numFmtId="4" fontId="70" fillId="57" borderId="71" applyNumberFormat="0" applyProtection="0">
      <alignment vertical="center"/>
    </xf>
    <xf numFmtId="0" fontId="68" fillId="103" borderId="82" applyNumberFormat="0" applyAlignment="0" applyProtection="0"/>
    <xf numFmtId="0" fontId="33" fillId="73" borderId="77" applyNumberFormat="0" applyProtection="0">
      <alignment horizontal="left" vertical="top" indent="1"/>
    </xf>
    <xf numFmtId="4" fontId="31" fillId="57" borderId="77" applyNumberFormat="0" applyProtection="0">
      <alignment horizontal="left" vertical="center" indent="1"/>
    </xf>
    <xf numFmtId="4" fontId="96" fillId="106" borderId="77" applyNumberFormat="0" applyProtection="0">
      <alignment horizontal="left" vertical="center" indent="1"/>
    </xf>
    <xf numFmtId="4" fontId="98" fillId="129" borderId="90" applyNumberFormat="0" applyProtection="0">
      <alignment horizontal="right" vertical="center"/>
    </xf>
    <xf numFmtId="0" fontId="20" fillId="71" borderId="64" applyNumberFormat="0" applyProtection="0">
      <alignment horizontal="left" vertical="top" indent="1"/>
    </xf>
    <xf numFmtId="4" fontId="33" fillId="64" borderId="90" applyNumberFormat="0" applyProtection="0">
      <alignment horizontal="right" vertical="center"/>
    </xf>
    <xf numFmtId="4" fontId="33" fillId="60" borderId="64" applyNumberFormat="0" applyProtection="0">
      <alignment horizontal="right" vertical="center"/>
    </xf>
    <xf numFmtId="4" fontId="70" fillId="91" borderId="84" applyNumberFormat="0" applyProtection="0">
      <alignment horizontal="left" vertical="center" indent="1"/>
    </xf>
    <xf numFmtId="0" fontId="20" fillId="58" borderId="64" applyNumberFormat="0" applyProtection="0">
      <alignment horizontal="left" vertical="top" indent="1"/>
    </xf>
    <xf numFmtId="4" fontId="33" fillId="67" borderId="64" applyNumberFormat="0" applyProtection="0">
      <alignment horizontal="right" vertical="center"/>
    </xf>
    <xf numFmtId="4" fontId="96" fillId="122" borderId="64" applyNumberFormat="0" applyProtection="0">
      <alignment horizontal="right" vertical="center"/>
    </xf>
    <xf numFmtId="0" fontId="20" fillId="70" borderId="77" applyNumberFormat="0" applyProtection="0">
      <alignment horizontal="left" vertical="top" indent="1"/>
    </xf>
    <xf numFmtId="0" fontId="20" fillId="70" borderId="64" applyNumberFormat="0" applyProtection="0">
      <alignment horizontal="left" vertical="top" indent="1"/>
    </xf>
    <xf numFmtId="4" fontId="96" fillId="124" borderId="77" applyNumberFormat="0" applyProtection="0">
      <alignment horizontal="right" vertical="center"/>
    </xf>
    <xf numFmtId="4" fontId="33" fillId="66" borderId="77" applyNumberFormat="0" applyProtection="0">
      <alignment horizontal="right" vertical="center"/>
    </xf>
    <xf numFmtId="4" fontId="33" fillId="62" borderId="77" applyNumberFormat="0" applyProtection="0">
      <alignment horizontal="right" vertical="center"/>
    </xf>
    <xf numFmtId="4" fontId="96" fillId="78" borderId="64" applyNumberFormat="0" applyProtection="0">
      <alignment horizontal="right" vertical="center"/>
    </xf>
    <xf numFmtId="4" fontId="31" fillId="57" borderId="64" applyNumberFormat="0" applyProtection="0">
      <alignment horizontal="left" vertical="center" indent="1"/>
    </xf>
    <xf numFmtId="0" fontId="70" fillId="71" borderId="97" applyNumberFormat="0" applyProtection="0">
      <alignment horizontal="left" vertical="center" indent="1"/>
    </xf>
    <xf numFmtId="4" fontId="34" fillId="88" borderId="77" applyNumberFormat="0" applyProtection="0">
      <alignment horizontal="left" vertical="center" indent="1"/>
    </xf>
    <xf numFmtId="4" fontId="96" fillId="124" borderId="64" applyNumberFormat="0" applyProtection="0">
      <alignment horizontal="right" vertical="center"/>
    </xf>
    <xf numFmtId="4" fontId="34" fillId="106" borderId="64" applyNumberFormat="0" applyProtection="0">
      <alignment vertical="center"/>
    </xf>
    <xf numFmtId="0" fontId="20" fillId="58" borderId="90" applyNumberFormat="0" applyProtection="0">
      <alignment horizontal="left" vertical="center" indent="1"/>
    </xf>
    <xf numFmtId="4" fontId="33" fillId="66" borderId="77" applyNumberFormat="0" applyProtection="0">
      <alignment horizontal="right" vertical="center"/>
    </xf>
    <xf numFmtId="4" fontId="33" fillId="62" borderId="64" applyNumberFormat="0" applyProtection="0">
      <alignment horizontal="right" vertical="center"/>
    </xf>
    <xf numFmtId="4" fontId="96" fillId="129" borderId="77" applyNumberFormat="0" applyProtection="0">
      <alignment vertical="center"/>
    </xf>
    <xf numFmtId="4" fontId="70" fillId="57" borderId="57" applyNumberFormat="0" applyProtection="0">
      <alignment vertical="center"/>
    </xf>
    <xf numFmtId="4" fontId="70" fillId="106" borderId="57" applyNumberFormat="0" applyProtection="0">
      <alignment horizontal="left" vertical="center" indent="1"/>
    </xf>
    <xf numFmtId="4" fontId="70" fillId="91" borderId="57" applyNumberFormat="0" applyProtection="0">
      <alignment horizontal="left" vertical="center" indent="1"/>
    </xf>
    <xf numFmtId="4" fontId="70" fillId="59" borderId="57" applyNumberFormat="0" applyProtection="0">
      <alignment horizontal="right" vertical="center"/>
    </xf>
    <xf numFmtId="4" fontId="70" fillId="107" borderId="57" applyNumberFormat="0" applyProtection="0">
      <alignment horizontal="right" vertical="center"/>
    </xf>
    <xf numFmtId="4" fontId="70" fillId="61" borderId="58" applyNumberFormat="0" applyProtection="0">
      <alignment horizontal="right" vertical="center"/>
    </xf>
    <xf numFmtId="4" fontId="70" fillId="62" borderId="57" applyNumberFormat="0" applyProtection="0">
      <alignment horizontal="right" vertical="center"/>
    </xf>
    <xf numFmtId="4" fontId="70" fillId="63" borderId="57" applyNumberFormat="0" applyProtection="0">
      <alignment horizontal="right" vertical="center"/>
    </xf>
    <xf numFmtId="4" fontId="70" fillId="64" borderId="57" applyNumberFormat="0" applyProtection="0">
      <alignment horizontal="right" vertical="center"/>
    </xf>
    <xf numFmtId="4" fontId="70" fillId="65" borderId="57" applyNumberFormat="0" applyProtection="0">
      <alignment horizontal="right" vertical="center"/>
    </xf>
    <xf numFmtId="4" fontId="70" fillId="66" borderId="57" applyNumberFormat="0" applyProtection="0">
      <alignment horizontal="right" vertical="center"/>
    </xf>
    <xf numFmtId="4" fontId="70" fillId="67" borderId="57" applyNumberFormat="0" applyProtection="0">
      <alignment horizontal="right" vertical="center"/>
    </xf>
    <xf numFmtId="4" fontId="70" fillId="68" borderId="58" applyNumberFormat="0" applyProtection="0">
      <alignment horizontal="left" vertical="center" indent="1"/>
    </xf>
    <xf numFmtId="4" fontId="70" fillId="58" borderId="57" applyNumberFormat="0" applyProtection="0">
      <alignment horizontal="right" vertical="center"/>
    </xf>
    <xf numFmtId="4" fontId="70" fillId="69" borderId="58" applyNumberFormat="0" applyProtection="0">
      <alignment horizontal="left" vertical="center" indent="1"/>
    </xf>
    <xf numFmtId="4" fontId="70" fillId="58" borderId="58" applyNumberFormat="0" applyProtection="0">
      <alignment horizontal="left" vertical="center" indent="1"/>
    </xf>
    <xf numFmtId="0" fontId="70" fillId="79" borderId="57" applyNumberFormat="0" applyProtection="0">
      <alignment horizontal="left" vertical="center" indent="1"/>
    </xf>
    <xf numFmtId="0" fontId="70" fillId="108" borderId="57" applyNumberFormat="0" applyProtection="0">
      <alignment horizontal="left" vertical="center" indent="1"/>
    </xf>
    <xf numFmtId="0" fontId="70" fillId="71" borderId="57" applyNumberFormat="0" applyProtection="0">
      <alignment horizontal="left" vertical="center" indent="1"/>
    </xf>
    <xf numFmtId="0" fontId="70" fillId="69" borderId="57" applyNumberFormat="0" applyProtection="0">
      <alignment horizontal="left" vertical="center" indent="1"/>
    </xf>
    <xf numFmtId="4" fontId="70" fillId="0" borderId="57" applyNumberFormat="0" applyProtection="0">
      <alignment horizontal="right" vertical="center"/>
    </xf>
    <xf numFmtId="0" fontId="70" fillId="109" borderId="49"/>
    <xf numFmtId="4" fontId="70" fillId="107" borderId="97" applyNumberFormat="0" applyProtection="0">
      <alignment horizontal="right" vertical="center"/>
    </xf>
    <xf numFmtId="4" fontId="96" fillId="75" borderId="77" applyNumberFormat="0" applyProtection="0">
      <alignment horizontal="right" vertical="center"/>
    </xf>
    <xf numFmtId="4" fontId="76" fillId="72" borderId="84" applyNumberFormat="0" applyProtection="0">
      <alignment horizontal="right" vertical="center"/>
    </xf>
    <xf numFmtId="4" fontId="31" fillId="57" borderId="116" applyNumberFormat="0" applyProtection="0">
      <alignment horizontal="left" vertical="center" indent="1"/>
    </xf>
    <xf numFmtId="4" fontId="33" fillId="59" borderId="90" applyNumberFormat="0" applyProtection="0">
      <alignment horizontal="right" vertical="center"/>
    </xf>
    <xf numFmtId="0" fontId="30" fillId="0" borderId="70" applyNumberFormat="0" applyFill="0" applyAlignment="0" applyProtection="0"/>
    <xf numFmtId="4" fontId="33" fillId="64" borderId="77" applyNumberFormat="0" applyProtection="0">
      <alignment horizontal="right" vertical="center"/>
    </xf>
    <xf numFmtId="0" fontId="70" fillId="52" borderId="97" applyNumberFormat="0" applyFont="0" applyAlignment="0" applyProtection="0"/>
    <xf numFmtId="4" fontId="33" fillId="60" borderId="77" applyNumberFormat="0" applyProtection="0">
      <alignment horizontal="right" vertical="center"/>
    </xf>
    <xf numFmtId="0" fontId="68" fillId="86" borderId="69" applyNumberFormat="0" applyAlignment="0" applyProtection="0"/>
    <xf numFmtId="4" fontId="33" fillId="67" borderId="116" applyNumberFormat="0" applyProtection="0">
      <alignment horizontal="right" vertical="center"/>
    </xf>
    <xf numFmtId="0" fontId="65" fillId="53" borderId="67" applyNumberFormat="0" applyAlignment="0" applyProtection="0"/>
    <xf numFmtId="4" fontId="96" fillId="123" borderId="77" applyNumberFormat="0" applyProtection="0">
      <alignment horizontal="right" vertical="center"/>
    </xf>
    <xf numFmtId="4" fontId="70" fillId="68" borderId="111" applyNumberFormat="0" applyProtection="0">
      <alignment horizontal="left" vertical="center" indent="1"/>
    </xf>
    <xf numFmtId="4" fontId="96" fillId="78" borderId="116" applyNumberFormat="0" applyProtection="0">
      <alignment horizontal="right" vertical="center"/>
    </xf>
    <xf numFmtId="4" fontId="96" fillId="129" borderId="77" applyNumberFormat="0" applyProtection="0">
      <alignment horizontal="right" vertical="center"/>
    </xf>
    <xf numFmtId="4" fontId="37" fillId="69" borderId="64" applyNumberFormat="0" applyProtection="0">
      <alignment horizontal="right" vertical="center"/>
    </xf>
    <xf numFmtId="0" fontId="33" fillId="58" borderId="64" applyNumberFormat="0" applyProtection="0">
      <alignment horizontal="left" vertical="top" indent="1"/>
    </xf>
    <xf numFmtId="4" fontId="35" fillId="69" borderId="64" applyNumberFormat="0" applyProtection="0">
      <alignment horizontal="right" vertical="center"/>
    </xf>
    <xf numFmtId="0" fontId="33" fillId="73" borderId="64" applyNumberFormat="0" applyProtection="0">
      <alignment horizontal="left" vertical="top" indent="1"/>
    </xf>
    <xf numFmtId="4" fontId="35" fillId="73" borderId="64" applyNumberFormat="0" applyProtection="0">
      <alignment vertical="center"/>
    </xf>
    <xf numFmtId="0" fontId="20" fillId="72" borderId="62" applyNumberFormat="0">
      <protection locked="0"/>
    </xf>
    <xf numFmtId="0" fontId="20" fillId="69" borderId="64" applyNumberFormat="0" applyProtection="0">
      <alignment horizontal="left" vertical="center" indent="1"/>
    </xf>
    <xf numFmtId="0" fontId="20" fillId="71" borderId="64" applyNumberFormat="0" applyProtection="0">
      <alignment horizontal="left" vertical="center" indent="1"/>
    </xf>
    <xf numFmtId="0" fontId="20" fillId="58" borderId="64" applyNumberFormat="0" applyProtection="0">
      <alignment horizontal="left" vertical="center" indent="1"/>
    </xf>
    <xf numFmtId="0" fontId="70" fillId="108" borderId="97" applyNumberFormat="0" applyProtection="0">
      <alignment horizontal="left" vertical="center" indent="1"/>
    </xf>
    <xf numFmtId="4" fontId="33" fillId="61" borderId="77" applyNumberFormat="0" applyProtection="0">
      <alignment horizontal="right" vertical="center"/>
    </xf>
    <xf numFmtId="0" fontId="20" fillId="69" borderId="77" applyNumberFormat="0" applyProtection="0">
      <alignment horizontal="left" vertical="top" indent="1"/>
    </xf>
    <xf numFmtId="4" fontId="33" fillId="66" borderId="64" applyNumberFormat="0" applyProtection="0">
      <alignment horizontal="right" vertical="center"/>
    </xf>
    <xf numFmtId="4" fontId="33" fillId="64" borderId="64" applyNumberFormat="0" applyProtection="0">
      <alignment horizontal="right" vertical="center"/>
    </xf>
    <xf numFmtId="4" fontId="33" fillId="62" borderId="64" applyNumberFormat="0" applyProtection="0">
      <alignment horizontal="right" vertical="center"/>
    </xf>
    <xf numFmtId="4" fontId="33" fillId="58" borderId="50" applyNumberFormat="0" applyProtection="0">
      <alignment horizontal="left" vertical="center" indent="1"/>
    </xf>
    <xf numFmtId="4" fontId="33" fillId="60" borderId="64" applyNumberFormat="0" applyProtection="0">
      <alignment horizontal="right" vertical="center"/>
    </xf>
    <xf numFmtId="4" fontId="32" fillId="57" borderId="64" applyNumberFormat="0" applyProtection="0">
      <alignment vertical="center"/>
    </xf>
    <xf numFmtId="4" fontId="31" fillId="57" borderId="77" applyNumberFormat="0" applyProtection="0">
      <alignment vertical="center"/>
    </xf>
    <xf numFmtId="4" fontId="34" fillId="106" borderId="116" applyNumberFormat="0" applyProtection="0">
      <alignment vertical="center"/>
    </xf>
    <xf numFmtId="4" fontId="32" fillId="57" borderId="103" applyNumberFormat="0" applyProtection="0">
      <alignment vertical="center"/>
    </xf>
    <xf numFmtId="0" fontId="70" fillId="71" borderId="64" applyNumberFormat="0" applyProtection="0">
      <alignment horizontal="left" vertical="top" indent="1"/>
    </xf>
    <xf numFmtId="0" fontId="20" fillId="52" borderId="107" applyNumberFormat="0" applyFont="0" applyAlignment="0" applyProtection="0"/>
    <xf numFmtId="4" fontId="96" fillId="90" borderId="77" applyNumberFormat="0" applyProtection="0">
      <alignment horizontal="right" vertical="center"/>
    </xf>
    <xf numFmtId="0" fontId="70" fillId="58" borderId="64" applyNumberFormat="0" applyProtection="0">
      <alignment horizontal="left" vertical="top" indent="1"/>
    </xf>
    <xf numFmtId="0" fontId="70" fillId="70" borderId="77" applyNumberFormat="0" applyProtection="0">
      <alignment horizontal="left" vertical="top" indent="1"/>
    </xf>
    <xf numFmtId="0" fontId="70" fillId="70" borderId="64" applyNumberFormat="0" applyProtection="0">
      <alignment horizontal="left" vertical="top" indent="1"/>
    </xf>
    <xf numFmtId="4" fontId="33" fillId="65" borderId="64" applyNumberFormat="0" applyProtection="0">
      <alignment horizontal="right" vertical="center"/>
    </xf>
    <xf numFmtId="4" fontId="33" fillId="58" borderId="77" applyNumberFormat="0" applyProtection="0">
      <alignment horizontal="right" vertical="center"/>
    </xf>
    <xf numFmtId="4" fontId="33" fillId="61" borderId="77" applyNumberFormat="0" applyProtection="0">
      <alignment horizontal="right" vertical="center"/>
    </xf>
    <xf numFmtId="4" fontId="96" fillId="78" borderId="64" applyNumberFormat="0" applyProtection="0">
      <alignment horizontal="right" vertical="center"/>
    </xf>
    <xf numFmtId="0" fontId="70" fillId="109" borderId="76"/>
    <xf numFmtId="4" fontId="97" fillId="129" borderId="77" applyNumberFormat="0" applyProtection="0">
      <alignment horizontal="right" vertical="center"/>
    </xf>
    <xf numFmtId="4" fontId="33" fillId="63" borderId="64" applyNumberFormat="0" applyProtection="0">
      <alignment horizontal="right" vertical="center"/>
    </xf>
    <xf numFmtId="0" fontId="20" fillId="58" borderId="90" applyNumberFormat="0" applyProtection="0">
      <alignment horizontal="left" vertical="top" indent="1"/>
    </xf>
    <xf numFmtId="4" fontId="96" fillId="78" borderId="77" applyNumberFormat="0" applyProtection="0">
      <alignment horizontal="right" vertical="center"/>
    </xf>
    <xf numFmtId="0" fontId="70" fillId="109" borderId="102"/>
    <xf numFmtId="0" fontId="20" fillId="70" borderId="77" applyNumberFormat="0" applyProtection="0">
      <alignment horizontal="left" vertical="center" indent="1"/>
    </xf>
    <xf numFmtId="4" fontId="33" fillId="64" borderId="77" applyNumberFormat="0" applyProtection="0">
      <alignment horizontal="right" vertical="center"/>
    </xf>
    <xf numFmtId="0" fontId="70" fillId="108" borderId="84" applyNumberFormat="0" applyProtection="0">
      <alignment horizontal="left" vertical="center" indent="1"/>
    </xf>
    <xf numFmtId="0" fontId="70" fillId="52" borderId="97" applyNumberFormat="0" applyFont="0" applyAlignment="0" applyProtection="0"/>
    <xf numFmtId="4" fontId="70" fillId="57" borderId="84" applyNumberFormat="0" applyProtection="0">
      <alignment vertical="center"/>
    </xf>
    <xf numFmtId="4" fontId="31" fillId="57" borderId="64" applyNumberFormat="0" applyProtection="0">
      <alignment vertical="center"/>
    </xf>
    <xf numFmtId="4" fontId="33" fillId="59" borderId="64" applyNumberFormat="0" applyProtection="0">
      <alignment horizontal="right" vertical="center"/>
    </xf>
    <xf numFmtId="4" fontId="33" fillId="61" borderId="64" applyNumberFormat="0" applyProtection="0">
      <alignment horizontal="right" vertical="center"/>
    </xf>
    <xf numFmtId="4" fontId="33" fillId="63" borderId="64" applyNumberFormat="0" applyProtection="0">
      <alignment horizontal="right" vertical="center"/>
    </xf>
    <xf numFmtId="4" fontId="33" fillId="65" borderId="64" applyNumberFormat="0" applyProtection="0">
      <alignment horizontal="right" vertical="center"/>
    </xf>
    <xf numFmtId="4" fontId="33" fillId="67" borderId="64" applyNumberFormat="0" applyProtection="0">
      <alignment horizontal="right" vertical="center"/>
    </xf>
    <xf numFmtId="0" fontId="20" fillId="69" borderId="90" applyNumberFormat="0" applyProtection="0">
      <alignment horizontal="left" vertical="center" indent="1"/>
    </xf>
    <xf numFmtId="4" fontId="96" fillId="129" borderId="77" applyNumberFormat="0" applyProtection="0">
      <alignment vertical="center"/>
    </xf>
    <xf numFmtId="0" fontId="20" fillId="70" borderId="64" applyNumberFormat="0" applyProtection="0">
      <alignment horizontal="left" vertical="top" indent="1"/>
    </xf>
    <xf numFmtId="0" fontId="20" fillId="58" borderId="64" applyNumberFormat="0" applyProtection="0">
      <alignment horizontal="left" vertical="top" indent="1"/>
    </xf>
    <xf numFmtId="0" fontId="20" fillId="71" borderId="64" applyNumberFormat="0" applyProtection="0">
      <alignment horizontal="left" vertical="top" indent="1"/>
    </xf>
    <xf numFmtId="0" fontId="20" fillId="69" borderId="64" applyNumberFormat="0" applyProtection="0">
      <alignment horizontal="left" vertical="top" indent="1"/>
    </xf>
    <xf numFmtId="4" fontId="33" fillId="73" borderId="64" applyNumberFormat="0" applyProtection="0">
      <alignment vertical="center"/>
    </xf>
    <xf numFmtId="4" fontId="33" fillId="73" borderId="64" applyNumberFormat="0" applyProtection="0">
      <alignment horizontal="left" vertical="center" indent="1"/>
    </xf>
    <xf numFmtId="4" fontId="33" fillId="69" borderId="64" applyNumberFormat="0" applyProtection="0">
      <alignment horizontal="right" vertical="center"/>
    </xf>
    <xf numFmtId="4" fontId="33" fillId="58" borderId="64" applyNumberFormat="0" applyProtection="0">
      <alignment horizontal="left" vertical="center" indent="1"/>
    </xf>
    <xf numFmtId="4" fontId="36" fillId="89" borderId="126" applyNumberFormat="0" applyProtection="0">
      <alignment horizontal="left" vertical="center" indent="1"/>
    </xf>
    <xf numFmtId="4" fontId="33" fillId="73" borderId="90" applyNumberFormat="0" applyProtection="0">
      <alignment horizontal="left" vertical="center" indent="1"/>
    </xf>
    <xf numFmtId="4" fontId="80" fillId="76" borderId="123" applyNumberFormat="0" applyProtection="0">
      <alignment horizontal="right" vertical="center"/>
    </xf>
    <xf numFmtId="4" fontId="70" fillId="64" borderId="110" applyNumberFormat="0" applyProtection="0">
      <alignment horizontal="right" vertical="center"/>
    </xf>
    <xf numFmtId="4" fontId="33" fillId="59" borderId="77" applyNumberFormat="0" applyProtection="0">
      <alignment horizontal="right" vertical="center"/>
    </xf>
    <xf numFmtId="4" fontId="31" fillId="57" borderId="77" applyNumberFormat="0" applyProtection="0">
      <alignment vertical="center"/>
    </xf>
    <xf numFmtId="4" fontId="70" fillId="91" borderId="110" applyNumberFormat="0" applyProtection="0">
      <alignment horizontal="left" vertical="center" indent="1"/>
    </xf>
    <xf numFmtId="4" fontId="20" fillId="70" borderId="111" applyNumberFormat="0" applyProtection="0">
      <alignment horizontal="left" vertical="center" indent="1"/>
    </xf>
    <xf numFmtId="0" fontId="20" fillId="52" borderId="68" applyNumberFormat="0" applyFont="0" applyAlignment="0" applyProtection="0"/>
    <xf numFmtId="4" fontId="96" fillId="122" borderId="77" applyNumberFormat="0" applyProtection="0">
      <alignment horizontal="right" vertical="center"/>
    </xf>
    <xf numFmtId="0" fontId="20" fillId="71" borderId="77" applyNumberFormat="0" applyProtection="0">
      <alignment horizontal="left" vertical="center" indent="1"/>
    </xf>
    <xf numFmtId="4" fontId="70" fillId="69" borderId="85" applyNumberFormat="0" applyProtection="0">
      <alignment horizontal="left" vertical="center" indent="1"/>
    </xf>
    <xf numFmtId="4" fontId="96" fillId="127" borderId="77" applyNumberFormat="0" applyProtection="0">
      <alignment horizontal="right" vertical="center"/>
    </xf>
    <xf numFmtId="4" fontId="70" fillId="64" borderId="84" applyNumberFormat="0" applyProtection="0">
      <alignment horizontal="right" vertical="center"/>
    </xf>
    <xf numFmtId="0" fontId="70" fillId="52" borderId="84" applyNumberFormat="0" applyFont="0" applyAlignment="0" applyProtection="0"/>
    <xf numFmtId="4" fontId="70" fillId="67" borderId="84" applyNumberFormat="0" applyProtection="0">
      <alignment horizontal="right" vertical="center"/>
    </xf>
    <xf numFmtId="0" fontId="31" fillId="57" borderId="50" applyNumberFormat="0" applyProtection="0">
      <alignment horizontal="left" vertical="top" indent="1"/>
    </xf>
    <xf numFmtId="4" fontId="70" fillId="91" borderId="57" applyNumberFormat="0" applyProtection="0">
      <alignment horizontal="left" vertical="center" indent="1"/>
    </xf>
    <xf numFmtId="4" fontId="37" fillId="69" borderId="50" applyNumberFormat="0" applyProtection="0">
      <alignment horizontal="right" vertical="center"/>
    </xf>
    <xf numFmtId="4" fontId="20" fillId="70" borderId="58" applyNumberFormat="0" applyProtection="0">
      <alignment horizontal="left" vertical="center" indent="1"/>
    </xf>
    <xf numFmtId="4" fontId="20" fillId="70" borderId="58" applyNumberFormat="0" applyProtection="0">
      <alignment horizontal="left" vertical="center" indent="1"/>
    </xf>
    <xf numFmtId="0" fontId="65" fillId="53" borderId="67" applyNumberFormat="0" applyAlignment="0" applyProtection="0"/>
    <xf numFmtId="4" fontId="33" fillId="63" borderId="77" applyNumberFormat="0" applyProtection="0">
      <alignment horizontal="right" vertical="center"/>
    </xf>
    <xf numFmtId="0" fontId="20" fillId="71" borderId="77" applyNumberFormat="0" applyProtection="0">
      <alignment horizontal="left" vertical="top" indent="1"/>
    </xf>
    <xf numFmtId="4" fontId="33" fillId="58" borderId="77" applyNumberFormat="0" applyProtection="0">
      <alignment horizontal="left" vertical="center" indent="1"/>
    </xf>
    <xf numFmtId="0" fontId="20" fillId="71" borderId="103" applyNumberFormat="0" applyProtection="0">
      <alignment horizontal="left" vertical="center" indent="1"/>
    </xf>
    <xf numFmtId="0" fontId="70" fillId="71" borderId="77" applyNumberFormat="0" applyProtection="0">
      <alignment horizontal="left" vertical="top" indent="1"/>
    </xf>
    <xf numFmtId="0" fontId="92" fillId="79" borderId="106" applyNumberFormat="0" applyAlignment="0" applyProtection="0"/>
    <xf numFmtId="4" fontId="33" fillId="73" borderId="77" applyNumberFormat="0" applyProtection="0">
      <alignment horizontal="left" vertical="center" indent="1"/>
    </xf>
    <xf numFmtId="4" fontId="33" fillId="65" borderId="103" applyNumberFormat="0" applyProtection="0">
      <alignment horizontal="right" vertical="center"/>
    </xf>
    <xf numFmtId="4" fontId="20" fillId="70" borderId="98" applyNumberFormat="0" applyProtection="0">
      <alignment horizontal="left" vertical="center" indent="1"/>
    </xf>
    <xf numFmtId="0" fontId="65" fillId="53" borderId="93" applyNumberFormat="0" applyAlignment="0" applyProtection="0"/>
    <xf numFmtId="0" fontId="33" fillId="58" borderId="77" applyNumberFormat="0" applyProtection="0">
      <alignment horizontal="left" vertical="top" indent="1"/>
    </xf>
    <xf numFmtId="4" fontId="70" fillId="66" borderId="97" applyNumberFormat="0" applyProtection="0">
      <alignment horizontal="right" vertical="center"/>
    </xf>
    <xf numFmtId="4" fontId="33" fillId="58" borderId="77" applyNumberFormat="0" applyProtection="0">
      <alignment horizontal="right" vertical="center"/>
    </xf>
    <xf numFmtId="4" fontId="70" fillId="62" borderId="84" applyNumberFormat="0" applyProtection="0">
      <alignment horizontal="right" vertical="center"/>
    </xf>
    <xf numFmtId="4" fontId="70" fillId="63" borderId="97" applyNumberFormat="0" applyProtection="0">
      <alignment horizontal="right" vertical="center"/>
    </xf>
    <xf numFmtId="4" fontId="70" fillId="66" borderId="84" applyNumberFormat="0" applyProtection="0">
      <alignment horizontal="right" vertical="center"/>
    </xf>
    <xf numFmtId="4" fontId="96" fillId="125" borderId="103" applyNumberFormat="0" applyProtection="0">
      <alignment horizontal="right" vertical="center"/>
    </xf>
    <xf numFmtId="4" fontId="70" fillId="61" borderId="85" applyNumberFormat="0" applyProtection="0">
      <alignment horizontal="right" vertical="center"/>
    </xf>
    <xf numFmtId="0" fontId="86" fillId="79" borderId="106" applyNumberFormat="0" applyAlignment="0" applyProtection="0"/>
    <xf numFmtId="0" fontId="30" fillId="0" borderId="114" applyNumberFormat="0" applyFill="0" applyAlignment="0" applyProtection="0"/>
    <xf numFmtId="4" fontId="96" fillId="123" borderId="90" applyNumberFormat="0" applyProtection="0">
      <alignment horizontal="right" vertical="center"/>
    </xf>
    <xf numFmtId="4" fontId="33" fillId="67" borderId="103" applyNumberFormat="0" applyProtection="0">
      <alignment horizontal="right" vertical="center"/>
    </xf>
    <xf numFmtId="173" fontId="82" fillId="0" borderId="78"/>
    <xf numFmtId="4" fontId="70" fillId="107" borderId="84" applyNumberFormat="0" applyProtection="0">
      <alignment horizontal="right" vertical="center"/>
    </xf>
    <xf numFmtId="4" fontId="70" fillId="63" borderId="110" applyNumberFormat="0" applyProtection="0">
      <alignment horizontal="right" vertical="center"/>
    </xf>
    <xf numFmtId="0" fontId="20" fillId="71" borderId="77" applyNumberFormat="0" applyProtection="0">
      <alignment horizontal="left" vertical="top" indent="1"/>
    </xf>
    <xf numFmtId="4" fontId="96" fillId="122" borderId="77" applyNumberFormat="0" applyProtection="0">
      <alignment horizontal="right" vertical="center"/>
    </xf>
    <xf numFmtId="0" fontId="65" fillId="53" borderId="67" applyNumberFormat="0" applyAlignment="0" applyProtection="0"/>
    <xf numFmtId="4" fontId="98" fillId="129" borderId="116" applyNumberFormat="0" applyProtection="0">
      <alignment horizontal="right" vertical="center"/>
    </xf>
    <xf numFmtId="0" fontId="72" fillId="70" borderId="99" applyBorder="0"/>
    <xf numFmtId="4" fontId="70" fillId="64" borderId="84" applyNumberFormat="0" applyProtection="0">
      <alignment horizontal="right" vertical="center"/>
    </xf>
    <xf numFmtId="4" fontId="97" fillId="129" borderId="103" applyNumberFormat="0" applyProtection="0">
      <alignment vertical="center"/>
    </xf>
    <xf numFmtId="4" fontId="33" fillId="64" borderId="90" applyNumberFormat="0" applyProtection="0">
      <alignment horizontal="right" vertical="center"/>
    </xf>
    <xf numFmtId="4" fontId="35" fillId="73" borderId="90" applyNumberFormat="0" applyProtection="0">
      <alignment vertical="center"/>
    </xf>
    <xf numFmtId="4" fontId="80" fillId="76" borderId="84" applyNumberFormat="0" applyProtection="0">
      <alignment horizontal="right" vertical="center"/>
    </xf>
    <xf numFmtId="4" fontId="37" fillId="69" borderId="116" applyNumberFormat="0" applyProtection="0">
      <alignment horizontal="right" vertical="center"/>
    </xf>
    <xf numFmtId="0" fontId="58" fillId="86" borderId="67" applyNumberFormat="0" applyAlignment="0" applyProtection="0"/>
    <xf numFmtId="0" fontId="20" fillId="69" borderId="116" applyNumberFormat="0" applyProtection="0">
      <alignment horizontal="left" vertical="center" indent="1"/>
    </xf>
    <xf numFmtId="4" fontId="95" fillId="106" borderId="116" applyNumberFormat="0" applyProtection="0">
      <alignment vertical="center"/>
    </xf>
    <xf numFmtId="0" fontId="65" fillId="53" borderId="93" applyNumberFormat="0" applyAlignment="0" applyProtection="0"/>
    <xf numFmtId="0" fontId="58" fillId="86" borderId="67" applyNumberFormat="0" applyAlignment="0" applyProtection="0"/>
    <xf numFmtId="0" fontId="68" fillId="86" borderId="108" applyNumberFormat="0" applyAlignment="0" applyProtection="0"/>
    <xf numFmtId="4" fontId="96" fillId="126" borderId="90" applyNumberFormat="0" applyProtection="0">
      <alignment horizontal="right" vertical="center"/>
    </xf>
    <xf numFmtId="4" fontId="31" fillId="57" borderId="23" applyNumberFormat="0" applyProtection="0">
      <alignment vertical="center"/>
    </xf>
    <xf numFmtId="4" fontId="32" fillId="57" borderId="23" applyNumberFormat="0" applyProtection="0">
      <alignment vertical="center"/>
    </xf>
    <xf numFmtId="4" fontId="31" fillId="57" borderId="23" applyNumberFormat="0" applyProtection="0">
      <alignment horizontal="left" vertical="center" indent="1"/>
    </xf>
    <xf numFmtId="0" fontId="31" fillId="57" borderId="23" applyNumberFormat="0" applyProtection="0">
      <alignment horizontal="left" vertical="top" indent="1"/>
    </xf>
    <xf numFmtId="4" fontId="33" fillId="59" borderId="23" applyNumberFormat="0" applyProtection="0">
      <alignment horizontal="right" vertical="center"/>
    </xf>
    <xf numFmtId="4" fontId="33" fillId="60" borderId="23" applyNumberFormat="0" applyProtection="0">
      <alignment horizontal="right" vertical="center"/>
    </xf>
    <xf numFmtId="4" fontId="33" fillId="61" borderId="23" applyNumberFormat="0" applyProtection="0">
      <alignment horizontal="right" vertical="center"/>
    </xf>
    <xf numFmtId="4" fontId="33" fillId="62" borderId="23" applyNumberFormat="0" applyProtection="0">
      <alignment horizontal="right" vertical="center"/>
    </xf>
    <xf numFmtId="4" fontId="33" fillId="63" borderId="23" applyNumberFormat="0" applyProtection="0">
      <alignment horizontal="right" vertical="center"/>
    </xf>
    <xf numFmtId="4" fontId="33" fillId="64" borderId="23" applyNumberFormat="0" applyProtection="0">
      <alignment horizontal="right" vertical="center"/>
    </xf>
    <xf numFmtId="4" fontId="33" fillId="65" borderId="23" applyNumberFormat="0" applyProtection="0">
      <alignment horizontal="right" vertical="center"/>
    </xf>
    <xf numFmtId="4" fontId="33" fillId="66" borderId="23" applyNumberFormat="0" applyProtection="0">
      <alignment horizontal="right" vertical="center"/>
    </xf>
    <xf numFmtId="4" fontId="33" fillId="67" borderId="23" applyNumberFormat="0" applyProtection="0">
      <alignment horizontal="right" vertical="center"/>
    </xf>
    <xf numFmtId="4" fontId="33" fillId="58" borderId="23" applyNumberFormat="0" applyProtection="0">
      <alignment horizontal="right" vertical="center"/>
    </xf>
    <xf numFmtId="0" fontId="20" fillId="70" borderId="23" applyNumberFormat="0" applyProtection="0">
      <alignment horizontal="left" vertical="center" indent="1"/>
    </xf>
    <xf numFmtId="0" fontId="20" fillId="70" borderId="23" applyNumberFormat="0" applyProtection="0">
      <alignment horizontal="left" vertical="top" indent="1"/>
    </xf>
    <xf numFmtId="0" fontId="20" fillId="58" borderId="23" applyNumberFormat="0" applyProtection="0">
      <alignment horizontal="left" vertical="center" indent="1"/>
    </xf>
    <xf numFmtId="0" fontId="20" fillId="58" borderId="23" applyNumberFormat="0" applyProtection="0">
      <alignment horizontal="left" vertical="top" indent="1"/>
    </xf>
    <xf numFmtId="0" fontId="20" fillId="71" borderId="23" applyNumberFormat="0" applyProtection="0">
      <alignment horizontal="left" vertical="center" indent="1"/>
    </xf>
    <xf numFmtId="0" fontId="20" fillId="71" borderId="23" applyNumberFormat="0" applyProtection="0">
      <alignment horizontal="left" vertical="top" indent="1"/>
    </xf>
    <xf numFmtId="0" fontId="20" fillId="69" borderId="23" applyNumberFormat="0" applyProtection="0">
      <alignment horizontal="left" vertical="center" indent="1"/>
    </xf>
    <xf numFmtId="0" fontId="20" fillId="69" borderId="23" applyNumberFormat="0" applyProtection="0">
      <alignment horizontal="left" vertical="top" indent="1"/>
    </xf>
    <xf numFmtId="4" fontId="33" fillId="73" borderId="23" applyNumberFormat="0" applyProtection="0">
      <alignment vertical="center"/>
    </xf>
    <xf numFmtId="4" fontId="35" fillId="73" borderId="23" applyNumberFormat="0" applyProtection="0">
      <alignment vertical="center"/>
    </xf>
    <xf numFmtId="4" fontId="33" fillId="73" borderId="23" applyNumberFormat="0" applyProtection="0">
      <alignment horizontal="left" vertical="center" indent="1"/>
    </xf>
    <xf numFmtId="0" fontId="33" fillId="73" borderId="23" applyNumberFormat="0" applyProtection="0">
      <alignment horizontal="left" vertical="top" indent="1"/>
    </xf>
    <xf numFmtId="4" fontId="33" fillId="69" borderId="23" applyNumberFormat="0" applyProtection="0">
      <alignment horizontal="right" vertical="center"/>
    </xf>
    <xf numFmtId="4" fontId="35" fillId="69" borderId="23" applyNumberFormat="0" applyProtection="0">
      <alignment horizontal="right" vertical="center"/>
    </xf>
    <xf numFmtId="4" fontId="33" fillId="58" borderId="23" applyNumberFormat="0" applyProtection="0">
      <alignment horizontal="left" vertical="center" indent="1"/>
    </xf>
    <xf numFmtId="0" fontId="33" fillId="58" borderId="23" applyNumberFormat="0" applyProtection="0">
      <alignment horizontal="left" vertical="top" indent="1"/>
    </xf>
    <xf numFmtId="4" fontId="37" fillId="69" borderId="23" applyNumberFormat="0" applyProtection="0">
      <alignment horizontal="right" vertical="center"/>
    </xf>
    <xf numFmtId="0" fontId="33" fillId="73" borderId="64" applyNumberFormat="0" applyProtection="0">
      <alignment horizontal="left" vertical="top" indent="1"/>
    </xf>
    <xf numFmtId="4" fontId="35" fillId="73" borderId="64" applyNumberFormat="0" applyProtection="0">
      <alignment vertical="center"/>
    </xf>
    <xf numFmtId="0" fontId="58" fillId="86" borderId="53" applyNumberFormat="0" applyAlignment="0" applyProtection="0"/>
    <xf numFmtId="0" fontId="65" fillId="53" borderId="53" applyNumberFormat="0" applyAlignment="0" applyProtection="0"/>
    <xf numFmtId="0" fontId="20" fillId="52" borderId="54" applyNumberFormat="0" applyFont="0" applyAlignment="0" applyProtection="0"/>
    <xf numFmtId="0" fontId="30" fillId="0" borderId="56" applyNumberFormat="0" applyFill="0" applyAlignment="0" applyProtection="0"/>
    <xf numFmtId="4" fontId="70" fillId="91" borderId="57" applyNumberFormat="0" applyProtection="0">
      <alignment horizontal="left" vertical="center" indent="1"/>
    </xf>
    <xf numFmtId="4" fontId="70" fillId="91" borderId="57" applyNumberFormat="0" applyProtection="0">
      <alignment horizontal="left" vertical="center" indent="1"/>
    </xf>
    <xf numFmtId="0" fontId="70" fillId="70" borderId="23" applyNumberFormat="0" applyProtection="0">
      <alignment horizontal="left" vertical="top" indent="1"/>
    </xf>
    <xf numFmtId="0" fontId="70" fillId="58" borderId="23" applyNumberFormat="0" applyProtection="0">
      <alignment horizontal="left" vertical="top" indent="1"/>
    </xf>
    <xf numFmtId="0" fontId="70" fillId="71" borderId="23" applyNumberFormat="0" applyProtection="0">
      <alignment horizontal="left" vertical="top" indent="1"/>
    </xf>
    <xf numFmtId="0" fontId="70" fillId="69" borderId="23" applyNumberFormat="0" applyProtection="0">
      <alignment horizontal="left" vertical="top" indent="1"/>
    </xf>
    <xf numFmtId="4" fontId="70" fillId="0" borderId="57" applyNumberFormat="0" applyProtection="0">
      <alignment horizontal="right" vertical="center"/>
    </xf>
    <xf numFmtId="0" fontId="78" fillId="103" borderId="57" applyNumberFormat="0" applyAlignment="0" applyProtection="0"/>
    <xf numFmtId="0" fontId="65" fillId="53" borderId="57" applyNumberFormat="0" applyAlignment="0" applyProtection="0"/>
    <xf numFmtId="0" fontId="70" fillId="52" borderId="57" applyNumberFormat="0" applyFont="0" applyAlignment="0" applyProtection="0"/>
    <xf numFmtId="4" fontId="70" fillId="57" borderId="57" applyNumberFormat="0" applyProtection="0">
      <alignment vertical="center"/>
    </xf>
    <xf numFmtId="4" fontId="80" fillId="106" borderId="57" applyNumberFormat="0" applyProtection="0">
      <alignment vertical="center"/>
    </xf>
    <xf numFmtId="4" fontId="70" fillId="106" borderId="57" applyNumberFormat="0" applyProtection="0">
      <alignment horizontal="left" vertical="center" indent="1"/>
    </xf>
    <xf numFmtId="0" fontId="74" fillId="57" borderId="23" applyNumberFormat="0" applyProtection="0">
      <alignment horizontal="left" vertical="top" indent="1"/>
    </xf>
    <xf numFmtId="4" fontId="70" fillId="59" borderId="57" applyNumberFormat="0" applyProtection="0">
      <alignment horizontal="right" vertical="center"/>
    </xf>
    <xf numFmtId="4" fontId="70" fillId="107" borderId="57" applyNumberFormat="0" applyProtection="0">
      <alignment horizontal="right" vertical="center"/>
    </xf>
    <xf numFmtId="4" fontId="70" fillId="61" borderId="58" applyNumberFormat="0" applyProtection="0">
      <alignment horizontal="right" vertical="center"/>
    </xf>
    <xf numFmtId="4" fontId="70" fillId="62" borderId="57" applyNumberFormat="0" applyProtection="0">
      <alignment horizontal="right" vertical="center"/>
    </xf>
    <xf numFmtId="4" fontId="70" fillId="63" borderId="57" applyNumberFormat="0" applyProtection="0">
      <alignment horizontal="right" vertical="center"/>
    </xf>
    <xf numFmtId="4" fontId="70" fillId="64" borderId="57" applyNumberFormat="0" applyProtection="0">
      <alignment horizontal="right" vertical="center"/>
    </xf>
    <xf numFmtId="4" fontId="70" fillId="65" borderId="57" applyNumberFormat="0" applyProtection="0">
      <alignment horizontal="right" vertical="center"/>
    </xf>
    <xf numFmtId="4" fontId="70" fillId="66" borderId="57" applyNumberFormat="0" applyProtection="0">
      <alignment horizontal="right" vertical="center"/>
    </xf>
    <xf numFmtId="4" fontId="70" fillId="67" borderId="57" applyNumberFormat="0" applyProtection="0">
      <alignment horizontal="right" vertical="center"/>
    </xf>
    <xf numFmtId="4" fontId="70" fillId="68" borderId="58" applyNumberFormat="0" applyProtection="0">
      <alignment horizontal="left" vertical="center" indent="1"/>
    </xf>
    <xf numFmtId="4" fontId="20" fillId="70" borderId="58" applyNumberFormat="0" applyProtection="0">
      <alignment horizontal="left" vertical="center" indent="1"/>
    </xf>
    <xf numFmtId="4" fontId="20" fillId="70" borderId="58" applyNumberFormat="0" applyProtection="0">
      <alignment horizontal="left" vertical="center" indent="1"/>
    </xf>
    <xf numFmtId="4" fontId="70" fillId="58" borderId="57" applyNumberFormat="0" applyProtection="0">
      <alignment horizontal="right" vertical="center"/>
    </xf>
    <xf numFmtId="4" fontId="70" fillId="69" borderId="58" applyNumberFormat="0" applyProtection="0">
      <alignment horizontal="left" vertical="center" indent="1"/>
    </xf>
    <xf numFmtId="4" fontId="70" fillId="58" borderId="58" applyNumberFormat="0" applyProtection="0">
      <alignment horizontal="left" vertical="center" indent="1"/>
    </xf>
    <xf numFmtId="0" fontId="70" fillId="79" borderId="57" applyNumberFormat="0" applyProtection="0">
      <alignment horizontal="left" vertical="center" indent="1"/>
    </xf>
    <xf numFmtId="0" fontId="70" fillId="108" borderId="57" applyNumberFormat="0" applyProtection="0">
      <alignment horizontal="left" vertical="center" indent="1"/>
    </xf>
    <xf numFmtId="0" fontId="70" fillId="71" borderId="57" applyNumberFormat="0" applyProtection="0">
      <alignment horizontal="left" vertical="center" indent="1"/>
    </xf>
    <xf numFmtId="0" fontId="70" fillId="69" borderId="57" applyNumberFormat="0" applyProtection="0">
      <alignment horizontal="left" vertical="center" indent="1"/>
    </xf>
    <xf numFmtId="0" fontId="72" fillId="70" borderId="59" applyBorder="0"/>
    <xf numFmtId="4" fontId="73" fillId="73" borderId="23" applyNumberFormat="0" applyProtection="0">
      <alignment vertical="center"/>
    </xf>
    <xf numFmtId="4" fontId="73" fillId="79" borderId="23" applyNumberFormat="0" applyProtection="0">
      <alignment horizontal="left" vertical="center" indent="1"/>
    </xf>
    <xf numFmtId="0" fontId="73" fillId="73" borderId="23" applyNumberFormat="0" applyProtection="0">
      <alignment horizontal="left" vertical="top" indent="1"/>
    </xf>
    <xf numFmtId="4" fontId="80" fillId="76" borderId="57" applyNumberFormat="0" applyProtection="0">
      <alignment horizontal="right" vertical="center"/>
    </xf>
    <xf numFmtId="0" fontId="73" fillId="58" borderId="23" applyNumberFormat="0" applyProtection="0">
      <alignment horizontal="left" vertical="top" indent="1"/>
    </xf>
    <xf numFmtId="4" fontId="75" fillId="74" borderId="58" applyNumberFormat="0" applyProtection="0">
      <alignment horizontal="left" vertical="center" indent="1"/>
    </xf>
    <xf numFmtId="4" fontId="76" fillId="72" borderId="57" applyNumberFormat="0" applyProtection="0">
      <alignment horizontal="right" vertical="center"/>
    </xf>
    <xf numFmtId="0" fontId="30" fillId="0" borderId="56" applyNumberFormat="0" applyFill="0" applyAlignment="0" applyProtection="0"/>
    <xf numFmtId="0" fontId="86" fillId="79" borderId="53" applyNumberFormat="0" applyAlignment="0" applyProtection="0"/>
    <xf numFmtId="0" fontId="86" fillId="79" borderId="53" applyNumberFormat="0" applyAlignment="0" applyProtection="0"/>
    <xf numFmtId="0" fontId="58" fillId="86" borderId="53" applyNumberFormat="0" applyAlignment="0" applyProtection="0"/>
    <xf numFmtId="0" fontId="58" fillId="86" borderId="53" applyNumberFormat="0" applyAlignment="0" applyProtection="0"/>
    <xf numFmtId="0" fontId="92" fillId="79" borderId="53" applyNumberFormat="0" applyAlignment="0" applyProtection="0"/>
    <xf numFmtId="0" fontId="92" fillId="79" borderId="53" applyNumberFormat="0" applyAlignment="0" applyProtection="0"/>
    <xf numFmtId="0" fontId="65" fillId="53" borderId="53" applyNumberFormat="0" applyAlignment="0" applyProtection="0"/>
    <xf numFmtId="0" fontId="65" fillId="53" borderId="53" applyNumberFormat="0" applyAlignment="0" applyProtection="0"/>
    <xf numFmtId="0" fontId="20" fillId="73" borderId="54" applyNumberFormat="0" applyFont="0" applyAlignment="0" applyProtection="0"/>
    <xf numFmtId="0" fontId="20" fillId="73" borderId="54" applyNumberFormat="0" applyFont="0" applyAlignment="0" applyProtection="0"/>
    <xf numFmtId="0" fontId="70" fillId="52" borderId="57" applyNumberFormat="0" applyFont="0" applyAlignment="0" applyProtection="0"/>
    <xf numFmtId="0" fontId="20" fillId="52" borderId="54" applyNumberFormat="0" applyFont="0" applyAlignment="0" applyProtection="0"/>
    <xf numFmtId="0" fontId="20" fillId="52" borderId="54" applyNumberFormat="0" applyFont="0" applyAlignment="0" applyProtection="0"/>
    <xf numFmtId="4" fontId="31" fillId="57" borderId="23" applyNumberFormat="0" applyProtection="0">
      <alignment vertical="center"/>
    </xf>
    <xf numFmtId="4" fontId="34" fillId="106" borderId="23" applyNumberFormat="0" applyProtection="0">
      <alignment vertical="center"/>
    </xf>
    <xf numFmtId="4" fontId="34" fillId="106" borderId="23" applyNumberFormat="0" applyProtection="0">
      <alignment vertical="center"/>
    </xf>
    <xf numFmtId="4" fontId="31" fillId="57" borderId="23" applyNumberFormat="0" applyProtection="0">
      <alignment vertical="center"/>
    </xf>
    <xf numFmtId="4" fontId="31" fillId="57" borderId="23" applyNumberFormat="0" applyProtection="0">
      <alignment vertical="center"/>
    </xf>
    <xf numFmtId="4" fontId="32" fillId="57" borderId="23" applyNumberFormat="0" applyProtection="0">
      <alignment vertical="center"/>
    </xf>
    <xf numFmtId="4" fontId="95" fillId="106" borderId="23" applyNumberFormat="0" applyProtection="0">
      <alignment vertical="center"/>
    </xf>
    <xf numFmtId="4" fontId="95" fillId="106" borderId="23" applyNumberFormat="0" applyProtection="0">
      <alignment vertical="center"/>
    </xf>
    <xf numFmtId="4" fontId="32" fillId="57" borderId="23" applyNumberFormat="0" applyProtection="0">
      <alignment vertical="center"/>
    </xf>
    <xf numFmtId="4" fontId="31" fillId="57" borderId="23" applyNumberFormat="0" applyProtection="0">
      <alignment horizontal="left" vertical="center" indent="1"/>
    </xf>
    <xf numFmtId="4" fontId="96" fillId="106" borderId="23" applyNumberFormat="0" applyProtection="0">
      <alignment horizontal="left" vertical="center" indent="1"/>
    </xf>
    <xf numFmtId="4" fontId="96" fillId="106" borderId="23" applyNumberFormat="0" applyProtection="0">
      <alignment horizontal="left" vertical="center" indent="1"/>
    </xf>
    <xf numFmtId="4" fontId="31" fillId="57" borderId="23" applyNumberFormat="0" applyProtection="0">
      <alignment horizontal="left" vertical="center" indent="1"/>
    </xf>
    <xf numFmtId="4" fontId="31" fillId="57" borderId="23" applyNumberFormat="0" applyProtection="0">
      <alignment horizontal="left" vertical="center" indent="1"/>
    </xf>
    <xf numFmtId="0" fontId="31" fillId="57" borderId="23" applyNumberFormat="0" applyProtection="0">
      <alignment horizontal="left" vertical="top" indent="1"/>
    </xf>
    <xf numFmtId="4" fontId="33" fillId="59" borderId="23" applyNumberFormat="0" applyProtection="0">
      <alignment horizontal="right" vertical="center"/>
    </xf>
    <xf numFmtId="4" fontId="96" fillId="122" borderId="23" applyNumberFormat="0" applyProtection="0">
      <alignment horizontal="right" vertical="center"/>
    </xf>
    <xf numFmtId="4" fontId="96" fillId="122" borderId="23" applyNumberFormat="0" applyProtection="0">
      <alignment horizontal="right" vertical="center"/>
    </xf>
    <xf numFmtId="4" fontId="33" fillId="59" borderId="23" applyNumberFormat="0" applyProtection="0">
      <alignment horizontal="right" vertical="center"/>
    </xf>
    <xf numFmtId="4" fontId="33" fillId="59" borderId="23" applyNumberFormat="0" applyProtection="0">
      <alignment horizontal="right" vertical="center"/>
    </xf>
    <xf numFmtId="4" fontId="33" fillId="60" borderId="23" applyNumberFormat="0" applyProtection="0">
      <alignment horizontal="right" vertical="center"/>
    </xf>
    <xf numFmtId="4" fontId="96" fillId="90" borderId="23" applyNumberFormat="0" applyProtection="0">
      <alignment horizontal="right" vertical="center"/>
    </xf>
    <xf numFmtId="4" fontId="96" fillId="90" borderId="23" applyNumberFormat="0" applyProtection="0">
      <alignment horizontal="right" vertical="center"/>
    </xf>
    <xf numFmtId="4" fontId="33" fillId="60" borderId="23" applyNumberFormat="0" applyProtection="0">
      <alignment horizontal="right" vertical="center"/>
    </xf>
    <xf numFmtId="4" fontId="33" fillId="60" borderId="23" applyNumberFormat="0" applyProtection="0">
      <alignment horizontal="right" vertical="center"/>
    </xf>
    <xf numFmtId="4" fontId="33" fillId="61" borderId="23" applyNumberFormat="0" applyProtection="0">
      <alignment horizontal="right" vertical="center"/>
    </xf>
    <xf numFmtId="4" fontId="96" fillId="123" borderId="23" applyNumberFormat="0" applyProtection="0">
      <alignment horizontal="right" vertical="center"/>
    </xf>
    <xf numFmtId="4" fontId="96" fillId="123" borderId="23" applyNumberFormat="0" applyProtection="0">
      <alignment horizontal="right" vertical="center"/>
    </xf>
    <xf numFmtId="4" fontId="33" fillId="61" borderId="23" applyNumberFormat="0" applyProtection="0">
      <alignment horizontal="right" vertical="center"/>
    </xf>
    <xf numFmtId="4" fontId="33" fillId="61" borderId="23" applyNumberFormat="0" applyProtection="0">
      <alignment horizontal="right" vertical="center"/>
    </xf>
    <xf numFmtId="4" fontId="33" fillId="62" borderId="23" applyNumberFormat="0" applyProtection="0">
      <alignment horizontal="right" vertical="center"/>
    </xf>
    <xf numFmtId="4" fontId="96" fillId="75" borderId="23" applyNumberFormat="0" applyProtection="0">
      <alignment horizontal="right" vertical="center"/>
    </xf>
    <xf numFmtId="4" fontId="96" fillId="75" borderId="23" applyNumberFormat="0" applyProtection="0">
      <alignment horizontal="right" vertical="center"/>
    </xf>
    <xf numFmtId="4" fontId="33" fillId="62" borderId="23" applyNumberFormat="0" applyProtection="0">
      <alignment horizontal="right" vertical="center"/>
    </xf>
    <xf numFmtId="4" fontId="33" fillId="62" borderId="23" applyNumberFormat="0" applyProtection="0">
      <alignment horizontal="right" vertical="center"/>
    </xf>
    <xf numFmtId="4" fontId="33" fillId="63" borderId="23" applyNumberFormat="0" applyProtection="0">
      <alignment horizontal="right" vertical="center"/>
    </xf>
    <xf numFmtId="4" fontId="96" fillId="124" borderId="23" applyNumberFormat="0" applyProtection="0">
      <alignment horizontal="right" vertical="center"/>
    </xf>
    <xf numFmtId="4" fontId="96" fillId="124" borderId="23" applyNumberFormat="0" applyProtection="0">
      <alignment horizontal="right" vertical="center"/>
    </xf>
    <xf numFmtId="4" fontId="33" fillId="63" borderId="23" applyNumberFormat="0" applyProtection="0">
      <alignment horizontal="right" vertical="center"/>
    </xf>
    <xf numFmtId="4" fontId="33" fillId="63" borderId="23" applyNumberFormat="0" applyProtection="0">
      <alignment horizontal="right" vertical="center"/>
    </xf>
    <xf numFmtId="4" fontId="33" fillId="64" borderId="23" applyNumberFormat="0" applyProtection="0">
      <alignment horizontal="right" vertical="center"/>
    </xf>
    <xf numFmtId="4" fontId="96" fillId="78" borderId="23" applyNumberFormat="0" applyProtection="0">
      <alignment horizontal="right" vertical="center"/>
    </xf>
    <xf numFmtId="4" fontId="96" fillId="78" borderId="23" applyNumberFormat="0" applyProtection="0">
      <alignment horizontal="right" vertical="center"/>
    </xf>
    <xf numFmtId="4" fontId="33" fillId="64" borderId="23" applyNumberFormat="0" applyProtection="0">
      <alignment horizontal="right" vertical="center"/>
    </xf>
    <xf numFmtId="4" fontId="33" fillId="64" borderId="23" applyNumberFormat="0" applyProtection="0">
      <alignment horizontal="right" vertical="center"/>
    </xf>
    <xf numFmtId="4" fontId="33" fillId="65" borderId="23" applyNumberFormat="0" applyProtection="0">
      <alignment horizontal="right" vertical="center"/>
    </xf>
    <xf numFmtId="4" fontId="96" fillId="125" borderId="23" applyNumberFormat="0" applyProtection="0">
      <alignment horizontal="right" vertical="center"/>
    </xf>
    <xf numFmtId="4" fontId="96" fillId="125" borderId="23" applyNumberFormat="0" applyProtection="0">
      <alignment horizontal="right" vertical="center"/>
    </xf>
    <xf numFmtId="4" fontId="33" fillId="65" borderId="23" applyNumberFormat="0" applyProtection="0">
      <alignment horizontal="right" vertical="center"/>
    </xf>
    <xf numFmtId="4" fontId="33" fillId="65" borderId="23" applyNumberFormat="0" applyProtection="0">
      <alignment horizontal="right" vertical="center"/>
    </xf>
    <xf numFmtId="4" fontId="33" fillId="66" borderId="23" applyNumberFormat="0" applyProtection="0">
      <alignment horizontal="right" vertical="center"/>
    </xf>
    <xf numFmtId="4" fontId="96" fillId="126" borderId="23" applyNumberFormat="0" applyProtection="0">
      <alignment horizontal="right" vertical="center"/>
    </xf>
    <xf numFmtId="4" fontId="96" fillId="126" borderId="23" applyNumberFormat="0" applyProtection="0">
      <alignment horizontal="right" vertical="center"/>
    </xf>
    <xf numFmtId="4" fontId="33" fillId="66" borderId="23" applyNumberFormat="0" applyProtection="0">
      <alignment horizontal="right" vertical="center"/>
    </xf>
    <xf numFmtId="4" fontId="33" fillId="66" borderId="23" applyNumberFormat="0" applyProtection="0">
      <alignment horizontal="right" vertical="center"/>
    </xf>
    <xf numFmtId="4" fontId="33" fillId="67" borderId="23" applyNumberFormat="0" applyProtection="0">
      <alignment horizontal="right" vertical="center"/>
    </xf>
    <xf numFmtId="4" fontId="96" fillId="127" borderId="23" applyNumberFormat="0" applyProtection="0">
      <alignment horizontal="right" vertical="center"/>
    </xf>
    <xf numFmtId="4" fontId="96" fillId="127" borderId="23" applyNumberFormat="0" applyProtection="0">
      <alignment horizontal="right" vertical="center"/>
    </xf>
    <xf numFmtId="4" fontId="33" fillId="67" borderId="23" applyNumberFormat="0" applyProtection="0">
      <alignment horizontal="right" vertical="center"/>
    </xf>
    <xf numFmtId="4" fontId="33" fillId="67" borderId="23" applyNumberFormat="0" applyProtection="0">
      <alignment horizontal="right" vertical="center"/>
    </xf>
    <xf numFmtId="4" fontId="33" fillId="58" borderId="23" applyNumberFormat="0" applyProtection="0">
      <alignment horizontal="right" vertical="center"/>
    </xf>
    <xf numFmtId="4" fontId="96" fillId="88" borderId="23" applyNumberFormat="0" applyProtection="0">
      <alignment horizontal="right" vertical="center"/>
    </xf>
    <xf numFmtId="4" fontId="96" fillId="88" borderId="23" applyNumberFormat="0" applyProtection="0">
      <alignment horizontal="right" vertical="center"/>
    </xf>
    <xf numFmtId="4" fontId="33" fillId="58" borderId="23" applyNumberFormat="0" applyProtection="0">
      <alignment horizontal="right" vertical="center"/>
    </xf>
    <xf numFmtId="4" fontId="33" fillId="58" borderId="23" applyNumberFormat="0" applyProtection="0">
      <alignment horizontal="right" vertical="center"/>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center" indent="1"/>
    </xf>
    <xf numFmtId="0" fontId="20" fillId="70" borderId="23" applyNumberFormat="0" applyProtection="0">
      <alignment horizontal="left" vertical="top" indent="1"/>
    </xf>
    <xf numFmtId="0" fontId="70" fillId="70" borderId="23" applyNumberFormat="0" applyProtection="0">
      <alignment horizontal="left" vertical="top" indent="1"/>
    </xf>
    <xf numFmtId="0" fontId="20" fillId="70" borderId="23" applyNumberFormat="0" applyProtection="0">
      <alignment horizontal="left" vertical="top" indent="1"/>
    </xf>
    <xf numFmtId="0" fontId="20" fillId="70" borderId="23" applyNumberFormat="0" applyProtection="0">
      <alignment horizontal="left" vertical="top"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center" indent="1"/>
    </xf>
    <xf numFmtId="0" fontId="20" fillId="58" borderId="23" applyNumberFormat="0" applyProtection="0">
      <alignment horizontal="left" vertical="top" indent="1"/>
    </xf>
    <xf numFmtId="0" fontId="70" fillId="58" borderId="23" applyNumberFormat="0" applyProtection="0">
      <alignment horizontal="left" vertical="top" indent="1"/>
    </xf>
    <xf numFmtId="0" fontId="20" fillId="58" borderId="23" applyNumberFormat="0" applyProtection="0">
      <alignment horizontal="left" vertical="top" indent="1"/>
    </xf>
    <xf numFmtId="0" fontId="20" fillId="58" borderId="23" applyNumberFormat="0" applyProtection="0">
      <alignment horizontal="left" vertical="top"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center" indent="1"/>
    </xf>
    <xf numFmtId="0" fontId="20" fillId="71" borderId="23" applyNumberFormat="0" applyProtection="0">
      <alignment horizontal="left" vertical="top" indent="1"/>
    </xf>
    <xf numFmtId="0" fontId="70" fillId="71" borderId="23" applyNumberFormat="0" applyProtection="0">
      <alignment horizontal="left" vertical="top" indent="1"/>
    </xf>
    <xf numFmtId="0" fontId="20" fillId="71" borderId="23" applyNumberFormat="0" applyProtection="0">
      <alignment horizontal="left" vertical="top" indent="1"/>
    </xf>
    <xf numFmtId="0" fontId="20" fillId="71" borderId="23" applyNumberFormat="0" applyProtection="0">
      <alignment horizontal="left" vertical="top"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center" indent="1"/>
    </xf>
    <xf numFmtId="0" fontId="20" fillId="69" borderId="23" applyNumberFormat="0" applyProtection="0">
      <alignment horizontal="left" vertical="top" indent="1"/>
    </xf>
    <xf numFmtId="0" fontId="70" fillId="69" borderId="23" applyNumberFormat="0" applyProtection="0">
      <alignment horizontal="left" vertical="top" indent="1"/>
    </xf>
    <xf numFmtId="0" fontId="20" fillId="69" borderId="23" applyNumberFormat="0" applyProtection="0">
      <alignment horizontal="left" vertical="top" indent="1"/>
    </xf>
    <xf numFmtId="0" fontId="20" fillId="69" borderId="23" applyNumberFormat="0" applyProtection="0">
      <alignment horizontal="left" vertical="top" indent="1"/>
    </xf>
    <xf numFmtId="4" fontId="33" fillId="73" borderId="23" applyNumberFormat="0" applyProtection="0">
      <alignment vertical="center"/>
    </xf>
    <xf numFmtId="4" fontId="96" fillId="129" borderId="23" applyNumberFormat="0" applyProtection="0">
      <alignment vertical="center"/>
    </xf>
    <xf numFmtId="4" fontId="96" fillId="129" borderId="23" applyNumberFormat="0" applyProtection="0">
      <alignment vertical="center"/>
    </xf>
    <xf numFmtId="4" fontId="33" fillId="73" borderId="23" applyNumberFormat="0" applyProtection="0">
      <alignment vertical="center"/>
    </xf>
    <xf numFmtId="4" fontId="35" fillId="73" borderId="23" applyNumberFormat="0" applyProtection="0">
      <alignment vertical="center"/>
    </xf>
    <xf numFmtId="4" fontId="97" fillId="129" borderId="23" applyNumberFormat="0" applyProtection="0">
      <alignment vertical="center"/>
    </xf>
    <xf numFmtId="4" fontId="97" fillId="129" borderId="23" applyNumberFormat="0" applyProtection="0">
      <alignment vertical="center"/>
    </xf>
    <xf numFmtId="4" fontId="35" fillId="73" borderId="23" applyNumberFormat="0" applyProtection="0">
      <alignment vertical="center"/>
    </xf>
    <xf numFmtId="4" fontId="33" fillId="73" borderId="23" applyNumberFormat="0" applyProtection="0">
      <alignment horizontal="left" vertical="center" indent="1"/>
    </xf>
    <xf numFmtId="4" fontId="34" fillId="88" borderId="60" applyNumberFormat="0" applyProtection="0">
      <alignment horizontal="left" vertical="center" indent="1"/>
    </xf>
    <xf numFmtId="4" fontId="34" fillId="88" borderId="60" applyNumberFormat="0" applyProtection="0">
      <alignment horizontal="left" vertical="center" indent="1"/>
    </xf>
    <xf numFmtId="4" fontId="33" fillId="73" borderId="23" applyNumberFormat="0" applyProtection="0">
      <alignment horizontal="left" vertical="center" indent="1"/>
    </xf>
    <xf numFmtId="0" fontId="33" fillId="73" borderId="23" applyNumberFormat="0" applyProtection="0">
      <alignment horizontal="left" vertical="top" indent="1"/>
    </xf>
    <xf numFmtId="4" fontId="33" fillId="69" borderId="23" applyNumberFormat="0" applyProtection="0">
      <alignment horizontal="right" vertical="center"/>
    </xf>
    <xf numFmtId="4" fontId="96" fillId="129" borderId="23" applyNumberFormat="0" applyProtection="0">
      <alignment horizontal="right" vertical="center"/>
    </xf>
    <xf numFmtId="4" fontId="96" fillId="129" borderId="23" applyNumberFormat="0" applyProtection="0">
      <alignment horizontal="right" vertical="center"/>
    </xf>
    <xf numFmtId="4" fontId="33" fillId="69" borderId="23" applyNumberFormat="0" applyProtection="0">
      <alignment horizontal="right" vertical="center"/>
    </xf>
    <xf numFmtId="4" fontId="33" fillId="69" borderId="23" applyNumberFormat="0" applyProtection="0">
      <alignment horizontal="right" vertical="center"/>
    </xf>
    <xf numFmtId="4" fontId="35" fillId="69" borderId="23" applyNumberFormat="0" applyProtection="0">
      <alignment horizontal="right" vertical="center"/>
    </xf>
    <xf numFmtId="4" fontId="97" fillId="129" borderId="23" applyNumberFormat="0" applyProtection="0">
      <alignment horizontal="right" vertical="center"/>
    </xf>
    <xf numFmtId="4" fontId="97" fillId="129" borderId="23" applyNumberFormat="0" applyProtection="0">
      <alignment horizontal="right" vertical="center"/>
    </xf>
    <xf numFmtId="4" fontId="35" fillId="69" borderId="23" applyNumberFormat="0" applyProtection="0">
      <alignment horizontal="right" vertical="center"/>
    </xf>
    <xf numFmtId="4" fontId="70" fillId="91" borderId="57" applyNumberFormat="0" applyProtection="0">
      <alignment horizontal="left" vertical="center" indent="1"/>
    </xf>
    <xf numFmtId="4" fontId="70" fillId="91" borderId="57" applyNumberFormat="0" applyProtection="0">
      <alignment horizontal="left" vertical="center" indent="1"/>
    </xf>
    <xf numFmtId="4" fontId="34" fillId="88" borderId="23" applyNumberFormat="0" applyProtection="0">
      <alignment horizontal="left" vertical="center" indent="1"/>
    </xf>
    <xf numFmtId="4" fontId="70" fillId="91" borderId="57" applyNumberFormat="0" applyProtection="0">
      <alignment horizontal="left" vertical="center" indent="1"/>
    </xf>
    <xf numFmtId="4" fontId="70" fillId="91" borderId="57" applyNumberFormat="0" applyProtection="0">
      <alignment horizontal="left" vertical="center" indent="1"/>
    </xf>
    <xf numFmtId="4" fontId="33" fillId="58" borderId="23" applyNumberFormat="0" applyProtection="0">
      <alignment horizontal="left" vertical="center" indent="1"/>
    </xf>
    <xf numFmtId="4" fontId="34" fillId="88" borderId="23" applyNumberFormat="0" applyProtection="0">
      <alignment horizontal="left" vertical="center" indent="1"/>
    </xf>
    <xf numFmtId="0" fontId="33" fillId="58" borderId="23" applyNumberFormat="0" applyProtection="0">
      <alignment horizontal="left" vertical="top" indent="1"/>
    </xf>
    <xf numFmtId="4" fontId="36" fillId="89" borderId="60" applyNumberFormat="0" applyProtection="0">
      <alignment horizontal="left" vertical="center" indent="1"/>
    </xf>
    <xf numFmtId="4" fontId="36" fillId="89" borderId="60" applyNumberFormat="0" applyProtection="0">
      <alignment horizontal="left" vertical="center" indent="1"/>
    </xf>
    <xf numFmtId="4" fontId="37" fillId="69" borderId="23" applyNumberFormat="0" applyProtection="0">
      <alignment horizontal="right" vertical="center"/>
    </xf>
    <xf numFmtId="4" fontId="98" fillId="129" borderId="23" applyNumberFormat="0" applyProtection="0">
      <alignment horizontal="right" vertical="center"/>
    </xf>
    <xf numFmtId="4" fontId="98" fillId="129" borderId="23" applyNumberFormat="0" applyProtection="0">
      <alignment horizontal="right" vertical="center"/>
    </xf>
    <xf numFmtId="4" fontId="37" fillId="69" borderId="23" applyNumberFormat="0" applyProtection="0">
      <alignment horizontal="right" vertical="center"/>
    </xf>
    <xf numFmtId="0" fontId="30" fillId="0" borderId="61" applyNumberFormat="0" applyFill="0" applyAlignment="0" applyProtection="0"/>
    <xf numFmtId="0" fontId="30" fillId="0" borderId="61" applyNumberFormat="0" applyFill="0" applyAlignment="0" applyProtection="0"/>
    <xf numFmtId="4" fontId="70" fillId="57" borderId="57" applyNumberFormat="0" applyProtection="0">
      <alignment vertical="center"/>
    </xf>
    <xf numFmtId="4" fontId="70" fillId="106" borderId="57" applyNumberFormat="0" applyProtection="0">
      <alignment horizontal="left" vertical="center" indent="1"/>
    </xf>
    <xf numFmtId="4" fontId="70" fillId="91" borderId="57" applyNumberFormat="0" applyProtection="0">
      <alignment horizontal="left" vertical="center" indent="1"/>
    </xf>
    <xf numFmtId="4" fontId="70" fillId="59" borderId="57" applyNumberFormat="0" applyProtection="0">
      <alignment horizontal="right" vertical="center"/>
    </xf>
    <xf numFmtId="4" fontId="70" fillId="107" borderId="57" applyNumberFormat="0" applyProtection="0">
      <alignment horizontal="right" vertical="center"/>
    </xf>
    <xf numFmtId="4" fontId="70" fillId="61" borderId="58" applyNumberFormat="0" applyProtection="0">
      <alignment horizontal="right" vertical="center"/>
    </xf>
    <xf numFmtId="4" fontId="70" fillId="62" borderId="57" applyNumberFormat="0" applyProtection="0">
      <alignment horizontal="right" vertical="center"/>
    </xf>
    <xf numFmtId="4" fontId="70" fillId="63" borderId="57" applyNumberFormat="0" applyProtection="0">
      <alignment horizontal="right" vertical="center"/>
    </xf>
    <xf numFmtId="4" fontId="70" fillId="64" borderId="57" applyNumberFormat="0" applyProtection="0">
      <alignment horizontal="right" vertical="center"/>
    </xf>
    <xf numFmtId="4" fontId="70" fillId="65" borderId="57" applyNumberFormat="0" applyProtection="0">
      <alignment horizontal="right" vertical="center"/>
    </xf>
    <xf numFmtId="4" fontId="70" fillId="66" borderId="57" applyNumberFormat="0" applyProtection="0">
      <alignment horizontal="right" vertical="center"/>
    </xf>
    <xf numFmtId="4" fontId="70" fillId="67" borderId="57" applyNumberFormat="0" applyProtection="0">
      <alignment horizontal="right" vertical="center"/>
    </xf>
    <xf numFmtId="4" fontId="70" fillId="68" borderId="58" applyNumberFormat="0" applyProtection="0">
      <alignment horizontal="left" vertical="center" indent="1"/>
    </xf>
    <xf numFmtId="4" fontId="70" fillId="58" borderId="57" applyNumberFormat="0" applyProtection="0">
      <alignment horizontal="right" vertical="center"/>
    </xf>
    <xf numFmtId="4" fontId="70" fillId="69" borderId="58" applyNumberFormat="0" applyProtection="0">
      <alignment horizontal="left" vertical="center" indent="1"/>
    </xf>
    <xf numFmtId="4" fontId="70" fillId="58" borderId="58" applyNumberFormat="0" applyProtection="0">
      <alignment horizontal="left" vertical="center" indent="1"/>
    </xf>
    <xf numFmtId="0" fontId="70" fillId="79" borderId="57" applyNumberFormat="0" applyProtection="0">
      <alignment horizontal="left" vertical="center" indent="1"/>
    </xf>
    <xf numFmtId="0" fontId="70" fillId="108" borderId="57" applyNumberFormat="0" applyProtection="0">
      <alignment horizontal="left" vertical="center" indent="1"/>
    </xf>
    <xf numFmtId="0" fontId="70" fillId="71" borderId="57" applyNumberFormat="0" applyProtection="0">
      <alignment horizontal="left" vertical="center" indent="1"/>
    </xf>
    <xf numFmtId="0" fontId="70" fillId="69" borderId="57" applyNumberFormat="0" applyProtection="0">
      <alignment horizontal="left" vertical="center" indent="1"/>
    </xf>
    <xf numFmtId="4" fontId="70" fillId="0" borderId="57" applyNumberFormat="0" applyProtection="0">
      <alignment horizontal="right" vertical="center"/>
    </xf>
    <xf numFmtId="4" fontId="33" fillId="58" borderId="23" applyNumberFormat="0" applyProtection="0">
      <alignment horizontal="left" vertical="center" indent="1"/>
    </xf>
    <xf numFmtId="0" fontId="31" fillId="57" borderId="23" applyNumberFormat="0" applyProtection="0">
      <alignment horizontal="left" vertical="top" indent="1"/>
    </xf>
    <xf numFmtId="4" fontId="70" fillId="91" borderId="57" applyNumberFormat="0" applyProtection="0">
      <alignment horizontal="left" vertical="center" indent="1"/>
    </xf>
    <xf numFmtId="4" fontId="37" fillId="69" borderId="23" applyNumberFormat="0" applyProtection="0">
      <alignment horizontal="right" vertical="center"/>
    </xf>
    <xf numFmtId="4" fontId="20" fillId="70" borderId="58" applyNumberFormat="0" applyProtection="0">
      <alignment horizontal="left" vertical="center" indent="1"/>
    </xf>
    <xf numFmtId="4" fontId="20" fillId="70" borderId="58" applyNumberFormat="0" applyProtection="0">
      <alignment horizontal="left" vertical="center" indent="1"/>
    </xf>
    <xf numFmtId="4" fontId="70" fillId="106" borderId="84" applyNumberFormat="0" applyProtection="0">
      <alignment horizontal="left" vertical="center" indent="1"/>
    </xf>
    <xf numFmtId="0" fontId="20" fillId="71" borderId="90" applyNumberFormat="0" applyProtection="0">
      <alignment horizontal="left" vertical="center" indent="1"/>
    </xf>
    <xf numFmtId="4" fontId="96" fillId="123" borderId="103" applyNumberFormat="0" applyProtection="0">
      <alignment horizontal="right" vertical="center"/>
    </xf>
    <xf numFmtId="4" fontId="97" fillId="129" borderId="103" applyNumberFormat="0" applyProtection="0">
      <alignment vertical="center"/>
    </xf>
    <xf numFmtId="4" fontId="70" fillId="69" borderId="98" applyNumberFormat="0" applyProtection="0">
      <alignment horizontal="left" vertical="center" indent="1"/>
    </xf>
    <xf numFmtId="0" fontId="70" fillId="69" borderId="64" applyNumberFormat="0" applyProtection="0">
      <alignment horizontal="left" vertical="top" indent="1"/>
    </xf>
    <xf numFmtId="4" fontId="33" fillId="64" borderId="116" applyNumberFormat="0" applyProtection="0">
      <alignment horizontal="right" vertical="center"/>
    </xf>
    <xf numFmtId="0" fontId="70" fillId="58" borderId="64" applyNumberFormat="0" applyProtection="0">
      <alignment horizontal="left" vertical="top" indent="1"/>
    </xf>
    <xf numFmtId="0" fontId="20" fillId="69" borderId="77" applyNumberFormat="0" applyProtection="0">
      <alignment horizontal="left" vertical="top" indent="1"/>
    </xf>
    <xf numFmtId="4" fontId="33" fillId="64" borderId="103" applyNumberFormat="0" applyProtection="0">
      <alignment horizontal="right" vertical="center"/>
    </xf>
    <xf numFmtId="4" fontId="33" fillId="63" borderId="103" applyNumberFormat="0" applyProtection="0">
      <alignment horizontal="right" vertical="center"/>
    </xf>
    <xf numFmtId="0" fontId="70" fillId="79" borderId="71" applyNumberFormat="0" applyProtection="0">
      <alignment horizontal="left" vertical="center" indent="1"/>
    </xf>
    <xf numFmtId="4" fontId="70" fillId="62" borderId="71" applyNumberFormat="0" applyProtection="0">
      <alignment horizontal="right" vertical="center"/>
    </xf>
    <xf numFmtId="4" fontId="70" fillId="61" borderId="72" applyNumberFormat="0" applyProtection="0">
      <alignment horizontal="right" vertical="center"/>
    </xf>
    <xf numFmtId="4" fontId="33" fillId="73" borderId="90" applyNumberFormat="0" applyProtection="0">
      <alignment vertical="center"/>
    </xf>
    <xf numFmtId="4" fontId="35" fillId="69" borderId="64" applyNumberFormat="0" applyProtection="0">
      <alignment horizontal="right" vertical="center"/>
    </xf>
    <xf numFmtId="4" fontId="97" fillId="129" borderId="64" applyNumberFormat="0" applyProtection="0">
      <alignment horizontal="right" vertical="center"/>
    </xf>
    <xf numFmtId="4" fontId="97" fillId="129" borderId="64" applyNumberFormat="0" applyProtection="0">
      <alignment horizontal="right" vertical="center"/>
    </xf>
    <xf numFmtId="4" fontId="35" fillId="69" borderId="64" applyNumberFormat="0" applyProtection="0">
      <alignment horizontal="right" vertical="center"/>
    </xf>
    <xf numFmtId="4" fontId="70" fillId="91" borderId="71" applyNumberFormat="0" applyProtection="0">
      <alignment horizontal="left" vertical="center" indent="1"/>
    </xf>
    <xf numFmtId="4" fontId="70" fillId="91" borderId="71" applyNumberFormat="0" applyProtection="0">
      <alignment horizontal="left" vertical="center" indent="1"/>
    </xf>
    <xf numFmtId="4" fontId="34" fillId="88" borderId="64" applyNumberFormat="0" applyProtection="0">
      <alignment horizontal="left" vertical="center" indent="1"/>
    </xf>
    <xf numFmtId="4" fontId="70" fillId="91" borderId="71" applyNumberFormat="0" applyProtection="0">
      <alignment horizontal="left" vertical="center" indent="1"/>
    </xf>
    <xf numFmtId="4" fontId="70" fillId="91" borderId="71" applyNumberFormat="0" applyProtection="0">
      <alignment horizontal="left" vertical="center" indent="1"/>
    </xf>
    <xf numFmtId="4" fontId="33" fillId="58" borderId="64" applyNumberFormat="0" applyProtection="0">
      <alignment horizontal="left" vertical="center" indent="1"/>
    </xf>
    <xf numFmtId="4" fontId="34" fillId="88" borderId="64" applyNumberFormat="0" applyProtection="0">
      <alignment horizontal="left" vertical="center" indent="1"/>
    </xf>
    <xf numFmtId="0" fontId="33" fillId="58" borderId="64" applyNumberFormat="0" applyProtection="0">
      <alignment horizontal="left" vertical="top" indent="1"/>
    </xf>
    <xf numFmtId="0" fontId="70" fillId="69" borderId="110" applyNumberFormat="0" applyProtection="0">
      <alignment horizontal="left" vertical="center" indent="1"/>
    </xf>
    <xf numFmtId="4" fontId="36" fillId="89" borderId="74" applyNumberFormat="0" applyProtection="0">
      <alignment horizontal="left" vertical="center" indent="1"/>
    </xf>
    <xf numFmtId="4" fontId="36" fillId="89" borderId="74" applyNumberFormat="0" applyProtection="0">
      <alignment horizontal="left" vertical="center" indent="1"/>
    </xf>
    <xf numFmtId="0" fontId="70" fillId="109" borderId="62"/>
    <xf numFmtId="4" fontId="37" fillId="69" borderId="64" applyNumberFormat="0" applyProtection="0">
      <alignment horizontal="right" vertical="center"/>
    </xf>
    <xf numFmtId="4" fontId="98" fillId="129" borderId="64" applyNumberFormat="0" applyProtection="0">
      <alignment horizontal="right" vertical="center"/>
    </xf>
    <xf numFmtId="4" fontId="98" fillId="129" borderId="64" applyNumberFormat="0" applyProtection="0">
      <alignment horizontal="right" vertical="center"/>
    </xf>
    <xf numFmtId="4" fontId="37" fillId="69" borderId="64" applyNumberFormat="0" applyProtection="0">
      <alignment horizontal="right" vertical="center"/>
    </xf>
    <xf numFmtId="4" fontId="36" fillId="89" borderId="87" applyNumberFormat="0" applyProtection="0">
      <alignment horizontal="left" vertical="center" indent="1"/>
    </xf>
    <xf numFmtId="4" fontId="98" fillId="129" borderId="77" applyNumberFormat="0" applyProtection="0">
      <alignment horizontal="right" vertical="center"/>
    </xf>
    <xf numFmtId="4" fontId="33" fillId="73" borderId="103" applyNumberFormat="0" applyProtection="0">
      <alignment horizontal="left" vertical="center" indent="1"/>
    </xf>
    <xf numFmtId="0" fontId="20" fillId="70" borderId="103" applyNumberFormat="0" applyProtection="0">
      <alignment horizontal="left" vertical="top" indent="1"/>
    </xf>
    <xf numFmtId="4" fontId="33" fillId="69" borderId="103" applyNumberFormat="0" applyProtection="0">
      <alignment horizontal="right" vertical="center"/>
    </xf>
    <xf numFmtId="0" fontId="86" fillId="79" borderId="106" applyNumberFormat="0" applyAlignment="0" applyProtection="0"/>
    <xf numFmtId="0" fontId="31" fillId="57" borderId="116" applyNumberFormat="0" applyProtection="0">
      <alignment horizontal="left" vertical="top" indent="1"/>
    </xf>
    <xf numFmtId="37" fontId="40" fillId="0" borderId="65" applyNumberFormat="0"/>
    <xf numFmtId="4" fontId="34" fillId="106" borderId="103" applyNumberFormat="0" applyProtection="0">
      <alignment vertical="center"/>
    </xf>
    <xf numFmtId="4" fontId="70" fillId="66" borderId="84" applyNumberFormat="0" applyProtection="0">
      <alignment horizontal="right" vertical="center"/>
    </xf>
    <xf numFmtId="4" fontId="35" fillId="69" borderId="77" applyNumberFormat="0" applyProtection="0">
      <alignment horizontal="right" vertical="center"/>
    </xf>
    <xf numFmtId="4" fontId="37" fillId="69" borderId="77" applyNumberFormat="0" applyProtection="0">
      <alignment horizontal="right" vertical="center"/>
    </xf>
    <xf numFmtId="173" fontId="40" fillId="0" borderId="66" applyFill="0"/>
    <xf numFmtId="0" fontId="30" fillId="0" borderId="75" applyNumberFormat="0" applyFill="0" applyAlignment="0" applyProtection="0"/>
    <xf numFmtId="0" fontId="30" fillId="0" borderId="75" applyNumberFormat="0" applyFill="0" applyAlignment="0" applyProtection="0"/>
    <xf numFmtId="4" fontId="31" fillId="57" borderId="77" applyNumberFormat="0" applyProtection="0">
      <alignment vertical="center"/>
    </xf>
    <xf numFmtId="4" fontId="33" fillId="65" borderId="103" applyNumberFormat="0" applyProtection="0">
      <alignment horizontal="right" vertical="center"/>
    </xf>
    <xf numFmtId="4" fontId="70" fillId="65" borderId="110" applyNumberFormat="0" applyProtection="0">
      <alignment horizontal="right" vertical="center"/>
    </xf>
    <xf numFmtId="4" fontId="32" fillId="57" borderId="90" applyNumberFormat="0" applyProtection="0">
      <alignment vertical="center"/>
    </xf>
    <xf numFmtId="4" fontId="96" fillId="125" borderId="77" applyNumberFormat="0" applyProtection="0">
      <alignment horizontal="right" vertical="center"/>
    </xf>
    <xf numFmtId="0" fontId="58" fillId="86" borderId="80" applyNumberFormat="0" applyAlignment="0" applyProtection="0"/>
    <xf numFmtId="0" fontId="20" fillId="52" borderId="81" applyNumberFormat="0" applyFont="0" applyAlignment="0" applyProtection="0"/>
    <xf numFmtId="0" fontId="20" fillId="69" borderId="103" applyNumberFormat="0" applyProtection="0">
      <alignment horizontal="left" vertical="center" indent="1"/>
    </xf>
    <xf numFmtId="0" fontId="20" fillId="72" borderId="76" applyNumberFormat="0">
      <protection locked="0"/>
    </xf>
    <xf numFmtId="0" fontId="65" fillId="53" borderId="106" applyNumberFormat="0" applyAlignment="0" applyProtection="0"/>
    <xf numFmtId="4" fontId="31" fillId="57" borderId="116" applyNumberFormat="0" applyProtection="0">
      <alignment horizontal="left" vertical="center" indent="1"/>
    </xf>
    <xf numFmtId="4" fontId="70" fillId="91" borderId="84" applyNumberFormat="0" applyProtection="0">
      <alignment horizontal="left" vertical="center" indent="1"/>
    </xf>
    <xf numFmtId="0" fontId="20" fillId="72" borderId="76" applyNumberFormat="0">
      <protection locked="0"/>
    </xf>
    <xf numFmtId="0" fontId="70" fillId="108" borderId="84" applyNumberFormat="0" applyProtection="0">
      <alignment horizontal="left" vertical="center" indent="1"/>
    </xf>
    <xf numFmtId="0" fontId="70" fillId="69" borderId="84" applyNumberFormat="0" applyProtection="0">
      <alignment horizontal="left" vertical="center" indent="1"/>
    </xf>
    <xf numFmtId="0" fontId="65" fillId="53" borderId="80" applyNumberFormat="0" applyAlignment="0" applyProtection="0"/>
    <xf numFmtId="4" fontId="70" fillId="58" borderId="84" applyNumberFormat="0" applyProtection="0">
      <alignment horizontal="right" vertical="center"/>
    </xf>
    <xf numFmtId="4" fontId="33" fillId="65" borderId="77" applyNumberFormat="0" applyProtection="0">
      <alignment horizontal="right" vertical="center"/>
    </xf>
    <xf numFmtId="4" fontId="33" fillId="64" borderId="77" applyNumberFormat="0" applyProtection="0">
      <alignment horizontal="right" vertical="center"/>
    </xf>
    <xf numFmtId="4" fontId="33" fillId="60" borderId="77" applyNumberFormat="0" applyProtection="0">
      <alignment horizontal="right" vertical="center"/>
    </xf>
    <xf numFmtId="0" fontId="70" fillId="52" borderId="84" applyNumberFormat="0" applyFont="0" applyAlignment="0" applyProtection="0"/>
    <xf numFmtId="0" fontId="58" fillId="86" borderId="119" applyNumberFormat="0" applyAlignment="0" applyProtection="0"/>
    <xf numFmtId="4" fontId="70" fillId="57" borderId="84" applyNumberFormat="0" applyProtection="0">
      <alignment vertical="center"/>
    </xf>
    <xf numFmtId="0" fontId="86" fillId="79" borderId="80" applyNumberFormat="0" applyAlignment="0" applyProtection="0"/>
    <xf numFmtId="0" fontId="20" fillId="69" borderId="77" applyNumberFormat="0" applyProtection="0">
      <alignment horizontal="left" vertical="center" indent="1"/>
    </xf>
    <xf numFmtId="4" fontId="75" fillId="74" borderId="85" applyNumberFormat="0" applyProtection="0">
      <alignment horizontal="left" vertical="center" indent="1"/>
    </xf>
    <xf numFmtId="0" fontId="33" fillId="58" borderId="90" applyNumberFormat="0" applyProtection="0">
      <alignment horizontal="left" vertical="top" indent="1"/>
    </xf>
    <xf numFmtId="4" fontId="70" fillId="0" borderId="110" applyNumberFormat="0" applyProtection="0">
      <alignment horizontal="right" vertical="center"/>
    </xf>
    <xf numFmtId="4" fontId="95" fillId="106" borderId="103" applyNumberFormat="0" applyProtection="0">
      <alignment vertical="center"/>
    </xf>
    <xf numFmtId="0" fontId="70" fillId="109" borderId="89"/>
    <xf numFmtId="0" fontId="33" fillId="73" borderId="90" applyNumberFormat="0" applyProtection="0">
      <alignment horizontal="left" vertical="top" indent="1"/>
    </xf>
    <xf numFmtId="0" fontId="70" fillId="71" borderId="123" applyNumberFormat="0" applyProtection="0">
      <alignment horizontal="left" vertical="center" indent="1"/>
    </xf>
    <xf numFmtId="4" fontId="31" fillId="57" borderId="90" applyNumberFormat="0" applyProtection="0">
      <alignment horizontal="left" vertical="center" indent="1"/>
    </xf>
    <xf numFmtId="0" fontId="70" fillId="79" borderId="97" applyNumberFormat="0" applyProtection="0">
      <alignment horizontal="left" vertical="center" indent="1"/>
    </xf>
    <xf numFmtId="173" fontId="40" fillId="0" borderId="92" applyFill="0"/>
    <xf numFmtId="4" fontId="35" fillId="73" borderId="90" applyNumberFormat="0" applyProtection="0">
      <alignment vertical="center"/>
    </xf>
    <xf numFmtId="0" fontId="20" fillId="69" borderId="90" applyNumberFormat="0" applyProtection="0">
      <alignment horizontal="left" vertical="center" indent="1"/>
    </xf>
    <xf numFmtId="4" fontId="96" fillId="127" borderId="77" applyNumberFormat="0" applyProtection="0">
      <alignment horizontal="right" vertical="center"/>
    </xf>
    <xf numFmtId="0" fontId="20" fillId="69" borderId="103" applyNumberFormat="0" applyProtection="0">
      <alignment horizontal="left" vertical="top" indent="1"/>
    </xf>
    <xf numFmtId="4" fontId="33" fillId="60" borderId="103" applyNumberFormat="0" applyProtection="0">
      <alignment horizontal="right" vertical="center"/>
    </xf>
    <xf numFmtId="4" fontId="33" fillId="58" borderId="90" applyNumberFormat="0" applyProtection="0">
      <alignment horizontal="left" vertical="center" indent="1"/>
    </xf>
    <xf numFmtId="0" fontId="70" fillId="69" borderId="97" applyNumberFormat="0" applyProtection="0">
      <alignment horizontal="left" vertical="center" indent="1"/>
    </xf>
    <xf numFmtId="4" fontId="70" fillId="57" borderId="71" applyNumberFormat="0" applyProtection="0">
      <alignment vertical="center"/>
    </xf>
    <xf numFmtId="4" fontId="70" fillId="106" borderId="71" applyNumberFormat="0" applyProtection="0">
      <alignment horizontal="left" vertical="center" indent="1"/>
    </xf>
    <xf numFmtId="4" fontId="70" fillId="91" borderId="71" applyNumberFormat="0" applyProtection="0">
      <alignment horizontal="left" vertical="center" indent="1"/>
    </xf>
    <xf numFmtId="4" fontId="70" fillId="59" borderId="71" applyNumberFormat="0" applyProtection="0">
      <alignment horizontal="right" vertical="center"/>
    </xf>
    <xf numFmtId="4" fontId="70" fillId="107" borderId="71" applyNumberFormat="0" applyProtection="0">
      <alignment horizontal="right" vertical="center"/>
    </xf>
    <xf numFmtId="4" fontId="70" fillId="61" borderId="72" applyNumberFormat="0" applyProtection="0">
      <alignment horizontal="right" vertical="center"/>
    </xf>
    <xf numFmtId="4" fontId="70" fillId="62" borderId="71" applyNumberFormat="0" applyProtection="0">
      <alignment horizontal="right" vertical="center"/>
    </xf>
    <xf numFmtId="4" fontId="70" fillId="63" borderId="71" applyNumberFormat="0" applyProtection="0">
      <alignment horizontal="right" vertical="center"/>
    </xf>
    <xf numFmtId="4" fontId="70" fillId="64" borderId="71" applyNumberFormat="0" applyProtection="0">
      <alignment horizontal="right" vertical="center"/>
    </xf>
    <xf numFmtId="4" fontId="70" fillId="65" borderId="71" applyNumberFormat="0" applyProtection="0">
      <alignment horizontal="right" vertical="center"/>
    </xf>
    <xf numFmtId="4" fontId="70" fillId="66" borderId="71" applyNumberFormat="0" applyProtection="0">
      <alignment horizontal="right" vertical="center"/>
    </xf>
    <xf numFmtId="4" fontId="70" fillId="67" borderId="71" applyNumberFormat="0" applyProtection="0">
      <alignment horizontal="right" vertical="center"/>
    </xf>
    <xf numFmtId="4" fontId="70" fillId="68" borderId="72" applyNumberFormat="0" applyProtection="0">
      <alignment horizontal="left" vertical="center" indent="1"/>
    </xf>
    <xf numFmtId="4" fontId="70" fillId="58" borderId="71" applyNumberFormat="0" applyProtection="0">
      <alignment horizontal="right" vertical="center"/>
    </xf>
    <xf numFmtId="4" fontId="70" fillId="69" borderId="72" applyNumberFormat="0" applyProtection="0">
      <alignment horizontal="left" vertical="center" indent="1"/>
    </xf>
    <xf numFmtId="4" fontId="70" fillId="58" borderId="72" applyNumberFormat="0" applyProtection="0">
      <alignment horizontal="left" vertical="center" indent="1"/>
    </xf>
    <xf numFmtId="0" fontId="70" fillId="79" borderId="71" applyNumberFormat="0" applyProtection="0">
      <alignment horizontal="left" vertical="center" indent="1"/>
    </xf>
    <xf numFmtId="0" fontId="70" fillId="108" borderId="71" applyNumberFormat="0" applyProtection="0">
      <alignment horizontal="left" vertical="center" indent="1"/>
    </xf>
    <xf numFmtId="0" fontId="70" fillId="71" borderId="71" applyNumberFormat="0" applyProtection="0">
      <alignment horizontal="left" vertical="center" indent="1"/>
    </xf>
    <xf numFmtId="0" fontId="70" fillId="69" borderId="71" applyNumberFormat="0" applyProtection="0">
      <alignment horizontal="left" vertical="center" indent="1"/>
    </xf>
    <xf numFmtId="4" fontId="70" fillId="0" borderId="71" applyNumberFormat="0" applyProtection="0">
      <alignment horizontal="right" vertical="center"/>
    </xf>
    <xf numFmtId="0" fontId="70" fillId="109" borderId="62"/>
    <xf numFmtId="0" fontId="20" fillId="69" borderId="103" applyNumberFormat="0" applyProtection="0">
      <alignment horizontal="left" vertical="center" indent="1"/>
    </xf>
    <xf numFmtId="4" fontId="33" fillId="65" borderId="77" applyNumberFormat="0" applyProtection="0">
      <alignment horizontal="right" vertical="center"/>
    </xf>
    <xf numFmtId="4" fontId="33" fillId="62" borderId="77" applyNumberFormat="0" applyProtection="0">
      <alignment horizontal="right" vertical="center"/>
    </xf>
    <xf numFmtId="4" fontId="96" fillId="124" borderId="77" applyNumberFormat="0" applyProtection="0">
      <alignment horizontal="right" vertical="center"/>
    </xf>
    <xf numFmtId="4" fontId="33" fillId="62" borderId="77" applyNumberFormat="0" applyProtection="0">
      <alignment horizontal="right" vertical="center"/>
    </xf>
    <xf numFmtId="4" fontId="96" fillId="75" borderId="77" applyNumberFormat="0" applyProtection="0">
      <alignment horizontal="right" vertical="center"/>
    </xf>
    <xf numFmtId="4" fontId="96" fillId="90" borderId="90" applyNumberFormat="0" applyProtection="0">
      <alignment horizontal="right" vertical="center"/>
    </xf>
    <xf numFmtId="0" fontId="86" fillId="79" borderId="80" applyNumberFormat="0" applyAlignment="0" applyProtection="0"/>
    <xf numFmtId="4" fontId="33" fillId="65" borderId="103" applyNumberFormat="0" applyProtection="0">
      <alignment horizontal="right" vertical="center"/>
    </xf>
    <xf numFmtId="4" fontId="33" fillId="65" borderId="90" applyNumberFormat="0" applyProtection="0">
      <alignment horizontal="right" vertical="center"/>
    </xf>
    <xf numFmtId="4" fontId="33" fillId="67" borderId="77" applyNumberFormat="0" applyProtection="0">
      <alignment horizontal="right" vertical="center"/>
    </xf>
    <xf numFmtId="4" fontId="33" fillId="58" borderId="77" applyNumberFormat="0" applyProtection="0">
      <alignment horizontal="right" vertical="center"/>
    </xf>
    <xf numFmtId="0" fontId="20" fillId="71" borderId="77" applyNumberFormat="0" applyProtection="0">
      <alignment horizontal="left" vertical="center" indent="1"/>
    </xf>
    <xf numFmtId="4" fontId="70" fillId="57" borderId="84" applyNumberFormat="0" applyProtection="0">
      <alignment vertical="center"/>
    </xf>
    <xf numFmtId="4" fontId="31" fillId="57" borderId="77" applyNumberFormat="0" applyProtection="0">
      <alignment horizontal="left" vertical="center" indent="1"/>
    </xf>
    <xf numFmtId="4" fontId="33" fillId="58" borderId="77" applyNumberFormat="0" applyProtection="0">
      <alignment horizontal="right" vertical="center"/>
    </xf>
    <xf numFmtId="0" fontId="20" fillId="58" borderId="77" applyNumberFormat="0" applyProtection="0">
      <alignment horizontal="left" vertical="top" indent="1"/>
    </xf>
    <xf numFmtId="0" fontId="30" fillId="0" borderId="88" applyNumberFormat="0" applyFill="0" applyAlignment="0" applyProtection="0"/>
    <xf numFmtId="0" fontId="20" fillId="71" borderId="77" applyNumberFormat="0" applyProtection="0">
      <alignment horizontal="left" vertical="center" indent="1"/>
    </xf>
    <xf numFmtId="0" fontId="68" fillId="79" borderId="95" applyNumberFormat="0" applyAlignment="0" applyProtection="0"/>
    <xf numFmtId="0" fontId="20" fillId="71" borderId="90" applyNumberFormat="0" applyProtection="0">
      <alignment horizontal="left" vertical="top" indent="1"/>
    </xf>
    <xf numFmtId="0" fontId="20" fillId="70" borderId="90" applyNumberFormat="0" applyProtection="0">
      <alignment horizontal="left" vertical="top" indent="1"/>
    </xf>
    <xf numFmtId="4" fontId="70" fillId="62" borderId="97" applyNumberFormat="0" applyProtection="0">
      <alignment horizontal="right" vertical="center"/>
    </xf>
    <xf numFmtId="0" fontId="70" fillId="69" borderId="84" applyNumberFormat="0" applyProtection="0">
      <alignment horizontal="left" vertical="center" indent="1"/>
    </xf>
    <xf numFmtId="4" fontId="80" fillId="76" borderId="110" applyNumberFormat="0" applyProtection="0">
      <alignment horizontal="right" vertical="center"/>
    </xf>
    <xf numFmtId="4" fontId="33" fillId="65" borderId="90" applyNumberFormat="0" applyProtection="0">
      <alignment horizontal="right" vertical="center"/>
    </xf>
    <xf numFmtId="0" fontId="33" fillId="73" borderId="90" applyNumberFormat="0" applyProtection="0">
      <alignment horizontal="left" vertical="top" indent="1"/>
    </xf>
    <xf numFmtId="4" fontId="36" fillId="89" borderId="100" applyNumberFormat="0" applyProtection="0">
      <alignment horizontal="left" vertical="center" indent="1"/>
    </xf>
    <xf numFmtId="4" fontId="31" fillId="57" borderId="90" applyNumberFormat="0" applyProtection="0">
      <alignment vertical="center"/>
    </xf>
    <xf numFmtId="4" fontId="70" fillId="58" borderId="97" applyNumberFormat="0" applyProtection="0">
      <alignment horizontal="right" vertical="center"/>
    </xf>
    <xf numFmtId="4" fontId="33" fillId="58" borderId="64" applyNumberFormat="0" applyProtection="0">
      <alignment horizontal="left" vertical="center" indent="1"/>
    </xf>
    <xf numFmtId="4" fontId="95" fillId="106" borderId="90" applyNumberFormat="0" applyProtection="0">
      <alignment vertical="center"/>
    </xf>
    <xf numFmtId="0" fontId="65" fillId="53" borderId="106" applyNumberFormat="0" applyAlignment="0" applyProtection="0"/>
    <xf numFmtId="0" fontId="68" fillId="86" borderId="82" applyNumberFormat="0" applyAlignment="0" applyProtection="0"/>
    <xf numFmtId="0" fontId="20" fillId="69" borderId="77" applyNumberFormat="0" applyProtection="0">
      <alignment horizontal="left" vertical="center" indent="1"/>
    </xf>
    <xf numFmtId="0" fontId="74" fillId="57" borderId="77" applyNumberFormat="0" applyProtection="0">
      <alignment horizontal="left" vertical="top" indent="1"/>
    </xf>
    <xf numFmtId="0" fontId="30" fillId="0" borderId="83" applyNumberFormat="0" applyFill="0" applyAlignment="0" applyProtection="0"/>
    <xf numFmtId="0" fontId="20" fillId="73" borderId="107" applyNumberFormat="0" applyFont="0" applyAlignment="0" applyProtection="0"/>
    <xf numFmtId="4" fontId="33" fillId="59" borderId="90" applyNumberFormat="0" applyProtection="0">
      <alignment horizontal="right" vertical="center"/>
    </xf>
    <xf numFmtId="0" fontId="20" fillId="71" borderId="90" applyNumberFormat="0" applyProtection="0">
      <alignment horizontal="left" vertical="top" indent="1"/>
    </xf>
    <xf numFmtId="0" fontId="70" fillId="79" borderId="97" applyNumberFormat="0" applyProtection="0">
      <alignment horizontal="left" vertical="center" indent="1"/>
    </xf>
    <xf numFmtId="0" fontId="20" fillId="70" borderId="116" applyNumberFormat="0" applyProtection="0">
      <alignment horizontal="left" vertical="center" indent="1"/>
    </xf>
    <xf numFmtId="0" fontId="70" fillId="109" borderId="89"/>
    <xf numFmtId="0" fontId="20" fillId="69" borderId="103" applyNumberFormat="0" applyProtection="0">
      <alignment horizontal="left" vertical="center" indent="1"/>
    </xf>
    <xf numFmtId="4" fontId="96" fillId="124" borderId="77" applyNumberFormat="0" applyProtection="0">
      <alignment horizontal="right" vertical="center"/>
    </xf>
    <xf numFmtId="4" fontId="96" fillId="129" borderId="116" applyNumberFormat="0" applyProtection="0">
      <alignment horizontal="right" vertical="center"/>
    </xf>
    <xf numFmtId="0" fontId="20" fillId="58" borderId="90" applyNumberFormat="0" applyProtection="0">
      <alignment horizontal="left" vertical="center" indent="1"/>
    </xf>
    <xf numFmtId="4" fontId="35" fillId="73" borderId="77" applyNumberFormat="0" applyProtection="0">
      <alignment vertical="center"/>
    </xf>
    <xf numFmtId="4" fontId="34" fillId="106" borderId="90" applyNumberFormat="0" applyProtection="0">
      <alignment vertical="center"/>
    </xf>
    <xf numFmtId="0" fontId="31" fillId="57" borderId="103" applyNumberFormat="0" applyProtection="0">
      <alignment horizontal="left" vertical="top" indent="1"/>
    </xf>
    <xf numFmtId="4" fontId="31" fillId="57" borderId="77" applyNumberFormat="0" applyProtection="0">
      <alignment horizontal="left" vertical="center" indent="1"/>
    </xf>
    <xf numFmtId="4" fontId="32" fillId="57" borderId="90" applyNumberFormat="0" applyProtection="0">
      <alignment vertical="center"/>
    </xf>
    <xf numFmtId="4" fontId="70" fillId="69" borderId="111" applyNumberFormat="0" applyProtection="0">
      <alignment horizontal="left" vertical="center" indent="1"/>
    </xf>
    <xf numFmtId="4" fontId="33" fillId="73" borderId="103" applyNumberFormat="0" applyProtection="0">
      <alignment horizontal="left" vertical="center" indent="1"/>
    </xf>
    <xf numFmtId="4" fontId="70" fillId="68" borderId="98" applyNumberFormat="0" applyProtection="0">
      <alignment horizontal="left" vertical="center" indent="1"/>
    </xf>
    <xf numFmtId="0" fontId="20" fillId="69" borderId="90" applyNumberFormat="0" applyProtection="0">
      <alignment horizontal="left" vertical="center" indent="1"/>
    </xf>
    <xf numFmtId="4" fontId="96" fillId="122" borderId="116" applyNumberFormat="0" applyProtection="0">
      <alignment horizontal="right" vertical="center"/>
    </xf>
    <xf numFmtId="0" fontId="70" fillId="70" borderId="116" applyNumberFormat="0" applyProtection="0">
      <alignment horizontal="left" vertical="top" indent="1"/>
    </xf>
    <xf numFmtId="4" fontId="96" fillId="125" borderId="103" applyNumberFormat="0" applyProtection="0">
      <alignment horizontal="right" vertical="center"/>
    </xf>
    <xf numFmtId="0" fontId="92" fillId="79" borderId="93" applyNumberFormat="0" applyAlignment="0" applyProtection="0"/>
    <xf numFmtId="4" fontId="70" fillId="107" borderId="84" applyNumberFormat="0" applyProtection="0">
      <alignment horizontal="right" vertical="center"/>
    </xf>
    <xf numFmtId="0" fontId="70" fillId="108" borderId="110" applyNumberFormat="0" applyProtection="0">
      <alignment horizontal="left" vertical="center" indent="1"/>
    </xf>
    <xf numFmtId="4" fontId="80" fillId="76" borderId="97" applyNumberFormat="0" applyProtection="0">
      <alignment horizontal="right" vertical="center"/>
    </xf>
    <xf numFmtId="4" fontId="98" fillId="129" borderId="90" applyNumberFormat="0" applyProtection="0">
      <alignment horizontal="right" vertical="center"/>
    </xf>
    <xf numFmtId="4" fontId="33" fillId="69" borderId="90" applyNumberFormat="0" applyProtection="0">
      <alignment horizontal="right" vertical="center"/>
    </xf>
    <xf numFmtId="0" fontId="20" fillId="69" borderId="77" applyNumberFormat="0" applyProtection="0">
      <alignment horizontal="left" vertical="center" indent="1"/>
    </xf>
    <xf numFmtId="0" fontId="20" fillId="58" borderId="77" applyNumberFormat="0" applyProtection="0">
      <alignment horizontal="left" vertical="center" indent="1"/>
    </xf>
    <xf numFmtId="4" fontId="33" fillId="60" borderId="77" applyNumberFormat="0" applyProtection="0">
      <alignment horizontal="right" vertical="center"/>
    </xf>
    <xf numFmtId="4" fontId="35" fillId="69" borderId="90" applyNumberFormat="0" applyProtection="0">
      <alignment horizontal="right" vertical="center"/>
    </xf>
    <xf numFmtId="0" fontId="20" fillId="71" borderId="77" applyNumberFormat="0" applyProtection="0">
      <alignment horizontal="left" vertical="top" indent="1"/>
    </xf>
    <xf numFmtId="0" fontId="20" fillId="58" borderId="77" applyNumberFormat="0" applyProtection="0">
      <alignment horizontal="left" vertical="center" indent="1"/>
    </xf>
    <xf numFmtId="0" fontId="31" fillId="57" borderId="90" applyNumberFormat="0" applyProtection="0">
      <alignment horizontal="left" vertical="top" indent="1"/>
    </xf>
    <xf numFmtId="4" fontId="34" fillId="106" borderId="77" applyNumberFormat="0" applyProtection="0">
      <alignment vertical="center"/>
    </xf>
    <xf numFmtId="4" fontId="70" fillId="58" borderId="98" applyNumberFormat="0" applyProtection="0">
      <alignment horizontal="left" vertical="center" indent="1"/>
    </xf>
    <xf numFmtId="4" fontId="37" fillId="69" borderId="90" applyNumberFormat="0" applyProtection="0">
      <alignment horizontal="right" vertical="center"/>
    </xf>
    <xf numFmtId="4" fontId="70" fillId="106" borderId="84" applyNumberFormat="0" applyProtection="0">
      <alignment horizontal="left" vertical="center" indent="1"/>
    </xf>
    <xf numFmtId="4" fontId="33" fillId="65" borderId="90" applyNumberFormat="0" applyProtection="0">
      <alignment horizontal="right" vertical="center"/>
    </xf>
    <xf numFmtId="4" fontId="96" fillId="129" borderId="103" applyNumberFormat="0" applyProtection="0">
      <alignment vertical="center"/>
    </xf>
    <xf numFmtId="4" fontId="96" fillId="78" borderId="77" applyNumberFormat="0" applyProtection="0">
      <alignment horizontal="right" vertical="center"/>
    </xf>
    <xf numFmtId="4" fontId="33" fillId="64" borderId="77" applyNumberFormat="0" applyProtection="0">
      <alignment horizontal="right" vertical="center"/>
    </xf>
    <xf numFmtId="4" fontId="96" fillId="78" borderId="77" applyNumberFormat="0" applyProtection="0">
      <alignment horizontal="right" vertical="center"/>
    </xf>
    <xf numFmtId="0" fontId="31" fillId="57" borderId="64" applyNumberFormat="0" applyProtection="0">
      <alignment horizontal="left" vertical="top" indent="1"/>
    </xf>
    <xf numFmtId="4" fontId="70" fillId="91" borderId="71" applyNumberFormat="0" applyProtection="0">
      <alignment horizontal="left" vertical="center" indent="1"/>
    </xf>
    <xf numFmtId="4" fontId="37" fillId="69" borderId="64" applyNumberFormat="0" applyProtection="0">
      <alignment horizontal="right" vertical="center"/>
    </xf>
    <xf numFmtId="0" fontId="20" fillId="71" borderId="90" applyNumberFormat="0" applyProtection="0">
      <alignment horizontal="left" vertical="top" indent="1"/>
    </xf>
    <xf numFmtId="4" fontId="20" fillId="70" borderId="72" applyNumberFormat="0" applyProtection="0">
      <alignment horizontal="left" vertical="center" indent="1"/>
    </xf>
    <xf numFmtId="4" fontId="20" fillId="70" borderId="72" applyNumberFormat="0" applyProtection="0">
      <alignment horizontal="left" vertical="center" indent="1"/>
    </xf>
    <xf numFmtId="0" fontId="70" fillId="70" borderId="103" applyNumberFormat="0" applyProtection="0">
      <alignment horizontal="left" vertical="top" indent="1"/>
    </xf>
    <xf numFmtId="4" fontId="97" fillId="129" borderId="77" applyNumberFormat="0" applyProtection="0">
      <alignment vertical="center"/>
    </xf>
    <xf numFmtId="173" fontId="40" fillId="0" borderId="79" applyFill="0"/>
    <xf numFmtId="0" fontId="74" fillId="57" borderId="103" applyNumberFormat="0" applyProtection="0">
      <alignment horizontal="left" vertical="top" indent="1"/>
    </xf>
    <xf numFmtId="0" fontId="20" fillId="70" borderId="90" applyNumberFormat="0" applyProtection="0">
      <alignment horizontal="left" vertical="center" indent="1"/>
    </xf>
    <xf numFmtId="0" fontId="31" fillId="57" borderId="77" applyNumberFormat="0" applyProtection="0">
      <alignment horizontal="left" vertical="top" indent="1"/>
    </xf>
    <xf numFmtId="0" fontId="20" fillId="58" borderId="77" applyNumberFormat="0" applyProtection="0">
      <alignment horizontal="left" vertical="center" indent="1"/>
    </xf>
    <xf numFmtId="4" fontId="33" fillId="60" borderId="90" applyNumberFormat="0" applyProtection="0">
      <alignment horizontal="right" vertical="center"/>
    </xf>
    <xf numFmtId="0" fontId="72" fillId="70" borderId="99" applyBorder="0"/>
    <xf numFmtId="4" fontId="33" fillId="67" borderId="77" applyNumberFormat="0" applyProtection="0">
      <alignment horizontal="right" vertical="center"/>
    </xf>
    <xf numFmtId="4" fontId="96" fillId="90" borderId="77" applyNumberFormat="0" applyProtection="0">
      <alignment horizontal="right" vertical="center"/>
    </xf>
    <xf numFmtId="4" fontId="70" fillId="91" borderId="97" applyNumberFormat="0" applyProtection="0">
      <alignment horizontal="left" vertical="center" indent="1"/>
    </xf>
    <xf numFmtId="0" fontId="20" fillId="70" borderId="77" applyNumberFormat="0" applyProtection="0">
      <alignment horizontal="left" vertical="top" indent="1"/>
    </xf>
    <xf numFmtId="4" fontId="33" fillId="58" borderId="116" applyNumberFormat="0" applyProtection="0">
      <alignment horizontal="left" vertical="center" indent="1"/>
    </xf>
    <xf numFmtId="4" fontId="33" fillId="73" borderId="90" applyNumberFormat="0" applyProtection="0">
      <alignment vertical="center"/>
    </xf>
    <xf numFmtId="0" fontId="20" fillId="58" borderId="77" applyNumberFormat="0" applyProtection="0">
      <alignment horizontal="left" vertical="top" indent="1"/>
    </xf>
    <xf numFmtId="4" fontId="33" fillId="59" borderId="77" applyNumberFormat="0" applyProtection="0">
      <alignment horizontal="right" vertical="center"/>
    </xf>
    <xf numFmtId="4" fontId="32" fillId="57" borderId="77" applyNumberFormat="0" applyProtection="0">
      <alignment vertical="center"/>
    </xf>
    <xf numFmtId="4" fontId="33" fillId="61" borderId="116" applyNumberFormat="0" applyProtection="0">
      <alignment horizontal="right" vertical="center"/>
    </xf>
    <xf numFmtId="4" fontId="33" fillId="65" borderId="90" applyNumberFormat="0" applyProtection="0">
      <alignment horizontal="right" vertical="center"/>
    </xf>
    <xf numFmtId="4" fontId="70" fillId="69" borderId="124" applyNumberFormat="0" applyProtection="0">
      <alignment horizontal="left" vertical="center" indent="1"/>
    </xf>
    <xf numFmtId="4" fontId="96" fillId="90" borderId="77" applyNumberFormat="0" applyProtection="0">
      <alignment horizontal="right" vertical="center"/>
    </xf>
    <xf numFmtId="4" fontId="96" fillId="78" borderId="77" applyNumberFormat="0" applyProtection="0">
      <alignment horizontal="right" vertical="center"/>
    </xf>
    <xf numFmtId="4" fontId="33" fillId="59" borderId="77" applyNumberFormat="0" applyProtection="0">
      <alignment horizontal="right" vertical="center"/>
    </xf>
    <xf numFmtId="4" fontId="33" fillId="59" borderId="77" applyNumberFormat="0" applyProtection="0">
      <alignment horizontal="right" vertical="center"/>
    </xf>
    <xf numFmtId="0" fontId="20" fillId="52" borderId="94" applyNumberFormat="0" applyFont="0" applyAlignment="0" applyProtection="0"/>
    <xf numFmtId="4" fontId="70" fillId="65" borderId="97" applyNumberFormat="0" applyProtection="0">
      <alignment horizontal="right" vertical="center"/>
    </xf>
    <xf numFmtId="4" fontId="33" fillId="61" borderId="77" applyNumberFormat="0" applyProtection="0">
      <alignment horizontal="right" vertical="center"/>
    </xf>
    <xf numFmtId="4" fontId="34" fillId="88" borderId="116" applyNumberFormat="0" applyProtection="0">
      <alignment horizontal="left" vertical="center" indent="1"/>
    </xf>
    <xf numFmtId="0" fontId="20" fillId="73" borderId="81" applyNumberFormat="0" applyFont="0" applyAlignment="0" applyProtection="0"/>
    <xf numFmtId="4" fontId="80" fillId="106" borderId="97" applyNumberFormat="0" applyProtection="0">
      <alignment vertical="center"/>
    </xf>
    <xf numFmtId="0" fontId="30" fillId="0" borderId="88" applyNumberFormat="0" applyFill="0" applyAlignment="0" applyProtection="0"/>
    <xf numFmtId="4" fontId="33" fillId="69" borderId="77" applyNumberFormat="0" applyProtection="0">
      <alignment horizontal="right" vertical="center"/>
    </xf>
    <xf numFmtId="0" fontId="70" fillId="109" borderId="89"/>
    <xf numFmtId="4" fontId="32" fillId="57" borderId="116" applyNumberFormat="0" applyProtection="0">
      <alignment vertical="center"/>
    </xf>
    <xf numFmtId="0" fontId="20" fillId="58" borderId="77" applyNumberFormat="0" applyProtection="0">
      <alignment horizontal="left" vertical="center" indent="1"/>
    </xf>
    <xf numFmtId="0" fontId="20" fillId="58" borderId="77" applyNumberFormat="0" applyProtection="0">
      <alignment horizontal="left" vertical="center" indent="1"/>
    </xf>
    <xf numFmtId="4" fontId="34" fillId="88" borderId="100" applyNumberFormat="0" applyProtection="0">
      <alignment horizontal="left" vertical="center" indent="1"/>
    </xf>
    <xf numFmtId="0" fontId="20" fillId="70" borderId="77" applyNumberFormat="0" applyProtection="0">
      <alignment horizontal="left" vertical="top" indent="1"/>
    </xf>
    <xf numFmtId="0" fontId="70" fillId="70" borderId="90" applyNumberFormat="0" applyProtection="0">
      <alignment horizontal="left" vertical="top" indent="1"/>
    </xf>
    <xf numFmtId="0" fontId="70" fillId="71" borderId="77" applyNumberFormat="0" applyProtection="0">
      <alignment horizontal="left" vertical="top" indent="1"/>
    </xf>
    <xf numFmtId="4" fontId="33" fillId="62" borderId="77" applyNumberFormat="0" applyProtection="0">
      <alignment horizontal="right" vertical="center"/>
    </xf>
    <xf numFmtId="4" fontId="33" fillId="66" borderId="77" applyNumberFormat="0" applyProtection="0">
      <alignment horizontal="right" vertical="center"/>
    </xf>
    <xf numFmtId="0" fontId="65" fillId="53" borderId="93" applyNumberFormat="0" applyAlignment="0" applyProtection="0"/>
    <xf numFmtId="0" fontId="73" fillId="58" borderId="77" applyNumberFormat="0" applyProtection="0">
      <alignment horizontal="left" vertical="top" indent="1"/>
    </xf>
    <xf numFmtId="0" fontId="70" fillId="71" borderId="84" applyNumberFormat="0" applyProtection="0">
      <alignment horizontal="left" vertical="center" indent="1"/>
    </xf>
    <xf numFmtId="4" fontId="96" fillId="123" borderId="103" applyNumberFormat="0" applyProtection="0">
      <alignment horizontal="right" vertical="center"/>
    </xf>
    <xf numFmtId="4" fontId="33" fillId="62" borderId="90" applyNumberFormat="0" applyProtection="0">
      <alignment horizontal="right" vertical="center"/>
    </xf>
    <xf numFmtId="0" fontId="20" fillId="71" borderId="77" applyNumberFormat="0" applyProtection="0">
      <alignment horizontal="left" vertical="top" indent="1"/>
    </xf>
    <xf numFmtId="4" fontId="96" fillId="126" borderId="77" applyNumberFormat="0" applyProtection="0">
      <alignment horizontal="right" vertical="center"/>
    </xf>
    <xf numFmtId="4" fontId="33" fillId="61" borderId="77" applyNumberFormat="0" applyProtection="0">
      <alignment horizontal="right" vertical="center"/>
    </xf>
    <xf numFmtId="4" fontId="31" fillId="57" borderId="64" applyNumberFormat="0" applyProtection="0">
      <alignment vertical="center"/>
    </xf>
    <xf numFmtId="4" fontId="32" fillId="57" borderId="64" applyNumberFormat="0" applyProtection="0">
      <alignment vertical="center"/>
    </xf>
    <xf numFmtId="4" fontId="31" fillId="57" borderId="64" applyNumberFormat="0" applyProtection="0">
      <alignment horizontal="left" vertical="center" indent="1"/>
    </xf>
    <xf numFmtId="0" fontId="31" fillId="57" borderId="64" applyNumberFormat="0" applyProtection="0">
      <alignment horizontal="left" vertical="top" indent="1"/>
    </xf>
    <xf numFmtId="4" fontId="33" fillId="59" borderId="64" applyNumberFormat="0" applyProtection="0">
      <alignment horizontal="right" vertical="center"/>
    </xf>
    <xf numFmtId="4" fontId="33" fillId="60" borderId="64" applyNumberFormat="0" applyProtection="0">
      <alignment horizontal="right" vertical="center"/>
    </xf>
    <xf numFmtId="4" fontId="33" fillId="61" borderId="64" applyNumberFormat="0" applyProtection="0">
      <alignment horizontal="right" vertical="center"/>
    </xf>
    <xf numFmtId="4" fontId="33" fillId="62" borderId="64" applyNumberFormat="0" applyProtection="0">
      <alignment horizontal="right" vertical="center"/>
    </xf>
    <xf numFmtId="4" fontId="33" fillId="63" borderId="64" applyNumberFormat="0" applyProtection="0">
      <alignment horizontal="right" vertical="center"/>
    </xf>
    <xf numFmtId="4" fontId="33" fillId="64" borderId="64" applyNumberFormat="0" applyProtection="0">
      <alignment horizontal="right" vertical="center"/>
    </xf>
    <xf numFmtId="4" fontId="33" fillId="65" borderId="64" applyNumberFormat="0" applyProtection="0">
      <alignment horizontal="right" vertical="center"/>
    </xf>
    <xf numFmtId="4" fontId="33" fillId="66" borderId="64" applyNumberFormat="0" applyProtection="0">
      <alignment horizontal="right" vertical="center"/>
    </xf>
    <xf numFmtId="4" fontId="33" fillId="67" borderId="64" applyNumberFormat="0" applyProtection="0">
      <alignment horizontal="right" vertical="center"/>
    </xf>
    <xf numFmtId="4" fontId="33" fillId="58" borderId="64" applyNumberFormat="0" applyProtection="0">
      <alignment horizontal="right" vertical="center"/>
    </xf>
    <xf numFmtId="0" fontId="20" fillId="70" borderId="64" applyNumberFormat="0" applyProtection="0">
      <alignment horizontal="left" vertical="center" indent="1"/>
    </xf>
    <xf numFmtId="0" fontId="20" fillId="70" borderId="64" applyNumberFormat="0" applyProtection="0">
      <alignment horizontal="left" vertical="top" indent="1"/>
    </xf>
    <xf numFmtId="0" fontId="20" fillId="58" borderId="64" applyNumberFormat="0" applyProtection="0">
      <alignment horizontal="left" vertical="center" indent="1"/>
    </xf>
    <xf numFmtId="0" fontId="20" fillId="58" borderId="64" applyNumberFormat="0" applyProtection="0">
      <alignment horizontal="left" vertical="top" indent="1"/>
    </xf>
    <xf numFmtId="0" fontId="20" fillId="71" borderId="64" applyNumberFormat="0" applyProtection="0">
      <alignment horizontal="left" vertical="center" indent="1"/>
    </xf>
    <xf numFmtId="0" fontId="20" fillId="71" borderId="64" applyNumberFormat="0" applyProtection="0">
      <alignment horizontal="left" vertical="top" indent="1"/>
    </xf>
    <xf numFmtId="0" fontId="20" fillId="69" borderId="64" applyNumberFormat="0" applyProtection="0">
      <alignment horizontal="left" vertical="center" indent="1"/>
    </xf>
    <xf numFmtId="0" fontId="20" fillId="69" borderId="64" applyNumberFormat="0" applyProtection="0">
      <alignment horizontal="left" vertical="top" indent="1"/>
    </xf>
    <xf numFmtId="4" fontId="33" fillId="73" borderId="64" applyNumberFormat="0" applyProtection="0">
      <alignment vertical="center"/>
    </xf>
    <xf numFmtId="4" fontId="35" fillId="73" borderId="64" applyNumberFormat="0" applyProtection="0">
      <alignment vertical="center"/>
    </xf>
    <xf numFmtId="4" fontId="33" fillId="73" borderId="64" applyNumberFormat="0" applyProtection="0">
      <alignment horizontal="left" vertical="center" indent="1"/>
    </xf>
    <xf numFmtId="0" fontId="33" fillId="73" borderId="64" applyNumberFormat="0" applyProtection="0">
      <alignment horizontal="left" vertical="top" indent="1"/>
    </xf>
    <xf numFmtId="4" fontId="33" fillId="69" borderId="64" applyNumberFormat="0" applyProtection="0">
      <alignment horizontal="right" vertical="center"/>
    </xf>
    <xf numFmtId="4" fontId="35" fillId="69" borderId="64" applyNumberFormat="0" applyProtection="0">
      <alignment horizontal="right" vertical="center"/>
    </xf>
    <xf numFmtId="4" fontId="33" fillId="58" borderId="64" applyNumberFormat="0" applyProtection="0">
      <alignment horizontal="left" vertical="center" indent="1"/>
    </xf>
    <xf numFmtId="0" fontId="33" fillId="58" borderId="64" applyNumberFormat="0" applyProtection="0">
      <alignment horizontal="left" vertical="top" indent="1"/>
    </xf>
    <xf numFmtId="4" fontId="37" fillId="69" borderId="64" applyNumberFormat="0" applyProtection="0">
      <alignment horizontal="right" vertical="center"/>
    </xf>
    <xf numFmtId="0" fontId="65" fillId="53" borderId="106" applyNumberFormat="0" applyAlignment="0" applyProtection="0"/>
    <xf numFmtId="4" fontId="33" fillId="58" borderId="103" applyNumberFormat="0" applyProtection="0">
      <alignment horizontal="left" vertical="center" indent="1"/>
    </xf>
    <xf numFmtId="0" fontId="58" fillId="86" borderId="67" applyNumberFormat="0" applyAlignment="0" applyProtection="0"/>
    <xf numFmtId="0" fontId="65" fillId="53" borderId="67" applyNumberFormat="0" applyAlignment="0" applyProtection="0"/>
    <xf numFmtId="0" fontId="20" fillId="52" borderId="68" applyNumberFormat="0" applyFont="0" applyAlignment="0" applyProtection="0"/>
    <xf numFmtId="0" fontId="30" fillId="0" borderId="70" applyNumberFormat="0" applyFill="0" applyAlignment="0" applyProtection="0"/>
    <xf numFmtId="4" fontId="70" fillId="91" borderId="71" applyNumberFormat="0" applyProtection="0">
      <alignment horizontal="left" vertical="center" indent="1"/>
    </xf>
    <xf numFmtId="4" fontId="70" fillId="91" borderId="71" applyNumberFormat="0" applyProtection="0">
      <alignment horizontal="left" vertical="center" indent="1"/>
    </xf>
    <xf numFmtId="0" fontId="70" fillId="70" borderId="64" applyNumberFormat="0" applyProtection="0">
      <alignment horizontal="left" vertical="top" indent="1"/>
    </xf>
    <xf numFmtId="0" fontId="70" fillId="58" borderId="64" applyNumberFormat="0" applyProtection="0">
      <alignment horizontal="left" vertical="top" indent="1"/>
    </xf>
    <xf numFmtId="0" fontId="70" fillId="71" borderId="64" applyNumberFormat="0" applyProtection="0">
      <alignment horizontal="left" vertical="top" indent="1"/>
    </xf>
    <xf numFmtId="0" fontId="70" fillId="69" borderId="64" applyNumberFormat="0" applyProtection="0">
      <alignment horizontal="left" vertical="top" indent="1"/>
    </xf>
    <xf numFmtId="4" fontId="70" fillId="0" borderId="71" applyNumberFormat="0" applyProtection="0">
      <alignment horizontal="right" vertical="center"/>
    </xf>
    <xf numFmtId="0" fontId="78" fillId="103" borderId="71" applyNumberFormat="0" applyAlignment="0" applyProtection="0"/>
    <xf numFmtId="0" fontId="65" fillId="53" borderId="71" applyNumberFormat="0" applyAlignment="0" applyProtection="0"/>
    <xf numFmtId="0" fontId="70" fillId="52" borderId="71" applyNumberFormat="0" applyFont="0" applyAlignment="0" applyProtection="0"/>
    <xf numFmtId="4" fontId="70" fillId="57" borderId="71" applyNumberFormat="0" applyProtection="0">
      <alignment vertical="center"/>
    </xf>
    <xf numFmtId="4" fontId="80" fillId="106" borderId="71" applyNumberFormat="0" applyProtection="0">
      <alignment vertical="center"/>
    </xf>
    <xf numFmtId="4" fontId="70" fillId="106" borderId="71" applyNumberFormat="0" applyProtection="0">
      <alignment horizontal="left" vertical="center" indent="1"/>
    </xf>
    <xf numFmtId="0" fontId="74" fillId="57" borderId="64" applyNumberFormat="0" applyProtection="0">
      <alignment horizontal="left" vertical="top" indent="1"/>
    </xf>
    <xf numFmtId="4" fontId="70" fillId="59" borderId="71" applyNumberFormat="0" applyProtection="0">
      <alignment horizontal="right" vertical="center"/>
    </xf>
    <xf numFmtId="4" fontId="70" fillId="107" borderId="71" applyNumberFormat="0" applyProtection="0">
      <alignment horizontal="right" vertical="center"/>
    </xf>
    <xf numFmtId="4" fontId="70" fillId="61" borderId="72" applyNumberFormat="0" applyProtection="0">
      <alignment horizontal="right" vertical="center"/>
    </xf>
    <xf numFmtId="4" fontId="70" fillId="62" borderId="71" applyNumberFormat="0" applyProtection="0">
      <alignment horizontal="right" vertical="center"/>
    </xf>
    <xf numFmtId="4" fontId="70" fillId="63" borderId="71" applyNumberFormat="0" applyProtection="0">
      <alignment horizontal="right" vertical="center"/>
    </xf>
    <xf numFmtId="4" fontId="70" fillId="64" borderId="71" applyNumberFormat="0" applyProtection="0">
      <alignment horizontal="right" vertical="center"/>
    </xf>
    <xf numFmtId="4" fontId="70" fillId="65" borderId="71" applyNumberFormat="0" applyProtection="0">
      <alignment horizontal="right" vertical="center"/>
    </xf>
    <xf numFmtId="4" fontId="70" fillId="66" borderId="71" applyNumberFormat="0" applyProtection="0">
      <alignment horizontal="right" vertical="center"/>
    </xf>
    <xf numFmtId="4" fontId="70" fillId="67" borderId="71" applyNumberFormat="0" applyProtection="0">
      <alignment horizontal="right" vertical="center"/>
    </xf>
    <xf numFmtId="4" fontId="70" fillId="68" borderId="72" applyNumberFormat="0" applyProtection="0">
      <alignment horizontal="left" vertical="center" indent="1"/>
    </xf>
    <xf numFmtId="4" fontId="20" fillId="70" borderId="72" applyNumberFormat="0" applyProtection="0">
      <alignment horizontal="left" vertical="center" indent="1"/>
    </xf>
    <xf numFmtId="4" fontId="20" fillId="70" borderId="72" applyNumberFormat="0" applyProtection="0">
      <alignment horizontal="left" vertical="center" indent="1"/>
    </xf>
    <xf numFmtId="4" fontId="70" fillId="58" borderId="71" applyNumberFormat="0" applyProtection="0">
      <alignment horizontal="right" vertical="center"/>
    </xf>
    <xf numFmtId="4" fontId="70" fillId="69" borderId="72" applyNumberFormat="0" applyProtection="0">
      <alignment horizontal="left" vertical="center" indent="1"/>
    </xf>
    <xf numFmtId="4" fontId="70" fillId="58" borderId="72" applyNumberFormat="0" applyProtection="0">
      <alignment horizontal="left" vertical="center" indent="1"/>
    </xf>
    <xf numFmtId="0" fontId="70" fillId="79" borderId="71" applyNumberFormat="0" applyProtection="0">
      <alignment horizontal="left" vertical="center" indent="1"/>
    </xf>
    <xf numFmtId="0" fontId="70" fillId="108" borderId="71" applyNumberFormat="0" applyProtection="0">
      <alignment horizontal="left" vertical="center" indent="1"/>
    </xf>
    <xf numFmtId="0" fontId="70" fillId="71" borderId="71" applyNumberFormat="0" applyProtection="0">
      <alignment horizontal="left" vertical="center" indent="1"/>
    </xf>
    <xf numFmtId="0" fontId="70" fillId="69" borderId="71" applyNumberFormat="0" applyProtection="0">
      <alignment horizontal="left" vertical="center" indent="1"/>
    </xf>
    <xf numFmtId="0" fontId="72" fillId="70" borderId="73" applyBorder="0"/>
    <xf numFmtId="4" fontId="73" fillId="73" borderId="64" applyNumberFormat="0" applyProtection="0">
      <alignment vertical="center"/>
    </xf>
    <xf numFmtId="4" fontId="73" fillId="79" borderId="64" applyNumberFormat="0" applyProtection="0">
      <alignment horizontal="left" vertical="center" indent="1"/>
    </xf>
    <xf numFmtId="0" fontId="73" fillId="73" borderId="64" applyNumberFormat="0" applyProtection="0">
      <alignment horizontal="left" vertical="top" indent="1"/>
    </xf>
    <xf numFmtId="4" fontId="80" fillId="76" borderId="71" applyNumberFormat="0" applyProtection="0">
      <alignment horizontal="right" vertical="center"/>
    </xf>
    <xf numFmtId="0" fontId="73" fillId="58" borderId="64" applyNumberFormat="0" applyProtection="0">
      <alignment horizontal="left" vertical="top" indent="1"/>
    </xf>
    <xf numFmtId="4" fontId="75" fillId="74" borderId="72" applyNumberFormat="0" applyProtection="0">
      <alignment horizontal="left" vertical="center" indent="1"/>
    </xf>
    <xf numFmtId="4" fontId="76" fillId="72" borderId="71" applyNumberFormat="0" applyProtection="0">
      <alignment horizontal="right" vertical="center"/>
    </xf>
    <xf numFmtId="0" fontId="30" fillId="0" borderId="70" applyNumberFormat="0" applyFill="0" applyAlignment="0" applyProtection="0"/>
    <xf numFmtId="0" fontId="86" fillId="79" borderId="67" applyNumberFormat="0" applyAlignment="0" applyProtection="0"/>
    <xf numFmtId="0" fontId="86" fillId="79" borderId="67" applyNumberFormat="0" applyAlignment="0" applyProtection="0"/>
    <xf numFmtId="0" fontId="58" fillId="86" borderId="67" applyNumberFormat="0" applyAlignment="0" applyProtection="0"/>
    <xf numFmtId="0" fontId="58" fillId="86" borderId="67" applyNumberFormat="0" applyAlignment="0" applyProtection="0"/>
    <xf numFmtId="0" fontId="92" fillId="79" borderId="67" applyNumberFormat="0" applyAlignment="0" applyProtection="0"/>
    <xf numFmtId="0" fontId="92" fillId="79" borderId="67" applyNumberFormat="0" applyAlignment="0" applyProtection="0"/>
    <xf numFmtId="0" fontId="65" fillId="53" borderId="67" applyNumberFormat="0" applyAlignment="0" applyProtection="0"/>
    <xf numFmtId="0" fontId="65" fillId="53" borderId="67" applyNumberFormat="0" applyAlignment="0" applyProtection="0"/>
    <xf numFmtId="0" fontId="20" fillId="73" borderId="68" applyNumberFormat="0" applyFont="0" applyAlignment="0" applyProtection="0"/>
    <xf numFmtId="0" fontId="20" fillId="73" borderId="68" applyNumberFormat="0" applyFont="0" applyAlignment="0" applyProtection="0"/>
    <xf numFmtId="0" fontId="70" fillId="52" borderId="71" applyNumberFormat="0" applyFont="0" applyAlignment="0" applyProtection="0"/>
    <xf numFmtId="0" fontId="20" fillId="52" borderId="68" applyNumberFormat="0" applyFont="0" applyAlignment="0" applyProtection="0"/>
    <xf numFmtId="0" fontId="20" fillId="52" borderId="68" applyNumberFormat="0" applyFont="0" applyAlignment="0" applyProtection="0"/>
    <xf numFmtId="4" fontId="31" fillId="57" borderId="64" applyNumberFormat="0" applyProtection="0">
      <alignment vertical="center"/>
    </xf>
    <xf numFmtId="4" fontId="34" fillId="106" borderId="64" applyNumberFormat="0" applyProtection="0">
      <alignment vertical="center"/>
    </xf>
    <xf numFmtId="4" fontId="34" fillId="106" borderId="64" applyNumberFormat="0" applyProtection="0">
      <alignment vertical="center"/>
    </xf>
    <xf numFmtId="4" fontId="31" fillId="57" borderId="64" applyNumberFormat="0" applyProtection="0">
      <alignment vertical="center"/>
    </xf>
    <xf numFmtId="4" fontId="31" fillId="57" borderId="64" applyNumberFormat="0" applyProtection="0">
      <alignment vertical="center"/>
    </xf>
    <xf numFmtId="4" fontId="32" fillId="57" borderId="64" applyNumberFormat="0" applyProtection="0">
      <alignment vertical="center"/>
    </xf>
    <xf numFmtId="4" fontId="95" fillId="106" borderId="64" applyNumberFormat="0" applyProtection="0">
      <alignment vertical="center"/>
    </xf>
    <xf numFmtId="4" fontId="95" fillId="106" borderId="64" applyNumberFormat="0" applyProtection="0">
      <alignment vertical="center"/>
    </xf>
    <xf numFmtId="4" fontId="32" fillId="57" borderId="64" applyNumberFormat="0" applyProtection="0">
      <alignment vertical="center"/>
    </xf>
    <xf numFmtId="4" fontId="31" fillId="57" borderId="64" applyNumberFormat="0" applyProtection="0">
      <alignment horizontal="left" vertical="center" indent="1"/>
    </xf>
    <xf numFmtId="4" fontId="96" fillId="106" borderId="64" applyNumberFormat="0" applyProtection="0">
      <alignment horizontal="left" vertical="center" indent="1"/>
    </xf>
    <xf numFmtId="4" fontId="96" fillId="106" borderId="64" applyNumberFormat="0" applyProtection="0">
      <alignment horizontal="left" vertical="center" indent="1"/>
    </xf>
    <xf numFmtId="4" fontId="31" fillId="57" borderId="64" applyNumberFormat="0" applyProtection="0">
      <alignment horizontal="left" vertical="center" indent="1"/>
    </xf>
    <xf numFmtId="4" fontId="31" fillId="57" borderId="64" applyNumberFormat="0" applyProtection="0">
      <alignment horizontal="left" vertical="center" indent="1"/>
    </xf>
    <xf numFmtId="0" fontId="31" fillId="57" borderId="64" applyNumberFormat="0" applyProtection="0">
      <alignment horizontal="left" vertical="top" indent="1"/>
    </xf>
    <xf numFmtId="4" fontId="33" fillId="59" borderId="64" applyNumberFormat="0" applyProtection="0">
      <alignment horizontal="right" vertical="center"/>
    </xf>
    <xf numFmtId="4" fontId="96" fillId="122" borderId="64" applyNumberFormat="0" applyProtection="0">
      <alignment horizontal="right" vertical="center"/>
    </xf>
    <xf numFmtId="4" fontId="96" fillId="122" borderId="64" applyNumberFormat="0" applyProtection="0">
      <alignment horizontal="right" vertical="center"/>
    </xf>
    <xf numFmtId="4" fontId="33" fillId="59" borderId="64" applyNumberFormat="0" applyProtection="0">
      <alignment horizontal="right" vertical="center"/>
    </xf>
    <xf numFmtId="4" fontId="33" fillId="59" borderId="64" applyNumberFormat="0" applyProtection="0">
      <alignment horizontal="right" vertical="center"/>
    </xf>
    <xf numFmtId="4" fontId="33" fillId="60" borderId="64" applyNumberFormat="0" applyProtection="0">
      <alignment horizontal="right" vertical="center"/>
    </xf>
    <xf numFmtId="4" fontId="96" fillId="90" borderId="64" applyNumberFormat="0" applyProtection="0">
      <alignment horizontal="right" vertical="center"/>
    </xf>
    <xf numFmtId="4" fontId="96" fillId="90" borderId="64" applyNumberFormat="0" applyProtection="0">
      <alignment horizontal="right" vertical="center"/>
    </xf>
    <xf numFmtId="4" fontId="33" fillId="60" borderId="64" applyNumberFormat="0" applyProtection="0">
      <alignment horizontal="right" vertical="center"/>
    </xf>
    <xf numFmtId="4" fontId="33" fillId="60" borderId="64" applyNumberFormat="0" applyProtection="0">
      <alignment horizontal="right" vertical="center"/>
    </xf>
    <xf numFmtId="4" fontId="33" fillId="61" borderId="64" applyNumberFormat="0" applyProtection="0">
      <alignment horizontal="right" vertical="center"/>
    </xf>
    <xf numFmtId="4" fontId="96" fillId="123" borderId="64" applyNumberFormat="0" applyProtection="0">
      <alignment horizontal="right" vertical="center"/>
    </xf>
    <xf numFmtId="4" fontId="96" fillId="123" borderId="64" applyNumberFormat="0" applyProtection="0">
      <alignment horizontal="right" vertical="center"/>
    </xf>
    <xf numFmtId="4" fontId="33" fillId="61" borderId="64" applyNumberFormat="0" applyProtection="0">
      <alignment horizontal="right" vertical="center"/>
    </xf>
    <xf numFmtId="4" fontId="33" fillId="61" borderId="64" applyNumberFormat="0" applyProtection="0">
      <alignment horizontal="right" vertical="center"/>
    </xf>
    <xf numFmtId="4" fontId="33" fillId="62" borderId="64" applyNumberFormat="0" applyProtection="0">
      <alignment horizontal="right" vertical="center"/>
    </xf>
    <xf numFmtId="4" fontId="96" fillId="75" borderId="64" applyNumberFormat="0" applyProtection="0">
      <alignment horizontal="right" vertical="center"/>
    </xf>
    <xf numFmtId="4" fontId="96" fillId="75" borderId="64" applyNumberFormat="0" applyProtection="0">
      <alignment horizontal="right" vertical="center"/>
    </xf>
    <xf numFmtId="4" fontId="33" fillId="62" borderId="64" applyNumberFormat="0" applyProtection="0">
      <alignment horizontal="right" vertical="center"/>
    </xf>
    <xf numFmtId="4" fontId="33" fillId="62" borderId="64" applyNumberFormat="0" applyProtection="0">
      <alignment horizontal="right" vertical="center"/>
    </xf>
    <xf numFmtId="4" fontId="33" fillId="63" borderId="64" applyNumberFormat="0" applyProtection="0">
      <alignment horizontal="right" vertical="center"/>
    </xf>
    <xf numFmtId="4" fontId="96" fillId="124" borderId="64" applyNumberFormat="0" applyProtection="0">
      <alignment horizontal="right" vertical="center"/>
    </xf>
    <xf numFmtId="4" fontId="96" fillId="124" borderId="64" applyNumberFormat="0" applyProtection="0">
      <alignment horizontal="right" vertical="center"/>
    </xf>
    <xf numFmtId="4" fontId="33" fillId="63" borderId="64" applyNumberFormat="0" applyProtection="0">
      <alignment horizontal="right" vertical="center"/>
    </xf>
    <xf numFmtId="4" fontId="33" fillId="63" borderId="64" applyNumberFormat="0" applyProtection="0">
      <alignment horizontal="right" vertical="center"/>
    </xf>
    <xf numFmtId="4" fontId="33" fillId="64" borderId="64" applyNumberFormat="0" applyProtection="0">
      <alignment horizontal="right" vertical="center"/>
    </xf>
    <xf numFmtId="4" fontId="96" fillId="78" borderId="64" applyNumberFormat="0" applyProtection="0">
      <alignment horizontal="right" vertical="center"/>
    </xf>
    <xf numFmtId="4" fontId="96" fillId="78" borderId="64" applyNumberFormat="0" applyProtection="0">
      <alignment horizontal="right" vertical="center"/>
    </xf>
    <xf numFmtId="4" fontId="33" fillId="64" borderId="64" applyNumberFormat="0" applyProtection="0">
      <alignment horizontal="right" vertical="center"/>
    </xf>
    <xf numFmtId="4" fontId="33" fillId="64" borderId="64" applyNumberFormat="0" applyProtection="0">
      <alignment horizontal="right" vertical="center"/>
    </xf>
    <xf numFmtId="4" fontId="33" fillId="65" borderId="64" applyNumberFormat="0" applyProtection="0">
      <alignment horizontal="right" vertical="center"/>
    </xf>
    <xf numFmtId="4" fontId="96" fillId="125" borderId="64" applyNumberFormat="0" applyProtection="0">
      <alignment horizontal="right" vertical="center"/>
    </xf>
    <xf numFmtId="4" fontId="96" fillId="125" borderId="64" applyNumberFormat="0" applyProtection="0">
      <alignment horizontal="right" vertical="center"/>
    </xf>
    <xf numFmtId="4" fontId="33" fillId="65" borderId="64" applyNumberFormat="0" applyProtection="0">
      <alignment horizontal="right" vertical="center"/>
    </xf>
    <xf numFmtId="4" fontId="33" fillId="65" borderId="64" applyNumberFormat="0" applyProtection="0">
      <alignment horizontal="right" vertical="center"/>
    </xf>
    <xf numFmtId="4" fontId="33" fillId="66" borderId="64" applyNumberFormat="0" applyProtection="0">
      <alignment horizontal="right" vertical="center"/>
    </xf>
    <xf numFmtId="4" fontId="96" fillId="126" borderId="64" applyNumberFormat="0" applyProtection="0">
      <alignment horizontal="right" vertical="center"/>
    </xf>
    <xf numFmtId="4" fontId="96" fillId="126" borderId="64" applyNumberFormat="0" applyProtection="0">
      <alignment horizontal="right" vertical="center"/>
    </xf>
    <xf numFmtId="4" fontId="33" fillId="66" borderId="64" applyNumberFormat="0" applyProtection="0">
      <alignment horizontal="right" vertical="center"/>
    </xf>
    <xf numFmtId="4" fontId="33" fillId="66" borderId="64" applyNumberFormat="0" applyProtection="0">
      <alignment horizontal="right" vertical="center"/>
    </xf>
    <xf numFmtId="4" fontId="33" fillId="67" borderId="64" applyNumberFormat="0" applyProtection="0">
      <alignment horizontal="right" vertical="center"/>
    </xf>
    <xf numFmtId="4" fontId="96" fillId="127" borderId="64" applyNumberFormat="0" applyProtection="0">
      <alignment horizontal="right" vertical="center"/>
    </xf>
    <xf numFmtId="4" fontId="96" fillId="127" borderId="64" applyNumberFormat="0" applyProtection="0">
      <alignment horizontal="right" vertical="center"/>
    </xf>
    <xf numFmtId="4" fontId="33" fillId="67" borderId="64" applyNumberFormat="0" applyProtection="0">
      <alignment horizontal="right" vertical="center"/>
    </xf>
    <xf numFmtId="4" fontId="33" fillId="67" borderId="64" applyNumberFormat="0" applyProtection="0">
      <alignment horizontal="right" vertical="center"/>
    </xf>
    <xf numFmtId="4" fontId="33" fillId="58" borderId="64" applyNumberFormat="0" applyProtection="0">
      <alignment horizontal="right" vertical="center"/>
    </xf>
    <xf numFmtId="4" fontId="96" fillId="88" borderId="64" applyNumberFormat="0" applyProtection="0">
      <alignment horizontal="right" vertical="center"/>
    </xf>
    <xf numFmtId="4" fontId="96" fillId="88" borderId="64" applyNumberFormat="0" applyProtection="0">
      <alignment horizontal="right" vertical="center"/>
    </xf>
    <xf numFmtId="4" fontId="33" fillId="58" borderId="64" applyNumberFormat="0" applyProtection="0">
      <alignment horizontal="right" vertical="center"/>
    </xf>
    <xf numFmtId="4" fontId="33" fillId="58" borderId="64" applyNumberFormat="0" applyProtection="0">
      <alignment horizontal="right" vertical="center"/>
    </xf>
    <xf numFmtId="0" fontId="20" fillId="70" borderId="64" applyNumberFormat="0" applyProtection="0">
      <alignment horizontal="left" vertical="center" indent="1"/>
    </xf>
    <xf numFmtId="0" fontId="20" fillId="70" borderId="64" applyNumberFormat="0" applyProtection="0">
      <alignment horizontal="left" vertical="center" indent="1"/>
    </xf>
    <xf numFmtId="0" fontId="20" fillId="70" borderId="64" applyNumberFormat="0" applyProtection="0">
      <alignment horizontal="left" vertical="center" indent="1"/>
    </xf>
    <xf numFmtId="0" fontId="20" fillId="70" borderId="64" applyNumberFormat="0" applyProtection="0">
      <alignment horizontal="left" vertical="center" indent="1"/>
    </xf>
    <xf numFmtId="0" fontId="20" fillId="70" borderId="64" applyNumberFormat="0" applyProtection="0">
      <alignment horizontal="left" vertical="top" indent="1"/>
    </xf>
    <xf numFmtId="0" fontId="70" fillId="70" borderId="64" applyNumberFormat="0" applyProtection="0">
      <alignment horizontal="left" vertical="top" indent="1"/>
    </xf>
    <xf numFmtId="0" fontId="20" fillId="70" borderId="64" applyNumberFormat="0" applyProtection="0">
      <alignment horizontal="left" vertical="top" indent="1"/>
    </xf>
    <xf numFmtId="0" fontId="20" fillId="70" borderId="64" applyNumberFormat="0" applyProtection="0">
      <alignment horizontal="left" vertical="top" indent="1"/>
    </xf>
    <xf numFmtId="0" fontId="20" fillId="58" borderId="64" applyNumberFormat="0" applyProtection="0">
      <alignment horizontal="left" vertical="center" indent="1"/>
    </xf>
    <xf numFmtId="0" fontId="20" fillId="58" borderId="64" applyNumberFormat="0" applyProtection="0">
      <alignment horizontal="left" vertical="center" indent="1"/>
    </xf>
    <xf numFmtId="0" fontId="20" fillId="58" borderId="64" applyNumberFormat="0" applyProtection="0">
      <alignment horizontal="left" vertical="center" indent="1"/>
    </xf>
    <xf numFmtId="0" fontId="20" fillId="58" borderId="64" applyNumberFormat="0" applyProtection="0">
      <alignment horizontal="left" vertical="center" indent="1"/>
    </xf>
    <xf numFmtId="0" fontId="20" fillId="58" borderId="64" applyNumberFormat="0" applyProtection="0">
      <alignment horizontal="left" vertical="top" indent="1"/>
    </xf>
    <xf numFmtId="0" fontId="70" fillId="58" borderId="64" applyNumberFormat="0" applyProtection="0">
      <alignment horizontal="left" vertical="top" indent="1"/>
    </xf>
    <xf numFmtId="0" fontId="20" fillId="58" borderId="64" applyNumberFormat="0" applyProtection="0">
      <alignment horizontal="left" vertical="top" indent="1"/>
    </xf>
    <xf numFmtId="0" fontId="20" fillId="58" borderId="64" applyNumberFormat="0" applyProtection="0">
      <alignment horizontal="left" vertical="top"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71" borderId="64" applyNumberFormat="0" applyProtection="0">
      <alignment horizontal="left" vertical="center" indent="1"/>
    </xf>
    <xf numFmtId="0" fontId="20" fillId="71" borderId="64" applyNumberFormat="0" applyProtection="0">
      <alignment horizontal="left" vertical="top" indent="1"/>
    </xf>
    <xf numFmtId="0" fontId="70" fillId="71" borderId="64" applyNumberFormat="0" applyProtection="0">
      <alignment horizontal="left" vertical="top" indent="1"/>
    </xf>
    <xf numFmtId="0" fontId="20" fillId="71" borderId="64" applyNumberFormat="0" applyProtection="0">
      <alignment horizontal="left" vertical="top" indent="1"/>
    </xf>
    <xf numFmtId="0" fontId="20" fillId="71" borderId="64" applyNumberFormat="0" applyProtection="0">
      <alignment horizontal="left" vertical="top"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69" borderId="64" applyNumberFormat="0" applyProtection="0">
      <alignment horizontal="left" vertical="center" indent="1"/>
    </xf>
    <xf numFmtId="0" fontId="20" fillId="69" borderId="64" applyNumberFormat="0" applyProtection="0">
      <alignment horizontal="left" vertical="top" indent="1"/>
    </xf>
    <xf numFmtId="0" fontId="70" fillId="69" borderId="64" applyNumberFormat="0" applyProtection="0">
      <alignment horizontal="left" vertical="top" indent="1"/>
    </xf>
    <xf numFmtId="0" fontId="20" fillId="69" borderId="64" applyNumberFormat="0" applyProtection="0">
      <alignment horizontal="left" vertical="top" indent="1"/>
    </xf>
    <xf numFmtId="0" fontId="20" fillId="69" borderId="64" applyNumberFormat="0" applyProtection="0">
      <alignment horizontal="left" vertical="top" indent="1"/>
    </xf>
    <xf numFmtId="4" fontId="33" fillId="73" borderId="64" applyNumberFormat="0" applyProtection="0">
      <alignment vertical="center"/>
    </xf>
    <xf numFmtId="4" fontId="96" fillId="129" borderId="64" applyNumberFormat="0" applyProtection="0">
      <alignment vertical="center"/>
    </xf>
    <xf numFmtId="4" fontId="96" fillId="129" borderId="64" applyNumberFormat="0" applyProtection="0">
      <alignment vertical="center"/>
    </xf>
    <xf numFmtId="4" fontId="33" fillId="73" borderId="64" applyNumberFormat="0" applyProtection="0">
      <alignment vertical="center"/>
    </xf>
    <xf numFmtId="4" fontId="35" fillId="73" borderId="64" applyNumberFormat="0" applyProtection="0">
      <alignment vertical="center"/>
    </xf>
    <xf numFmtId="4" fontId="97" fillId="129" borderId="64" applyNumberFormat="0" applyProtection="0">
      <alignment vertical="center"/>
    </xf>
    <xf numFmtId="4" fontId="97" fillId="129" borderId="64" applyNumberFormat="0" applyProtection="0">
      <alignment vertical="center"/>
    </xf>
    <xf numFmtId="4" fontId="35" fillId="73" borderId="64" applyNumberFormat="0" applyProtection="0">
      <alignment vertical="center"/>
    </xf>
    <xf numFmtId="4" fontId="33" fillId="73" borderId="64" applyNumberFormat="0" applyProtection="0">
      <alignment horizontal="left" vertical="center" indent="1"/>
    </xf>
    <xf numFmtId="4" fontId="34" fillId="88" borderId="74" applyNumberFormat="0" applyProtection="0">
      <alignment horizontal="left" vertical="center" indent="1"/>
    </xf>
    <xf numFmtId="4" fontId="34" fillId="88" borderId="74" applyNumberFormat="0" applyProtection="0">
      <alignment horizontal="left" vertical="center" indent="1"/>
    </xf>
    <xf numFmtId="4" fontId="33" fillId="73" borderId="64" applyNumberFormat="0" applyProtection="0">
      <alignment horizontal="left" vertical="center" indent="1"/>
    </xf>
    <xf numFmtId="0" fontId="33" fillId="73" borderId="64" applyNumberFormat="0" applyProtection="0">
      <alignment horizontal="left" vertical="top" indent="1"/>
    </xf>
    <xf numFmtId="4" fontId="33" fillId="69" borderId="64" applyNumberFormat="0" applyProtection="0">
      <alignment horizontal="right" vertical="center"/>
    </xf>
    <xf numFmtId="4" fontId="96" fillId="129" borderId="64" applyNumberFormat="0" applyProtection="0">
      <alignment horizontal="right" vertical="center"/>
    </xf>
    <xf numFmtId="4" fontId="96" fillId="129" borderId="64" applyNumberFormat="0" applyProtection="0">
      <alignment horizontal="right" vertical="center"/>
    </xf>
    <xf numFmtId="4" fontId="33" fillId="69" borderId="64" applyNumberFormat="0" applyProtection="0">
      <alignment horizontal="right" vertical="center"/>
    </xf>
    <xf numFmtId="4" fontId="33" fillId="69" borderId="64" applyNumberFormat="0" applyProtection="0">
      <alignment horizontal="right" vertical="center"/>
    </xf>
    <xf numFmtId="4" fontId="35" fillId="69" borderId="64" applyNumberFormat="0" applyProtection="0">
      <alignment horizontal="right" vertical="center"/>
    </xf>
    <xf numFmtId="4" fontId="97" fillId="129" borderId="64" applyNumberFormat="0" applyProtection="0">
      <alignment horizontal="right" vertical="center"/>
    </xf>
    <xf numFmtId="4" fontId="97" fillId="129" borderId="64" applyNumberFormat="0" applyProtection="0">
      <alignment horizontal="right" vertical="center"/>
    </xf>
    <xf numFmtId="4" fontId="35" fillId="69" borderId="64" applyNumberFormat="0" applyProtection="0">
      <alignment horizontal="right" vertical="center"/>
    </xf>
    <xf numFmtId="4" fontId="70" fillId="91" borderId="71" applyNumberFormat="0" applyProtection="0">
      <alignment horizontal="left" vertical="center" indent="1"/>
    </xf>
    <xf numFmtId="4" fontId="70" fillId="91" borderId="71" applyNumberFormat="0" applyProtection="0">
      <alignment horizontal="left" vertical="center" indent="1"/>
    </xf>
    <xf numFmtId="4" fontId="34" fillId="88" borderId="64" applyNumberFormat="0" applyProtection="0">
      <alignment horizontal="left" vertical="center" indent="1"/>
    </xf>
    <xf numFmtId="4" fontId="70" fillId="91" borderId="71" applyNumberFormat="0" applyProtection="0">
      <alignment horizontal="left" vertical="center" indent="1"/>
    </xf>
    <xf numFmtId="4" fontId="70" fillId="91" borderId="71" applyNumberFormat="0" applyProtection="0">
      <alignment horizontal="left" vertical="center" indent="1"/>
    </xf>
    <xf numFmtId="4" fontId="33" fillId="58" borderId="64" applyNumberFormat="0" applyProtection="0">
      <alignment horizontal="left" vertical="center" indent="1"/>
    </xf>
    <xf numFmtId="4" fontId="34" fillId="88" borderId="64" applyNumberFormat="0" applyProtection="0">
      <alignment horizontal="left" vertical="center" indent="1"/>
    </xf>
    <xf numFmtId="0" fontId="33" fillId="58" borderId="64" applyNumberFormat="0" applyProtection="0">
      <alignment horizontal="left" vertical="top" indent="1"/>
    </xf>
    <xf numFmtId="4" fontId="36" fillId="89" borderId="74" applyNumberFormat="0" applyProtection="0">
      <alignment horizontal="left" vertical="center" indent="1"/>
    </xf>
    <xf numFmtId="4" fontId="36" fillId="89" borderId="74" applyNumberFormat="0" applyProtection="0">
      <alignment horizontal="left" vertical="center" indent="1"/>
    </xf>
    <xf numFmtId="4" fontId="37" fillId="69" borderId="64" applyNumberFormat="0" applyProtection="0">
      <alignment horizontal="right" vertical="center"/>
    </xf>
    <xf numFmtId="4" fontId="98" fillId="129" borderId="64" applyNumberFormat="0" applyProtection="0">
      <alignment horizontal="right" vertical="center"/>
    </xf>
    <xf numFmtId="4" fontId="98" fillId="129" borderId="64" applyNumberFormat="0" applyProtection="0">
      <alignment horizontal="right" vertical="center"/>
    </xf>
    <xf numFmtId="4" fontId="37" fillId="69" borderId="64" applyNumberFormat="0" applyProtection="0">
      <alignment horizontal="right" vertical="center"/>
    </xf>
    <xf numFmtId="0" fontId="30" fillId="0" borderId="75" applyNumberFormat="0" applyFill="0" applyAlignment="0" applyProtection="0"/>
    <xf numFmtId="0" fontId="30" fillId="0" borderId="75" applyNumberFormat="0" applyFill="0" applyAlignment="0" applyProtection="0"/>
    <xf numFmtId="4" fontId="70" fillId="57" borderId="71" applyNumberFormat="0" applyProtection="0">
      <alignment vertical="center"/>
    </xf>
    <xf numFmtId="4" fontId="70" fillId="106" borderId="71" applyNumberFormat="0" applyProtection="0">
      <alignment horizontal="left" vertical="center" indent="1"/>
    </xf>
    <xf numFmtId="4" fontId="70" fillId="91" borderId="71" applyNumberFormat="0" applyProtection="0">
      <alignment horizontal="left" vertical="center" indent="1"/>
    </xf>
    <xf numFmtId="4" fontId="70" fillId="59" borderId="71" applyNumberFormat="0" applyProtection="0">
      <alignment horizontal="right" vertical="center"/>
    </xf>
    <xf numFmtId="4" fontId="70" fillId="107" borderId="71" applyNumberFormat="0" applyProtection="0">
      <alignment horizontal="right" vertical="center"/>
    </xf>
    <xf numFmtId="4" fontId="70" fillId="61" borderId="72" applyNumberFormat="0" applyProtection="0">
      <alignment horizontal="right" vertical="center"/>
    </xf>
    <xf numFmtId="4" fontId="70" fillId="62" borderId="71" applyNumberFormat="0" applyProtection="0">
      <alignment horizontal="right" vertical="center"/>
    </xf>
    <xf numFmtId="4" fontId="70" fillId="63" borderId="71" applyNumberFormat="0" applyProtection="0">
      <alignment horizontal="right" vertical="center"/>
    </xf>
    <xf numFmtId="4" fontId="70" fillId="64" borderId="71" applyNumberFormat="0" applyProtection="0">
      <alignment horizontal="right" vertical="center"/>
    </xf>
    <xf numFmtId="4" fontId="70" fillId="65" borderId="71" applyNumberFormat="0" applyProtection="0">
      <alignment horizontal="right" vertical="center"/>
    </xf>
    <xf numFmtId="4" fontId="70" fillId="66" borderId="71" applyNumberFormat="0" applyProtection="0">
      <alignment horizontal="right" vertical="center"/>
    </xf>
    <xf numFmtId="4" fontId="70" fillId="67" borderId="71" applyNumberFormat="0" applyProtection="0">
      <alignment horizontal="right" vertical="center"/>
    </xf>
    <xf numFmtId="4" fontId="70" fillId="68" borderId="72" applyNumberFormat="0" applyProtection="0">
      <alignment horizontal="left" vertical="center" indent="1"/>
    </xf>
    <xf numFmtId="4" fontId="70" fillId="58" borderId="71" applyNumberFormat="0" applyProtection="0">
      <alignment horizontal="right" vertical="center"/>
    </xf>
    <xf numFmtId="4" fontId="70" fillId="69" borderId="72" applyNumberFormat="0" applyProtection="0">
      <alignment horizontal="left" vertical="center" indent="1"/>
    </xf>
    <xf numFmtId="4" fontId="70" fillId="58" borderId="72" applyNumberFormat="0" applyProtection="0">
      <alignment horizontal="left" vertical="center" indent="1"/>
    </xf>
    <xf numFmtId="0" fontId="70" fillId="79" borderId="71" applyNumberFormat="0" applyProtection="0">
      <alignment horizontal="left" vertical="center" indent="1"/>
    </xf>
    <xf numFmtId="0" fontId="70" fillId="108" borderId="71" applyNumberFormat="0" applyProtection="0">
      <alignment horizontal="left" vertical="center" indent="1"/>
    </xf>
    <xf numFmtId="0" fontId="70" fillId="71" borderId="71" applyNumberFormat="0" applyProtection="0">
      <alignment horizontal="left" vertical="center" indent="1"/>
    </xf>
    <xf numFmtId="0" fontId="70" fillId="69" borderId="71" applyNumberFormat="0" applyProtection="0">
      <alignment horizontal="left" vertical="center" indent="1"/>
    </xf>
    <xf numFmtId="4" fontId="70" fillId="0" borderId="71" applyNumberFormat="0" applyProtection="0">
      <alignment horizontal="right" vertical="center"/>
    </xf>
    <xf numFmtId="4" fontId="33" fillId="58" borderId="64" applyNumberFormat="0" applyProtection="0">
      <alignment horizontal="left" vertical="center" indent="1"/>
    </xf>
    <xf numFmtId="0" fontId="31" fillId="57" borderId="64" applyNumberFormat="0" applyProtection="0">
      <alignment horizontal="left" vertical="top" indent="1"/>
    </xf>
    <xf numFmtId="4" fontId="70" fillId="91" borderId="71" applyNumberFormat="0" applyProtection="0">
      <alignment horizontal="left" vertical="center" indent="1"/>
    </xf>
    <xf numFmtId="4" fontId="37" fillId="69" borderId="64" applyNumberFormat="0" applyProtection="0">
      <alignment horizontal="right" vertical="center"/>
    </xf>
    <xf numFmtId="4" fontId="20" fillId="70" borderId="72" applyNumberFormat="0" applyProtection="0">
      <alignment horizontal="left" vertical="center" indent="1"/>
    </xf>
    <xf numFmtId="4" fontId="20" fillId="70" borderId="72" applyNumberFormat="0" applyProtection="0">
      <alignment horizontal="left" vertical="center" indent="1"/>
    </xf>
    <xf numFmtId="0" fontId="20" fillId="71" borderId="90" applyNumberFormat="0" applyProtection="0">
      <alignment horizontal="left" vertical="center" indent="1"/>
    </xf>
    <xf numFmtId="4" fontId="36" fillId="89" borderId="87" applyNumberFormat="0" applyProtection="0">
      <alignment horizontal="left" vertical="center" indent="1"/>
    </xf>
    <xf numFmtId="4" fontId="33" fillId="58" borderId="77" applyNumberFormat="0" applyProtection="0">
      <alignment horizontal="left" vertical="center" indent="1"/>
    </xf>
    <xf numFmtId="4" fontId="98" fillId="129" borderId="77" applyNumberFormat="0" applyProtection="0">
      <alignment horizontal="right" vertical="center"/>
    </xf>
    <xf numFmtId="0" fontId="30" fillId="0" borderId="88" applyNumberFormat="0" applyFill="0" applyAlignment="0" applyProtection="0"/>
    <xf numFmtId="4" fontId="96" fillId="90" borderId="77" applyNumberFormat="0" applyProtection="0">
      <alignment horizontal="right" vertical="center"/>
    </xf>
    <xf numFmtId="4" fontId="70" fillId="67" borderId="97" applyNumberFormat="0" applyProtection="0">
      <alignment horizontal="right" vertical="center"/>
    </xf>
    <xf numFmtId="4" fontId="70" fillId="69" borderId="124" applyNumberFormat="0" applyProtection="0">
      <alignment horizontal="left" vertical="center" indent="1"/>
    </xf>
    <xf numFmtId="4" fontId="33" fillId="67" borderId="77" applyNumberFormat="0" applyProtection="0">
      <alignment horizontal="right" vertical="center"/>
    </xf>
    <xf numFmtId="4" fontId="73" fillId="73" borderId="77" applyNumberFormat="0" applyProtection="0">
      <alignment vertical="center"/>
    </xf>
    <xf numFmtId="4" fontId="70" fillId="61" borderId="124" applyNumberFormat="0" applyProtection="0">
      <alignment horizontal="right" vertical="center"/>
    </xf>
    <xf numFmtId="4" fontId="98" fillId="129" borderId="77" applyNumberFormat="0" applyProtection="0">
      <alignment horizontal="right" vertical="center"/>
    </xf>
    <xf numFmtId="4" fontId="35" fillId="69" borderId="77" applyNumberFormat="0" applyProtection="0">
      <alignment horizontal="right" vertical="center"/>
    </xf>
    <xf numFmtId="4" fontId="97" fillId="129" borderId="90" applyNumberFormat="0" applyProtection="0">
      <alignment vertical="center"/>
    </xf>
    <xf numFmtId="4" fontId="34" fillId="106" borderId="103" applyNumberFormat="0" applyProtection="0">
      <alignment vertical="center"/>
    </xf>
    <xf numFmtId="4" fontId="33" fillId="73" borderId="103" applyNumberFormat="0" applyProtection="0">
      <alignment vertical="center"/>
    </xf>
    <xf numFmtId="4" fontId="70" fillId="91" borderId="84" applyNumberFormat="0" applyProtection="0">
      <alignment horizontal="left" vertical="center" indent="1"/>
    </xf>
    <xf numFmtId="4" fontId="34" fillId="88" borderId="103" applyNumberFormat="0" applyProtection="0">
      <alignment horizontal="left" vertical="center" indent="1"/>
    </xf>
    <xf numFmtId="0" fontId="20" fillId="52" borderId="81" applyNumberFormat="0" applyFont="0" applyAlignment="0" applyProtection="0"/>
    <xf numFmtId="0" fontId="20" fillId="71" borderId="103" applyNumberFormat="0" applyProtection="0">
      <alignment horizontal="left" vertical="top" indent="1"/>
    </xf>
    <xf numFmtId="0" fontId="65" fillId="53" borderId="80" applyNumberFormat="0" applyAlignment="0" applyProtection="0"/>
    <xf numFmtId="4" fontId="70" fillId="68" borderId="111" applyNumberFormat="0" applyProtection="0">
      <alignment horizontal="left" vertical="center" indent="1"/>
    </xf>
    <xf numFmtId="4" fontId="33" fillId="63" borderId="90" applyNumberFormat="0" applyProtection="0">
      <alignment horizontal="right" vertical="center"/>
    </xf>
    <xf numFmtId="0" fontId="20" fillId="69" borderId="103" applyNumberFormat="0" applyProtection="0">
      <alignment horizontal="left" vertical="center" indent="1"/>
    </xf>
    <xf numFmtId="4" fontId="96" fillId="126" borderId="90" applyNumberFormat="0" applyProtection="0">
      <alignment horizontal="right" vertical="center"/>
    </xf>
    <xf numFmtId="4" fontId="80" fillId="77" borderId="102" applyNumberFormat="0" applyProtection="0">
      <alignment vertical="center"/>
    </xf>
    <xf numFmtId="4" fontId="33" fillId="67" borderId="90" applyNumberFormat="0" applyProtection="0">
      <alignment horizontal="right" vertical="center"/>
    </xf>
    <xf numFmtId="4" fontId="31" fillId="57" borderId="90" applyNumberFormat="0" applyProtection="0">
      <alignment horizontal="left" vertical="center" indent="1"/>
    </xf>
    <xf numFmtId="4" fontId="37" fillId="69" borderId="77" applyNumberFormat="0" applyProtection="0">
      <alignment horizontal="right" vertical="center"/>
    </xf>
    <xf numFmtId="0" fontId="20" fillId="58" borderId="90" applyNumberFormat="0" applyProtection="0">
      <alignment horizontal="left" vertical="top" indent="1"/>
    </xf>
    <xf numFmtId="4" fontId="33" fillId="58" borderId="77" applyNumberFormat="0" applyProtection="0">
      <alignment horizontal="left" vertical="center" indent="1"/>
    </xf>
    <xf numFmtId="4" fontId="35" fillId="69" borderId="77" applyNumberFormat="0" applyProtection="0">
      <alignment horizontal="right" vertical="center"/>
    </xf>
    <xf numFmtId="0" fontId="20" fillId="69" borderId="77" applyNumberFormat="0" applyProtection="0">
      <alignment horizontal="left" vertical="top" indent="1"/>
    </xf>
    <xf numFmtId="0" fontId="20" fillId="71" borderId="77" applyNumberFormat="0" applyProtection="0">
      <alignment horizontal="left" vertical="top" indent="1"/>
    </xf>
    <xf numFmtId="0" fontId="20" fillId="58" borderId="77" applyNumberFormat="0" applyProtection="0">
      <alignment horizontal="left" vertical="top" indent="1"/>
    </xf>
    <xf numFmtId="0" fontId="20" fillId="58" borderId="77" applyNumberFormat="0" applyProtection="0">
      <alignment horizontal="left" vertical="center" indent="1"/>
    </xf>
    <xf numFmtId="4" fontId="96" fillId="125" borderId="103" applyNumberFormat="0" applyProtection="0">
      <alignment horizontal="right" vertical="center"/>
    </xf>
    <xf numFmtId="4" fontId="33" fillId="61" borderId="77" applyNumberFormat="0" applyProtection="0">
      <alignment horizontal="right" vertical="center"/>
    </xf>
    <xf numFmtId="4" fontId="33" fillId="60" borderId="77" applyNumberFormat="0" applyProtection="0">
      <alignment horizontal="right" vertical="center"/>
    </xf>
    <xf numFmtId="4" fontId="33" fillId="59" borderId="77" applyNumberFormat="0" applyProtection="0">
      <alignment horizontal="right" vertical="center"/>
    </xf>
    <xf numFmtId="4" fontId="96" fillId="75" borderId="116" applyNumberFormat="0" applyProtection="0">
      <alignment horizontal="right" vertical="center"/>
    </xf>
    <xf numFmtId="0" fontId="31" fillId="57" borderId="77" applyNumberFormat="0" applyProtection="0">
      <alignment horizontal="left" vertical="top" indent="1"/>
    </xf>
    <xf numFmtId="4" fontId="31" fillId="57" borderId="77" applyNumberFormat="0" applyProtection="0">
      <alignment horizontal="left" vertical="center" indent="1"/>
    </xf>
    <xf numFmtId="4" fontId="32" fillId="57" borderId="77" applyNumberFormat="0" applyProtection="0">
      <alignment vertical="center"/>
    </xf>
    <xf numFmtId="4" fontId="31" fillId="57" borderId="77" applyNumberFormat="0" applyProtection="0">
      <alignment vertical="center"/>
    </xf>
    <xf numFmtId="4" fontId="33" fillId="65" borderId="90" applyNumberFormat="0" applyProtection="0">
      <alignment horizontal="right" vertical="center"/>
    </xf>
    <xf numFmtId="4" fontId="70" fillId="65" borderId="97" applyNumberFormat="0" applyProtection="0">
      <alignment horizontal="right" vertical="center"/>
    </xf>
    <xf numFmtId="0" fontId="20" fillId="52" borderId="120" applyNumberFormat="0" applyFont="0" applyAlignment="0" applyProtection="0"/>
    <xf numFmtId="0" fontId="70" fillId="58" borderId="90" applyNumberFormat="0" applyProtection="0">
      <alignment horizontal="left" vertical="top" indent="1"/>
    </xf>
    <xf numFmtId="4" fontId="70" fillId="62" borderId="110" applyNumberFormat="0" applyProtection="0">
      <alignment horizontal="right" vertical="center"/>
    </xf>
    <xf numFmtId="0" fontId="20" fillId="58" borderId="116" applyNumberFormat="0" applyProtection="0">
      <alignment horizontal="left" vertical="top" indent="1"/>
    </xf>
    <xf numFmtId="4" fontId="97" fillId="129" borderId="103" applyNumberFormat="0" applyProtection="0">
      <alignment vertical="center"/>
    </xf>
    <xf numFmtId="0" fontId="20" fillId="71" borderId="90" applyNumberFormat="0" applyProtection="0">
      <alignment horizontal="left" vertical="center" indent="1"/>
    </xf>
    <xf numFmtId="4" fontId="33" fillId="67" borderId="90" applyNumberFormat="0" applyProtection="0">
      <alignment horizontal="right" vertical="center"/>
    </xf>
    <xf numFmtId="4" fontId="70" fillId="64" borderId="97" applyNumberFormat="0" applyProtection="0">
      <alignment horizontal="right" vertical="center"/>
    </xf>
    <xf numFmtId="4" fontId="33" fillId="62" borderId="103" applyNumberFormat="0" applyProtection="0">
      <alignment horizontal="right" vertical="center"/>
    </xf>
    <xf numFmtId="0" fontId="33" fillId="73" borderId="103" applyNumberFormat="0" applyProtection="0">
      <alignment horizontal="left" vertical="top" indent="1"/>
    </xf>
    <xf numFmtId="4" fontId="36" fillId="89" borderId="113" applyNumberFormat="0" applyProtection="0">
      <alignment horizontal="left" vertical="center" indent="1"/>
    </xf>
    <xf numFmtId="4" fontId="70" fillId="91" borderId="97" applyNumberFormat="0" applyProtection="0">
      <alignment horizontal="left" vertical="center" indent="1"/>
    </xf>
    <xf numFmtId="0" fontId="20" fillId="72" borderId="76" applyNumberFormat="0">
      <protection locked="0"/>
    </xf>
    <xf numFmtId="0" fontId="20" fillId="69" borderId="77" applyNumberFormat="0" applyProtection="0">
      <alignment horizontal="left" vertical="center" indent="1"/>
    </xf>
    <xf numFmtId="0" fontId="20" fillId="71" borderId="77" applyNumberFormat="0" applyProtection="0">
      <alignment horizontal="left" vertical="center" indent="1"/>
    </xf>
    <xf numFmtId="0" fontId="20" fillId="58" borderId="77" applyNumberFormat="0" applyProtection="0">
      <alignment horizontal="left" vertical="top" indent="1"/>
    </xf>
    <xf numFmtId="4" fontId="33" fillId="73" borderId="77" applyNumberFormat="0" applyProtection="0">
      <alignment vertical="center"/>
    </xf>
    <xf numFmtId="0" fontId="73" fillId="58" borderId="90" applyNumberFormat="0" applyProtection="0">
      <alignment horizontal="left" vertical="top" indent="1"/>
    </xf>
    <xf numFmtId="4" fontId="70" fillId="59" borderId="110" applyNumberFormat="0" applyProtection="0">
      <alignment horizontal="right" vertical="center"/>
    </xf>
    <xf numFmtId="4" fontId="33" fillId="64" borderId="90" applyNumberFormat="0" applyProtection="0">
      <alignment horizontal="right" vertical="center"/>
    </xf>
    <xf numFmtId="4" fontId="32" fillId="57" borderId="103" applyNumberFormat="0" applyProtection="0">
      <alignment vertical="center"/>
    </xf>
    <xf numFmtId="4" fontId="20" fillId="70" borderId="111" applyNumberFormat="0" applyProtection="0">
      <alignment horizontal="left" vertical="center" indent="1"/>
    </xf>
    <xf numFmtId="0" fontId="33" fillId="73" borderId="77" applyNumberFormat="0" applyProtection="0">
      <alignment horizontal="left" vertical="top" indent="1"/>
    </xf>
    <xf numFmtId="0" fontId="20" fillId="69" borderId="90" applyNumberFormat="0" applyProtection="0">
      <alignment horizontal="left" vertical="center" indent="1"/>
    </xf>
    <xf numFmtId="0" fontId="73" fillId="73" borderId="77" applyNumberFormat="0" applyProtection="0">
      <alignment horizontal="left" vertical="top" indent="1"/>
    </xf>
    <xf numFmtId="4" fontId="70" fillId="68" borderId="85" applyNumberFormat="0" applyProtection="0">
      <alignment horizontal="left" vertical="center" indent="1"/>
    </xf>
    <xf numFmtId="0" fontId="20" fillId="69" borderId="77" applyNumberFormat="0" applyProtection="0">
      <alignment horizontal="left" vertical="top" indent="1"/>
    </xf>
    <xf numFmtId="4" fontId="33" fillId="65" borderId="77" applyNumberFormat="0" applyProtection="0">
      <alignment horizontal="right" vertical="center"/>
    </xf>
    <xf numFmtId="0" fontId="70" fillId="69" borderId="77" applyNumberFormat="0" applyProtection="0">
      <alignment horizontal="left" vertical="top" indent="1"/>
    </xf>
    <xf numFmtId="4" fontId="70" fillId="59" borderId="84" applyNumberFormat="0" applyProtection="0">
      <alignment horizontal="right" vertical="center"/>
    </xf>
    <xf numFmtId="0" fontId="20" fillId="71" borderId="77" applyNumberFormat="0" applyProtection="0">
      <alignment horizontal="left" vertical="center" indent="1"/>
    </xf>
    <xf numFmtId="4" fontId="96" fillId="124" borderId="77" applyNumberFormat="0" applyProtection="0">
      <alignment horizontal="right" vertical="center"/>
    </xf>
    <xf numFmtId="4" fontId="31" fillId="57" borderId="77" applyNumberFormat="0" applyProtection="0">
      <alignment horizontal="left" vertical="center" indent="1"/>
    </xf>
    <xf numFmtId="4" fontId="37" fillId="69" borderId="77" applyNumberFormat="0" applyProtection="0">
      <alignment horizontal="right" vertical="center"/>
    </xf>
    <xf numFmtId="0" fontId="20" fillId="58" borderId="77" applyNumberFormat="0" applyProtection="0">
      <alignment horizontal="left" vertical="top" indent="1"/>
    </xf>
    <xf numFmtId="4" fontId="96" fillId="75" borderId="77" applyNumberFormat="0" applyProtection="0">
      <alignment horizontal="right" vertical="center"/>
    </xf>
    <xf numFmtId="4" fontId="20" fillId="70" borderId="85" applyNumberFormat="0" applyProtection="0">
      <alignment horizontal="left" vertical="center" indent="1"/>
    </xf>
    <xf numFmtId="4" fontId="70" fillId="91" borderId="84" applyNumberFormat="0" applyProtection="0">
      <alignment horizontal="left" vertical="center" indent="1"/>
    </xf>
    <xf numFmtId="0" fontId="20" fillId="70" borderId="77" applyNumberFormat="0" applyProtection="0">
      <alignment horizontal="left" vertical="center" indent="1"/>
    </xf>
    <xf numFmtId="4" fontId="33" fillId="60" borderId="77" applyNumberFormat="0" applyProtection="0">
      <alignment horizontal="right" vertical="center"/>
    </xf>
    <xf numFmtId="4" fontId="96" fillId="129" borderId="77" applyNumberFormat="0" applyProtection="0">
      <alignment horizontal="right" vertical="center"/>
    </xf>
    <xf numFmtId="4" fontId="96" fillId="88" borderId="77" applyNumberFormat="0" applyProtection="0">
      <alignment horizontal="right" vertical="center"/>
    </xf>
    <xf numFmtId="4" fontId="33" fillId="59" borderId="77" applyNumberFormat="0" applyProtection="0">
      <alignment horizontal="right" vertical="center"/>
    </xf>
    <xf numFmtId="0" fontId="70" fillId="79" borderId="84" applyNumberFormat="0" applyProtection="0">
      <alignment horizontal="left" vertical="center" indent="1"/>
    </xf>
    <xf numFmtId="4" fontId="97" fillId="129" borderId="77" applyNumberFormat="0" applyProtection="0">
      <alignment vertical="center"/>
    </xf>
    <xf numFmtId="4" fontId="33" fillId="66" borderId="77" applyNumberFormat="0" applyProtection="0">
      <alignment horizontal="right" vertical="center"/>
    </xf>
    <xf numFmtId="4" fontId="95" fillId="106" borderId="77" applyNumberFormat="0" applyProtection="0">
      <alignment vertical="center"/>
    </xf>
    <xf numFmtId="4" fontId="96" fillId="126" borderId="77" applyNumberFormat="0" applyProtection="0">
      <alignment horizontal="right" vertical="center"/>
    </xf>
    <xf numFmtId="0" fontId="20" fillId="69" borderId="103" applyNumberFormat="0" applyProtection="0">
      <alignment horizontal="left" vertical="center" indent="1"/>
    </xf>
    <xf numFmtId="0" fontId="20" fillId="58" borderId="103" applyNumberFormat="0" applyProtection="0">
      <alignment horizontal="left" vertical="center" indent="1"/>
    </xf>
    <xf numFmtId="4" fontId="70" fillId="67" borderId="97" applyNumberFormat="0" applyProtection="0">
      <alignment horizontal="right" vertical="center"/>
    </xf>
    <xf numFmtId="0" fontId="68" fillId="86" borderId="95" applyNumberFormat="0" applyAlignment="0" applyProtection="0"/>
    <xf numFmtId="0" fontId="65" fillId="53" borderId="119" applyNumberFormat="0" applyAlignment="0" applyProtection="0"/>
    <xf numFmtId="0" fontId="20" fillId="71" borderId="90" applyNumberFormat="0" applyProtection="0">
      <alignment horizontal="left" vertical="center" indent="1"/>
    </xf>
    <xf numFmtId="0" fontId="33" fillId="73" borderId="90" applyNumberFormat="0" applyProtection="0">
      <alignment horizontal="left" vertical="top" indent="1"/>
    </xf>
    <xf numFmtId="4" fontId="70" fillId="66" borderId="110" applyNumberFormat="0" applyProtection="0">
      <alignment horizontal="right" vertical="center"/>
    </xf>
    <xf numFmtId="4" fontId="80" fillId="106" borderId="110" applyNumberFormat="0" applyProtection="0">
      <alignment vertical="center"/>
    </xf>
    <xf numFmtId="4" fontId="96" fillId="129" borderId="103" applyNumberFormat="0" applyProtection="0">
      <alignment vertical="center"/>
    </xf>
    <xf numFmtId="0" fontId="70" fillId="52" borderId="97" applyNumberFormat="0" applyFont="0" applyAlignment="0" applyProtection="0"/>
    <xf numFmtId="4" fontId="70" fillId="61" borderId="98" applyNumberFormat="0" applyProtection="0">
      <alignment horizontal="right" vertical="center"/>
    </xf>
    <xf numFmtId="0" fontId="58" fillId="86" borderId="93" applyNumberFormat="0" applyAlignment="0" applyProtection="0"/>
    <xf numFmtId="4" fontId="70" fillId="63" borderId="110" applyNumberFormat="0" applyProtection="0">
      <alignment horizontal="right" vertical="center"/>
    </xf>
    <xf numFmtId="4" fontId="70" fillId="68" borderId="85" applyNumberFormat="0" applyProtection="0">
      <alignment horizontal="left" vertical="center" indent="1"/>
    </xf>
    <xf numFmtId="4" fontId="33" fillId="60" borderId="90" applyNumberFormat="0" applyProtection="0">
      <alignment horizontal="right" vertical="center"/>
    </xf>
    <xf numFmtId="0" fontId="20" fillId="69" borderId="77" applyNumberFormat="0" applyProtection="0">
      <alignment horizontal="left" vertical="center" indent="1"/>
    </xf>
    <xf numFmtId="4" fontId="33" fillId="66" borderId="77" applyNumberFormat="0" applyProtection="0">
      <alignment horizontal="right" vertical="center"/>
    </xf>
    <xf numFmtId="4" fontId="70" fillId="0" borderId="110" applyNumberFormat="0" applyProtection="0">
      <alignment horizontal="right" vertical="center"/>
    </xf>
    <xf numFmtId="4" fontId="33" fillId="67" borderId="103" applyNumberFormat="0" applyProtection="0">
      <alignment horizontal="right" vertical="center"/>
    </xf>
    <xf numFmtId="0" fontId="20" fillId="69" borderId="103" applyNumberFormat="0" applyProtection="0">
      <alignment horizontal="left" vertical="top" indent="1"/>
    </xf>
    <xf numFmtId="4" fontId="70" fillId="68" borderId="111" applyNumberFormat="0" applyProtection="0">
      <alignment horizontal="left" vertical="center" indent="1"/>
    </xf>
    <xf numFmtId="0" fontId="20" fillId="52" borderId="94" applyNumberFormat="0" applyFont="0" applyAlignment="0" applyProtection="0"/>
    <xf numFmtId="4" fontId="70" fillId="106" borderId="110" applyNumberFormat="0" applyProtection="0">
      <alignment horizontal="left" vertical="center" indent="1"/>
    </xf>
    <xf numFmtId="4" fontId="98" fillId="129" borderId="90" applyNumberFormat="0" applyProtection="0">
      <alignment horizontal="right" vertical="center"/>
    </xf>
    <xf numFmtId="4" fontId="33" fillId="61" borderId="103" applyNumberFormat="0" applyProtection="0">
      <alignment horizontal="right" vertical="center"/>
    </xf>
    <xf numFmtId="0" fontId="86" fillId="79" borderId="93" applyNumberFormat="0" applyAlignment="0" applyProtection="0"/>
    <xf numFmtId="0" fontId="20" fillId="58" borderId="116" applyNumberFormat="0" applyProtection="0">
      <alignment horizontal="left" vertical="center" indent="1"/>
    </xf>
    <xf numFmtId="4" fontId="96" fillId="90" borderId="103" applyNumberFormat="0" applyProtection="0">
      <alignment horizontal="right" vertical="center"/>
    </xf>
    <xf numFmtId="0" fontId="20" fillId="70" borderId="103" applyNumberFormat="0" applyProtection="0">
      <alignment horizontal="left" vertical="center" indent="1"/>
    </xf>
    <xf numFmtId="4" fontId="70" fillId="107" borderId="110" applyNumberFormat="0" applyProtection="0">
      <alignment horizontal="right" vertical="center"/>
    </xf>
    <xf numFmtId="0" fontId="70" fillId="71" borderId="90" applyNumberFormat="0" applyProtection="0">
      <alignment horizontal="left" vertical="top" indent="1"/>
    </xf>
    <xf numFmtId="4" fontId="33" fillId="73" borderId="90" applyNumberFormat="0" applyProtection="0">
      <alignment horizontal="left" vertical="center" indent="1"/>
    </xf>
    <xf numFmtId="4" fontId="73" fillId="79" borderId="77" applyNumberFormat="0" applyProtection="0">
      <alignment horizontal="left" vertical="center" indent="1"/>
    </xf>
    <xf numFmtId="4" fontId="70" fillId="66" borderId="84" applyNumberFormat="0" applyProtection="0">
      <alignment horizontal="right" vertical="center"/>
    </xf>
    <xf numFmtId="4" fontId="35" fillId="73" borderId="90" applyNumberFormat="0" applyProtection="0">
      <alignment vertical="center"/>
    </xf>
    <xf numFmtId="4" fontId="35" fillId="73" borderId="90" applyNumberFormat="0" applyProtection="0">
      <alignment vertical="center"/>
    </xf>
    <xf numFmtId="0" fontId="70" fillId="70" borderId="77" applyNumberFormat="0" applyProtection="0">
      <alignment horizontal="left" vertical="top" indent="1"/>
    </xf>
    <xf numFmtId="0" fontId="20" fillId="58" borderId="90" applyNumberFormat="0" applyProtection="0">
      <alignment horizontal="left" vertical="center" indent="1"/>
    </xf>
    <xf numFmtId="0" fontId="20" fillId="71" borderId="103" applyNumberFormat="0" applyProtection="0">
      <alignment horizontal="left" vertical="center" indent="1"/>
    </xf>
    <xf numFmtId="4" fontId="70" fillId="66" borderId="123" applyNumberFormat="0" applyProtection="0">
      <alignment horizontal="right" vertical="center"/>
    </xf>
    <xf numFmtId="4" fontId="33" fillId="69" borderId="103" applyNumberFormat="0" applyProtection="0">
      <alignment horizontal="right" vertical="center"/>
    </xf>
    <xf numFmtId="4" fontId="96" fillId="129" borderId="90" applyNumberFormat="0" applyProtection="0">
      <alignment horizontal="right" vertical="center"/>
    </xf>
    <xf numFmtId="0" fontId="20" fillId="58" borderId="90" applyNumberFormat="0" applyProtection="0">
      <alignment horizontal="left" vertical="top" indent="1"/>
    </xf>
    <xf numFmtId="0" fontId="33" fillId="73" borderId="77" applyNumberFormat="0" applyProtection="0">
      <alignment horizontal="left" vertical="top" indent="1"/>
    </xf>
    <xf numFmtId="4" fontId="76" fillId="72" borderId="97" applyNumberFormat="0" applyProtection="0">
      <alignment horizontal="right" vertical="center"/>
    </xf>
    <xf numFmtId="4" fontId="31" fillId="57" borderId="77" applyNumberFormat="0" applyProtection="0">
      <alignment vertical="center"/>
    </xf>
    <xf numFmtId="4" fontId="73" fillId="73" borderId="77" applyNumberFormat="0" applyProtection="0">
      <alignment vertical="center"/>
    </xf>
    <xf numFmtId="4" fontId="70" fillId="67" borderId="84" applyNumberFormat="0" applyProtection="0">
      <alignment horizontal="right" vertical="center"/>
    </xf>
    <xf numFmtId="0" fontId="20" fillId="69" borderId="77" applyNumberFormat="0" applyProtection="0">
      <alignment horizontal="left" vertical="center" indent="1"/>
    </xf>
    <xf numFmtId="0" fontId="70" fillId="58" borderId="77" applyNumberFormat="0" applyProtection="0">
      <alignment horizontal="left" vertical="top" indent="1"/>
    </xf>
    <xf numFmtId="4" fontId="70" fillId="91" borderId="84" applyNumberFormat="0" applyProtection="0">
      <alignment horizontal="left" vertical="center" indent="1"/>
    </xf>
    <xf numFmtId="0" fontId="20" fillId="71" borderId="77" applyNumberFormat="0" applyProtection="0">
      <alignment horizontal="left" vertical="center" indent="1"/>
    </xf>
    <xf numFmtId="4" fontId="32" fillId="57" borderId="77" applyNumberFormat="0" applyProtection="0">
      <alignment vertical="center"/>
    </xf>
    <xf numFmtId="4" fontId="36" fillId="89" borderId="87" applyNumberFormat="0" applyProtection="0">
      <alignment horizontal="left" vertical="center" indent="1"/>
    </xf>
    <xf numFmtId="0" fontId="20" fillId="58" borderId="77" applyNumberFormat="0" applyProtection="0">
      <alignment horizontal="left" vertical="center" indent="1"/>
    </xf>
    <xf numFmtId="4" fontId="20" fillId="70" borderId="85" applyNumberFormat="0" applyProtection="0">
      <alignment horizontal="left" vertical="center" indent="1"/>
    </xf>
    <xf numFmtId="4" fontId="70" fillId="91" borderId="84" applyNumberFormat="0" applyProtection="0">
      <alignment horizontal="left" vertical="center" indent="1"/>
    </xf>
    <xf numFmtId="0" fontId="20" fillId="70" borderId="77" applyNumberFormat="0" applyProtection="0">
      <alignment horizontal="left" vertical="center" indent="1"/>
    </xf>
    <xf numFmtId="0" fontId="92" fillId="79" borderId="106" applyNumberFormat="0" applyAlignment="0" applyProtection="0"/>
    <xf numFmtId="4" fontId="33" fillId="69" borderId="77" applyNumberFormat="0" applyProtection="0">
      <alignment horizontal="right" vertical="center"/>
    </xf>
    <xf numFmtId="4" fontId="33" fillId="58" borderId="77" applyNumberFormat="0" applyProtection="0">
      <alignment horizontal="right" vertical="center"/>
    </xf>
    <xf numFmtId="4" fontId="70" fillId="58" borderId="85" applyNumberFormat="0" applyProtection="0">
      <alignment horizontal="left" vertical="center" indent="1"/>
    </xf>
    <xf numFmtId="4" fontId="35" fillId="73" borderId="77" applyNumberFormat="0" applyProtection="0">
      <alignment vertical="center"/>
    </xf>
    <xf numFmtId="4" fontId="33" fillId="66" borderId="77" applyNumberFormat="0" applyProtection="0">
      <alignment horizontal="right" vertical="center"/>
    </xf>
    <xf numFmtId="0" fontId="70" fillId="69" borderId="84" applyNumberFormat="0" applyProtection="0">
      <alignment horizontal="left" vertical="center" indent="1"/>
    </xf>
    <xf numFmtId="4" fontId="70" fillId="91" borderId="84" applyNumberFormat="0" applyProtection="0">
      <alignment horizontal="left" vertical="center" indent="1"/>
    </xf>
    <xf numFmtId="0" fontId="70" fillId="69" borderId="97" applyNumberFormat="0" applyProtection="0">
      <alignment horizontal="left" vertical="center" indent="1"/>
    </xf>
    <xf numFmtId="4" fontId="70" fillId="91" borderId="84" applyNumberFormat="0" applyProtection="0">
      <alignment horizontal="left" vertical="center" indent="1"/>
    </xf>
    <xf numFmtId="4" fontId="31" fillId="57" borderId="103" applyNumberFormat="0" applyProtection="0">
      <alignment vertical="center"/>
    </xf>
    <xf numFmtId="4" fontId="70" fillId="68" borderId="85" applyNumberFormat="0" applyProtection="0">
      <alignment horizontal="left" vertical="center" indent="1"/>
    </xf>
    <xf numFmtId="4" fontId="33" fillId="66" borderId="77" applyNumberFormat="0" applyProtection="0">
      <alignment horizontal="right" vertical="center"/>
    </xf>
    <xf numFmtId="4" fontId="33" fillId="73" borderId="77" applyNumberFormat="0" applyProtection="0">
      <alignment horizontal="left" vertical="center" indent="1"/>
    </xf>
    <xf numFmtId="0" fontId="58" fillId="86" borderId="80" applyNumberFormat="0" applyAlignment="0" applyProtection="0"/>
    <xf numFmtId="4" fontId="70" fillId="65" borderId="97" applyNumberFormat="0" applyProtection="0">
      <alignment horizontal="right" vertical="center"/>
    </xf>
    <xf numFmtId="4" fontId="35" fillId="69" borderId="103" applyNumberFormat="0" applyProtection="0">
      <alignment horizontal="right" vertical="center"/>
    </xf>
    <xf numFmtId="4" fontId="70" fillId="91" borderId="84" applyNumberFormat="0" applyProtection="0">
      <alignment horizontal="left" vertical="center" indent="1"/>
    </xf>
    <xf numFmtId="4" fontId="96" fillId="127" borderId="90" applyNumberFormat="0" applyProtection="0">
      <alignment horizontal="right" vertical="center"/>
    </xf>
    <xf numFmtId="4" fontId="33" fillId="58" borderId="116" applyNumberFormat="0" applyProtection="0">
      <alignment horizontal="left" vertical="center" indent="1"/>
    </xf>
    <xf numFmtId="0" fontId="65" fillId="53" borderId="84" applyNumberFormat="0" applyAlignment="0" applyProtection="0"/>
    <xf numFmtId="4" fontId="70" fillId="65" borderId="84" applyNumberFormat="0" applyProtection="0">
      <alignment horizontal="right" vertical="center"/>
    </xf>
    <xf numFmtId="4" fontId="80" fillId="77" borderId="76" applyNumberFormat="0" applyProtection="0">
      <alignment vertical="center"/>
    </xf>
    <xf numFmtId="0" fontId="58" fillId="86" borderId="106" applyNumberFormat="0" applyAlignment="0" applyProtection="0"/>
    <xf numFmtId="4" fontId="33" fillId="69" borderId="90" applyNumberFormat="0" applyProtection="0">
      <alignment horizontal="right" vertical="center"/>
    </xf>
    <xf numFmtId="4" fontId="70" fillId="61" borderId="98" applyNumberFormat="0" applyProtection="0">
      <alignment horizontal="right" vertical="center"/>
    </xf>
    <xf numFmtId="0" fontId="70" fillId="108" borderId="97" applyNumberFormat="0" applyProtection="0">
      <alignment horizontal="left" vertical="center" indent="1"/>
    </xf>
    <xf numFmtId="4" fontId="34" fillId="88" borderId="100" applyNumberFormat="0" applyProtection="0">
      <alignment horizontal="left" vertical="center" indent="1"/>
    </xf>
    <xf numFmtId="4" fontId="34" fillId="88" borderId="90" applyNumberFormat="0" applyProtection="0">
      <alignment horizontal="left" vertical="center" indent="1"/>
    </xf>
    <xf numFmtId="4" fontId="96" fillId="126" borderId="103" applyNumberFormat="0" applyProtection="0">
      <alignment horizontal="right" vertical="center"/>
    </xf>
    <xf numFmtId="4" fontId="32" fillId="57" borderId="103" applyNumberFormat="0" applyProtection="0">
      <alignment vertical="center"/>
    </xf>
    <xf numFmtId="4" fontId="33" fillId="61" borderId="103" applyNumberFormat="0" applyProtection="0">
      <alignment horizontal="right" vertical="center"/>
    </xf>
    <xf numFmtId="0" fontId="33" fillId="58" borderId="90" applyNumberFormat="0" applyProtection="0">
      <alignment horizontal="left" vertical="top" indent="1"/>
    </xf>
    <xf numFmtId="0" fontId="20" fillId="58" borderId="90" applyNumberFormat="0" applyProtection="0">
      <alignment horizontal="left" vertical="center" indent="1"/>
    </xf>
    <xf numFmtId="0" fontId="70" fillId="69" borderId="97" applyNumberFormat="0" applyProtection="0">
      <alignment horizontal="left" vertical="center" indent="1"/>
    </xf>
    <xf numFmtId="0" fontId="65" fillId="53" borderId="80" applyNumberFormat="0" applyAlignment="0" applyProtection="0"/>
    <xf numFmtId="4" fontId="36" fillId="89" borderId="113" applyNumberFormat="0" applyProtection="0">
      <alignment horizontal="left" vertical="center" indent="1"/>
    </xf>
    <xf numFmtId="4" fontId="35" fillId="73" borderId="90" applyNumberFormat="0" applyProtection="0">
      <alignment vertical="center"/>
    </xf>
    <xf numFmtId="0" fontId="20" fillId="69" borderId="90" applyNumberFormat="0" applyProtection="0">
      <alignment horizontal="left" vertical="top" indent="1"/>
    </xf>
    <xf numFmtId="0" fontId="20" fillId="69" borderId="90" applyNumberFormat="0" applyProtection="0">
      <alignment horizontal="left" vertical="top" indent="1"/>
    </xf>
    <xf numFmtId="0" fontId="70" fillId="79" borderId="84" applyNumberFormat="0" applyProtection="0">
      <alignment horizontal="left" vertical="center" indent="1"/>
    </xf>
    <xf numFmtId="0" fontId="20" fillId="52" borderId="81" applyNumberFormat="0" applyFont="0" applyAlignment="0" applyProtection="0"/>
    <xf numFmtId="4" fontId="35" fillId="73" borderId="103" applyNumberFormat="0" applyProtection="0">
      <alignment vertical="center"/>
    </xf>
    <xf numFmtId="4" fontId="70" fillId="91" borderId="110" applyNumberFormat="0" applyProtection="0">
      <alignment horizontal="left" vertical="center" indent="1"/>
    </xf>
    <xf numFmtId="4" fontId="70" fillId="62" borderId="97" applyNumberFormat="0" applyProtection="0">
      <alignment horizontal="right" vertical="center"/>
    </xf>
    <xf numFmtId="4" fontId="70" fillId="65" borderId="84" applyNumberFormat="0" applyProtection="0">
      <alignment horizontal="right" vertical="center"/>
    </xf>
    <xf numFmtId="4" fontId="33" fillId="69" borderId="103" applyNumberFormat="0" applyProtection="0">
      <alignment horizontal="right" vertical="center"/>
    </xf>
    <xf numFmtId="4" fontId="70" fillId="59" borderId="84" applyNumberFormat="0" applyProtection="0">
      <alignment horizontal="right" vertical="center"/>
    </xf>
    <xf numFmtId="0" fontId="92" fillId="79" borderId="80" applyNumberFormat="0" applyAlignment="0" applyProtection="0"/>
    <xf numFmtId="4" fontId="73" fillId="79" borderId="90" applyNumberFormat="0" applyProtection="0">
      <alignment horizontal="left" vertical="center" indent="1"/>
    </xf>
    <xf numFmtId="4" fontId="70" fillId="62" borderId="84" applyNumberFormat="0" applyProtection="0">
      <alignment horizontal="right" vertical="center"/>
    </xf>
    <xf numFmtId="4" fontId="70" fillId="57" borderId="110" applyNumberFormat="0" applyProtection="0">
      <alignment vertical="center"/>
    </xf>
    <xf numFmtId="4" fontId="70" fillId="59" borderId="84" applyNumberFormat="0" applyProtection="0">
      <alignment horizontal="right" vertical="center"/>
    </xf>
    <xf numFmtId="0" fontId="65" fillId="53" borderId="80" applyNumberFormat="0" applyAlignment="0" applyProtection="0"/>
    <xf numFmtId="4" fontId="70" fillId="63" borderId="84" applyNumberFormat="0" applyProtection="0">
      <alignment horizontal="right" vertical="center"/>
    </xf>
    <xf numFmtId="4" fontId="34" fillId="88" borderId="113" applyNumberFormat="0" applyProtection="0">
      <alignment horizontal="left" vertical="center" indent="1"/>
    </xf>
    <xf numFmtId="0" fontId="92" fillId="79" borderId="80" applyNumberFormat="0" applyAlignment="0" applyProtection="0"/>
    <xf numFmtId="4" fontId="70" fillId="61" borderId="85" applyNumberFormat="0" applyProtection="0">
      <alignment horizontal="right" vertical="center"/>
    </xf>
    <xf numFmtId="4" fontId="70" fillId="107" borderId="84" applyNumberFormat="0" applyProtection="0">
      <alignment horizontal="right" vertical="center"/>
    </xf>
    <xf numFmtId="0" fontId="20" fillId="70" borderId="90" applyNumberFormat="0" applyProtection="0">
      <alignment horizontal="left" vertical="center" indent="1"/>
    </xf>
    <xf numFmtId="4" fontId="70" fillId="62" borderId="84" applyNumberFormat="0" applyProtection="0">
      <alignment horizontal="right" vertical="center"/>
    </xf>
    <xf numFmtId="0" fontId="65" fillId="53" borderId="80" applyNumberFormat="0" applyAlignment="0" applyProtection="0"/>
    <xf numFmtId="4" fontId="34" fillId="106" borderId="90" applyNumberFormat="0" applyProtection="0">
      <alignment vertical="center"/>
    </xf>
    <xf numFmtId="4" fontId="31" fillId="57" borderId="90" applyNumberFormat="0" applyProtection="0">
      <alignment vertical="center"/>
    </xf>
    <xf numFmtId="0" fontId="58" fillId="86" borderId="80" applyNumberFormat="0" applyAlignment="0" applyProtection="0"/>
    <xf numFmtId="4" fontId="70" fillId="64" borderId="84" applyNumberFormat="0" applyProtection="0">
      <alignment horizontal="right" vertical="center"/>
    </xf>
    <xf numFmtId="0" fontId="20" fillId="70" borderId="116" applyNumberFormat="0" applyProtection="0">
      <alignment horizontal="left" vertical="top" indent="1"/>
    </xf>
    <xf numFmtId="4" fontId="33" fillId="59" borderId="90" applyNumberFormat="0" applyProtection="0">
      <alignment horizontal="right" vertical="center"/>
    </xf>
    <xf numFmtId="0" fontId="65" fillId="53" borderId="80" applyNumberFormat="0" applyAlignment="0" applyProtection="0"/>
    <xf numFmtId="4" fontId="70" fillId="58" borderId="85" applyNumberFormat="0" applyProtection="0">
      <alignment horizontal="left" vertical="center" indent="1"/>
    </xf>
    <xf numFmtId="4" fontId="70" fillId="58" borderId="124" applyNumberFormat="0" applyProtection="0">
      <alignment horizontal="left" vertical="center" indent="1"/>
    </xf>
    <xf numFmtId="4" fontId="70" fillId="107" borderId="84" applyNumberFormat="0" applyProtection="0">
      <alignment horizontal="right" vertical="center"/>
    </xf>
    <xf numFmtId="4" fontId="70" fillId="61" borderId="85" applyNumberFormat="0" applyProtection="0">
      <alignment horizontal="right" vertical="center"/>
    </xf>
    <xf numFmtId="4" fontId="70" fillId="57" borderId="123" applyNumberFormat="0" applyProtection="0">
      <alignment vertical="center"/>
    </xf>
    <xf numFmtId="4" fontId="70" fillId="63" borderId="84" applyNumberFormat="0" applyProtection="0">
      <alignment horizontal="right" vertical="center"/>
    </xf>
    <xf numFmtId="4" fontId="33" fillId="59" borderId="103" applyNumberFormat="0" applyProtection="0">
      <alignment horizontal="right" vertical="center"/>
    </xf>
    <xf numFmtId="4" fontId="70" fillId="57" borderId="84" applyNumberFormat="0" applyProtection="0">
      <alignment vertical="center"/>
    </xf>
    <xf numFmtId="4" fontId="80" fillId="77" borderId="115" applyNumberFormat="0" applyProtection="0">
      <alignment vertical="center"/>
    </xf>
    <xf numFmtId="0" fontId="30" fillId="0" borderId="83" applyNumberFormat="0" applyFill="0" applyAlignment="0" applyProtection="0"/>
    <xf numFmtId="0" fontId="20" fillId="70" borderId="103" applyNumberFormat="0" applyProtection="0">
      <alignment horizontal="left" vertical="center" indent="1"/>
    </xf>
    <xf numFmtId="4" fontId="70" fillId="106" borderId="110" applyNumberFormat="0" applyProtection="0">
      <alignment horizontal="left" vertical="center" indent="1"/>
    </xf>
    <xf numFmtId="0" fontId="70" fillId="70" borderId="103" applyNumberFormat="0" applyProtection="0">
      <alignment horizontal="left" vertical="top" indent="1"/>
    </xf>
    <xf numFmtId="0" fontId="70" fillId="79" borderId="123" applyNumberFormat="0" applyProtection="0">
      <alignment horizontal="left" vertical="center" indent="1"/>
    </xf>
    <xf numFmtId="4" fontId="80" fillId="106" borderId="84" applyNumberFormat="0" applyProtection="0">
      <alignment vertical="center"/>
    </xf>
    <xf numFmtId="0" fontId="86" fillId="79" borderId="80" applyNumberFormat="0" applyAlignment="0" applyProtection="0"/>
    <xf numFmtId="0" fontId="30" fillId="0" borderId="96" applyNumberFormat="0" applyFill="0" applyAlignment="0" applyProtection="0"/>
    <xf numFmtId="4" fontId="34" fillId="88" borderId="116" applyNumberFormat="0" applyProtection="0">
      <alignment horizontal="left" vertical="center" indent="1"/>
    </xf>
    <xf numFmtId="0" fontId="92" fillId="79" borderId="80" applyNumberFormat="0" applyAlignment="0" applyProtection="0"/>
    <xf numFmtId="4" fontId="96" fillId="122" borderId="90" applyNumberFormat="0" applyProtection="0">
      <alignment horizontal="right" vertical="center"/>
    </xf>
    <xf numFmtId="0" fontId="20" fillId="52" borderId="120" applyNumberFormat="0" applyFont="0" applyAlignment="0" applyProtection="0"/>
    <xf numFmtId="4" fontId="96" fillId="106" borderId="103" applyNumberFormat="0" applyProtection="0">
      <alignment horizontal="left" vertical="center" indent="1"/>
    </xf>
    <xf numFmtId="0" fontId="72" fillId="70" borderId="125" applyBorder="0"/>
    <xf numFmtId="4" fontId="95" fillId="106" borderId="103" applyNumberFormat="0" applyProtection="0">
      <alignment vertical="center"/>
    </xf>
    <xf numFmtId="4" fontId="96" fillId="75" borderId="90" applyNumberFormat="0" applyProtection="0">
      <alignment horizontal="right" vertical="center"/>
    </xf>
    <xf numFmtId="0" fontId="20" fillId="72" borderId="102" applyNumberFormat="0">
      <protection locked="0"/>
    </xf>
    <xf numFmtId="4" fontId="96" fillId="124" borderId="90" applyNumberFormat="0" applyProtection="0">
      <alignment horizontal="right" vertical="center"/>
    </xf>
    <xf numFmtId="0" fontId="20" fillId="72" borderId="115" applyNumberFormat="0">
      <protection locked="0"/>
    </xf>
    <xf numFmtId="4" fontId="33" fillId="63" borderId="90" applyNumberFormat="0" applyProtection="0">
      <alignment horizontal="right" vertical="center"/>
    </xf>
    <xf numFmtId="0" fontId="70" fillId="79" borderId="110" applyNumberFormat="0" applyProtection="0">
      <alignment horizontal="left" vertical="center" indent="1"/>
    </xf>
    <xf numFmtId="4" fontId="96" fillId="90" borderId="90" applyNumberFormat="0" applyProtection="0">
      <alignment horizontal="right" vertical="center"/>
    </xf>
    <xf numFmtId="4" fontId="33" fillId="60" borderId="103" applyNumberFormat="0" applyProtection="0">
      <alignment horizontal="right" vertical="center"/>
    </xf>
    <xf numFmtId="4" fontId="70" fillId="62" borderId="84" applyNumberFormat="0" applyProtection="0">
      <alignment horizontal="right" vertical="center"/>
    </xf>
    <xf numFmtId="4" fontId="96" fillId="129" borderId="103" applyNumberFormat="0" applyProtection="0">
      <alignment horizontal="right" vertical="center"/>
    </xf>
    <xf numFmtId="0" fontId="20" fillId="52" borderId="120" applyNumberFormat="0" applyFont="0" applyAlignment="0" applyProtection="0"/>
    <xf numFmtId="4" fontId="33" fillId="69" borderId="90" applyNumberFormat="0" applyProtection="0">
      <alignment horizontal="right" vertical="center"/>
    </xf>
    <xf numFmtId="4" fontId="33" fillId="73" borderId="90" applyNumberFormat="0" applyProtection="0">
      <alignment horizontal="left" vertical="center" indent="1"/>
    </xf>
    <xf numFmtId="4" fontId="33" fillId="65" borderId="90" applyNumberFormat="0" applyProtection="0">
      <alignment horizontal="right" vertical="center"/>
    </xf>
    <xf numFmtId="0" fontId="68" fillId="86" borderId="82" applyNumberFormat="0" applyAlignment="0" applyProtection="0"/>
    <xf numFmtId="4" fontId="33" fillId="73" borderId="116" applyNumberFormat="0" applyProtection="0">
      <alignment vertical="center"/>
    </xf>
    <xf numFmtId="4" fontId="70" fillId="63" borderId="97" applyNumberFormat="0" applyProtection="0">
      <alignment horizontal="right" vertical="center"/>
    </xf>
    <xf numFmtId="173" fontId="82" fillId="0" borderId="91"/>
    <xf numFmtId="4" fontId="33" fillId="63" borderId="77" applyNumberFormat="0" applyProtection="0">
      <alignment horizontal="right" vertical="center"/>
    </xf>
    <xf numFmtId="0" fontId="33" fillId="58" borderId="103" applyNumberFormat="0" applyProtection="0">
      <alignment horizontal="left" vertical="top" indent="1"/>
    </xf>
    <xf numFmtId="4" fontId="36" fillId="89" borderId="113" applyNumberFormat="0" applyProtection="0">
      <alignment horizontal="left" vertical="center" indent="1"/>
    </xf>
    <xf numFmtId="0" fontId="70" fillId="109" borderId="102"/>
    <xf numFmtId="4" fontId="96" fillId="88" borderId="77" applyNumberFormat="0" applyProtection="0">
      <alignment horizontal="right" vertical="center"/>
    </xf>
    <xf numFmtId="4" fontId="34" fillId="106" borderId="77" applyNumberFormat="0" applyProtection="0">
      <alignment vertical="center"/>
    </xf>
    <xf numFmtId="4" fontId="70" fillId="91" borderId="97" applyNumberFormat="0" applyProtection="0">
      <alignment horizontal="left" vertical="center" indent="1"/>
    </xf>
    <xf numFmtId="4" fontId="33" fillId="73" borderId="116" applyNumberFormat="0" applyProtection="0">
      <alignment horizontal="left" vertical="center" indent="1"/>
    </xf>
    <xf numFmtId="0" fontId="20" fillId="58" borderId="103" applyNumberFormat="0" applyProtection="0">
      <alignment horizontal="left" vertical="center" indent="1"/>
    </xf>
    <xf numFmtId="0" fontId="20" fillId="71" borderId="103" applyNumberFormat="0" applyProtection="0">
      <alignment horizontal="left" vertical="center" indent="1"/>
    </xf>
    <xf numFmtId="0" fontId="72" fillId="70" borderId="86" applyBorder="0"/>
    <xf numFmtId="0" fontId="20" fillId="70" borderId="90" applyNumberFormat="0" applyProtection="0">
      <alignment horizontal="left" vertical="center" indent="1"/>
    </xf>
    <xf numFmtId="4" fontId="33" fillId="69" borderId="90" applyNumberFormat="0" applyProtection="0">
      <alignment horizontal="right" vertical="center"/>
    </xf>
    <xf numFmtId="0" fontId="31" fillId="57" borderId="90" applyNumberFormat="0" applyProtection="0">
      <alignment horizontal="left" vertical="top" indent="1"/>
    </xf>
    <xf numFmtId="4" fontId="33" fillId="60" borderId="90" applyNumberFormat="0" applyProtection="0">
      <alignment horizontal="right" vertical="center"/>
    </xf>
    <xf numFmtId="4" fontId="31" fillId="57" borderId="77" applyNumberFormat="0" applyProtection="0">
      <alignment horizontal="left" vertical="center" indent="1"/>
    </xf>
    <xf numFmtId="0" fontId="92" fillId="79" borderId="80" applyNumberFormat="0" applyAlignment="0" applyProtection="0"/>
    <xf numFmtId="0" fontId="58" fillId="86" borderId="93" applyNumberFormat="0" applyAlignment="0" applyProtection="0"/>
    <xf numFmtId="4" fontId="33" fillId="63" borderId="116" applyNumberFormat="0" applyProtection="0">
      <alignment horizontal="right" vertical="center"/>
    </xf>
    <xf numFmtId="0" fontId="20" fillId="69" borderId="90" applyNumberFormat="0" applyProtection="0">
      <alignment horizontal="left" vertical="center" indent="1"/>
    </xf>
    <xf numFmtId="4" fontId="33" fillId="62" borderId="116" applyNumberFormat="0" applyProtection="0">
      <alignment horizontal="right" vertical="center"/>
    </xf>
    <xf numFmtId="0" fontId="20" fillId="69" borderId="90" applyNumberFormat="0" applyProtection="0">
      <alignment horizontal="left" vertical="center" indent="1"/>
    </xf>
    <xf numFmtId="4" fontId="32" fillId="57" borderId="90" applyNumberFormat="0" applyProtection="0">
      <alignment vertical="center"/>
    </xf>
    <xf numFmtId="4" fontId="96" fillId="129" borderId="90" applyNumberFormat="0" applyProtection="0">
      <alignment vertical="center"/>
    </xf>
    <xf numFmtId="4" fontId="33" fillId="69" borderId="90" applyNumberFormat="0" applyProtection="0">
      <alignment horizontal="right" vertical="center"/>
    </xf>
    <xf numFmtId="0" fontId="20" fillId="69" borderId="90" applyNumberFormat="0" applyProtection="0">
      <alignment horizontal="left" vertical="center" indent="1"/>
    </xf>
    <xf numFmtId="4" fontId="96" fillId="125" borderId="90" applyNumberFormat="0" applyProtection="0">
      <alignment horizontal="right" vertical="center"/>
    </xf>
    <xf numFmtId="0" fontId="20" fillId="69" borderId="116" applyNumberFormat="0" applyProtection="0">
      <alignment horizontal="left" vertical="top" indent="1"/>
    </xf>
    <xf numFmtId="4" fontId="20" fillId="70" borderId="98" applyNumberFormat="0" applyProtection="0">
      <alignment horizontal="left" vertical="center" indent="1"/>
    </xf>
    <xf numFmtId="4" fontId="80" fillId="106" borderId="123" applyNumberFormat="0" applyProtection="0">
      <alignment vertical="center"/>
    </xf>
    <xf numFmtId="0" fontId="20" fillId="70" borderId="116" applyNumberFormat="0" applyProtection="0">
      <alignment horizontal="left" vertical="center" indent="1"/>
    </xf>
    <xf numFmtId="4" fontId="35" fillId="73" borderId="103" applyNumberFormat="0" applyProtection="0">
      <alignment vertical="center"/>
    </xf>
    <xf numFmtId="0" fontId="20" fillId="71" borderId="103" applyNumberFormat="0" applyProtection="0">
      <alignment horizontal="left" vertical="center" indent="1"/>
    </xf>
    <xf numFmtId="4" fontId="36" fillId="89" borderId="100" applyNumberFormat="0" applyProtection="0">
      <alignment horizontal="left" vertical="center" indent="1"/>
    </xf>
    <xf numFmtId="4" fontId="70" fillId="63" borderId="84" applyNumberFormat="0" applyProtection="0">
      <alignment horizontal="right" vertical="center"/>
    </xf>
    <xf numFmtId="4" fontId="70" fillId="65" borderId="110" applyNumberFormat="0" applyProtection="0">
      <alignment horizontal="right" vertical="center"/>
    </xf>
    <xf numFmtId="4" fontId="33" fillId="59" borderId="103" applyNumberFormat="0" applyProtection="0">
      <alignment horizontal="right" vertical="center"/>
    </xf>
    <xf numFmtId="0" fontId="20" fillId="72" borderId="102" applyNumberFormat="0">
      <protection locked="0"/>
    </xf>
    <xf numFmtId="4" fontId="33" fillId="63" borderId="90" applyNumberFormat="0" applyProtection="0">
      <alignment horizontal="right" vertical="center"/>
    </xf>
    <xf numFmtId="4" fontId="37" fillId="69" borderId="116" applyNumberFormat="0" applyProtection="0">
      <alignment horizontal="right" vertical="center"/>
    </xf>
    <xf numFmtId="4" fontId="33" fillId="73" borderId="77" applyNumberFormat="0" applyProtection="0">
      <alignment vertical="center"/>
    </xf>
    <xf numFmtId="4" fontId="33" fillId="64" borderId="77" applyNumberFormat="0" applyProtection="0">
      <alignment horizontal="right" vertical="center"/>
    </xf>
    <xf numFmtId="4" fontId="75" fillId="74" borderId="98" applyNumberFormat="0" applyProtection="0">
      <alignment horizontal="left" vertical="center" indent="1"/>
    </xf>
    <xf numFmtId="0" fontId="68" fillId="86" borderId="95" applyNumberFormat="0" applyAlignment="0" applyProtection="0"/>
    <xf numFmtId="0" fontId="30" fillId="0" borderId="101" applyNumberFormat="0" applyFill="0" applyAlignment="0" applyProtection="0"/>
    <xf numFmtId="0" fontId="20" fillId="73" borderId="94" applyNumberFormat="0" applyFont="0" applyAlignment="0" applyProtection="0"/>
    <xf numFmtId="4" fontId="31" fillId="57" borderId="90" applyNumberFormat="0" applyProtection="0">
      <alignment vertical="center"/>
    </xf>
    <xf numFmtId="4" fontId="33" fillId="64" borderId="90" applyNumberFormat="0" applyProtection="0">
      <alignment horizontal="right" vertical="center"/>
    </xf>
    <xf numFmtId="4" fontId="96" fillId="106" borderId="77" applyNumberFormat="0" applyProtection="0">
      <alignment horizontal="left" vertical="center" indent="1"/>
    </xf>
    <xf numFmtId="4" fontId="31" fillId="57" borderId="77" applyNumberFormat="0" applyProtection="0">
      <alignment horizontal="left" vertical="center" indent="1"/>
    </xf>
    <xf numFmtId="4" fontId="32" fillId="57" borderId="77" applyNumberFormat="0" applyProtection="0">
      <alignment vertical="center"/>
    </xf>
    <xf numFmtId="4" fontId="95" fillId="106" borderId="77" applyNumberFormat="0" applyProtection="0">
      <alignment vertical="center"/>
    </xf>
    <xf numFmtId="0" fontId="70" fillId="71" borderId="123" applyNumberFormat="0" applyProtection="0">
      <alignment horizontal="left" vertical="center" indent="1"/>
    </xf>
    <xf numFmtId="4" fontId="33" fillId="69" borderId="116" applyNumberFormat="0" applyProtection="0">
      <alignment horizontal="right" vertical="center"/>
    </xf>
    <xf numFmtId="4" fontId="70" fillId="69" borderId="98" applyNumberFormat="0" applyProtection="0">
      <alignment horizontal="left" vertical="center" indent="1"/>
    </xf>
    <xf numFmtId="4" fontId="70" fillId="91" borderId="110" applyNumberFormat="0" applyProtection="0">
      <alignment horizontal="left" vertical="center" indent="1"/>
    </xf>
    <xf numFmtId="0" fontId="20" fillId="58" borderId="103" applyNumberFormat="0" applyProtection="0">
      <alignment horizontal="left" vertical="top" indent="1"/>
    </xf>
    <xf numFmtId="4" fontId="37" fillId="69" borderId="90" applyNumberFormat="0" applyProtection="0">
      <alignment horizontal="right" vertical="center"/>
    </xf>
    <xf numFmtId="4" fontId="96" fillId="88" borderId="90" applyNumberFormat="0" applyProtection="0">
      <alignment horizontal="right" vertical="center"/>
    </xf>
    <xf numFmtId="0" fontId="31" fillId="57" borderId="103" applyNumberFormat="0" applyProtection="0">
      <alignment horizontal="left" vertical="top" indent="1"/>
    </xf>
    <xf numFmtId="0" fontId="73" fillId="73" borderId="90" applyNumberFormat="0" applyProtection="0">
      <alignment horizontal="left" vertical="top" indent="1"/>
    </xf>
    <xf numFmtId="4" fontId="35" fillId="73" borderId="116" applyNumberFormat="0" applyProtection="0">
      <alignment vertical="center"/>
    </xf>
    <xf numFmtId="4" fontId="36" fillId="89" borderId="100" applyNumberFormat="0" applyProtection="0">
      <alignment horizontal="left" vertical="center" indent="1"/>
    </xf>
    <xf numFmtId="0" fontId="20" fillId="72" borderId="115" applyNumberFormat="0">
      <protection locked="0"/>
    </xf>
    <xf numFmtId="4" fontId="80" fillId="76" borderId="123" applyNumberFormat="0" applyProtection="0">
      <alignment horizontal="right" vertical="center"/>
    </xf>
    <xf numFmtId="4" fontId="96" fillId="78" borderId="103" applyNumberFormat="0" applyProtection="0">
      <alignment horizontal="right" vertical="center"/>
    </xf>
    <xf numFmtId="0" fontId="58" fillId="86" borderId="80" applyNumberFormat="0" applyAlignment="0" applyProtection="0"/>
    <xf numFmtId="0" fontId="20" fillId="73" borderId="94" applyNumberFormat="0" applyFont="0" applyAlignment="0" applyProtection="0"/>
    <xf numFmtId="0" fontId="31" fillId="57" borderId="90" applyNumberFormat="0" applyProtection="0">
      <alignment horizontal="left" vertical="top" indent="1"/>
    </xf>
    <xf numFmtId="0" fontId="86" fillId="79" borderId="80" applyNumberFormat="0" applyAlignment="0" applyProtection="0"/>
    <xf numFmtId="4" fontId="70" fillId="63" borderId="123" applyNumberFormat="0" applyProtection="0">
      <alignment horizontal="right" vertical="center"/>
    </xf>
    <xf numFmtId="4" fontId="70" fillId="0" borderId="97" applyNumberFormat="0" applyProtection="0">
      <alignment horizontal="right" vertical="center"/>
    </xf>
    <xf numFmtId="4" fontId="96" fillId="90" borderId="90" applyNumberFormat="0" applyProtection="0">
      <alignment horizontal="right" vertical="center"/>
    </xf>
    <xf numFmtId="0" fontId="20" fillId="70" borderId="90" applyNumberFormat="0" applyProtection="0">
      <alignment horizontal="left" vertical="top" indent="1"/>
    </xf>
    <xf numFmtId="0" fontId="68" fillId="79" borderId="95" applyNumberFormat="0" applyAlignment="0" applyProtection="0"/>
    <xf numFmtId="0" fontId="20" fillId="58" borderId="90" applyNumberFormat="0" applyProtection="0">
      <alignment horizontal="left" vertical="top" indent="1"/>
    </xf>
    <xf numFmtId="4" fontId="96" fillId="129" borderId="90" applyNumberFormat="0" applyProtection="0">
      <alignment vertical="center"/>
    </xf>
    <xf numFmtId="4" fontId="37" fillId="69" borderId="90" applyNumberFormat="0" applyProtection="0">
      <alignment horizontal="right" vertical="center"/>
    </xf>
    <xf numFmtId="4" fontId="75" fillId="74" borderId="111" applyNumberFormat="0" applyProtection="0">
      <alignment horizontal="left" vertical="center" indent="1"/>
    </xf>
    <xf numFmtId="4" fontId="33" fillId="61" borderId="90" applyNumberFormat="0" applyProtection="0">
      <alignment horizontal="right" vertical="center"/>
    </xf>
    <xf numFmtId="0" fontId="20" fillId="70" borderId="103" applyNumberFormat="0" applyProtection="0">
      <alignment horizontal="left" vertical="top" indent="1"/>
    </xf>
    <xf numFmtId="4" fontId="70" fillId="59" borderId="110" applyNumberFormat="0" applyProtection="0">
      <alignment horizontal="right" vertical="center"/>
    </xf>
    <xf numFmtId="0" fontId="58" fillId="86" borderId="93" applyNumberFormat="0" applyAlignment="0" applyProtection="0"/>
    <xf numFmtId="0" fontId="20" fillId="72" borderId="102" applyNumberFormat="0">
      <protection locked="0"/>
    </xf>
    <xf numFmtId="4" fontId="70" fillId="62" borderId="97" applyNumberFormat="0" applyProtection="0">
      <alignment horizontal="right" vertical="center"/>
    </xf>
    <xf numFmtId="4" fontId="35" fillId="69" borderId="90" applyNumberFormat="0" applyProtection="0">
      <alignment horizontal="right" vertical="center"/>
    </xf>
    <xf numFmtId="4" fontId="20" fillId="70" borderId="98" applyNumberFormat="0" applyProtection="0">
      <alignment horizontal="left" vertical="center" indent="1"/>
    </xf>
    <xf numFmtId="4" fontId="70" fillId="58" borderId="97" applyNumberFormat="0" applyProtection="0">
      <alignment horizontal="right" vertical="center"/>
    </xf>
    <xf numFmtId="4" fontId="96" fillId="75" borderId="90" applyNumberFormat="0" applyProtection="0">
      <alignment horizontal="right" vertical="center"/>
    </xf>
    <xf numFmtId="4" fontId="33" fillId="62" borderId="103" applyNumberFormat="0" applyProtection="0">
      <alignment horizontal="right" vertical="center"/>
    </xf>
    <xf numFmtId="4" fontId="33" fillId="59" borderId="116" applyNumberFormat="0" applyProtection="0">
      <alignment horizontal="right" vertical="center"/>
    </xf>
    <xf numFmtId="0" fontId="33" fillId="73" borderId="90" applyNumberFormat="0" applyProtection="0">
      <alignment horizontal="left" vertical="top" indent="1"/>
    </xf>
    <xf numFmtId="4" fontId="33" fillId="66" borderId="90" applyNumberFormat="0" applyProtection="0">
      <alignment horizontal="right" vertical="center"/>
    </xf>
    <xf numFmtId="0" fontId="20" fillId="52" borderId="94" applyNumberFormat="0" applyFont="0" applyAlignment="0" applyProtection="0"/>
    <xf numFmtId="4" fontId="33" fillId="61" borderId="90" applyNumberFormat="0" applyProtection="0">
      <alignment horizontal="right" vertical="center"/>
    </xf>
    <xf numFmtId="0" fontId="65" fillId="53" borderId="97" applyNumberFormat="0" applyAlignment="0" applyProtection="0"/>
    <xf numFmtId="4" fontId="70" fillId="67" borderId="97" applyNumberFormat="0" applyProtection="0">
      <alignment horizontal="right" vertical="center"/>
    </xf>
    <xf numFmtId="4" fontId="33" fillId="59" borderId="90" applyNumberFormat="0" applyProtection="0">
      <alignment horizontal="right" vertical="center"/>
    </xf>
    <xf numFmtId="4" fontId="33" fillId="62" borderId="90" applyNumberFormat="0" applyProtection="0">
      <alignment horizontal="right" vertical="center"/>
    </xf>
    <xf numFmtId="4" fontId="34" fillId="88" borderId="90" applyNumberFormat="0" applyProtection="0">
      <alignment horizontal="left" vertical="center" indent="1"/>
    </xf>
    <xf numFmtId="4" fontId="70" fillId="68" borderId="98" applyNumberFormat="0" applyProtection="0">
      <alignment horizontal="left" vertical="center" indent="1"/>
    </xf>
    <xf numFmtId="0" fontId="58" fillId="86" borderId="119" applyNumberFormat="0" applyAlignment="0" applyProtection="0"/>
    <xf numFmtId="4" fontId="33" fillId="65" borderId="90" applyNumberFormat="0" applyProtection="0">
      <alignment horizontal="right" vertical="center"/>
    </xf>
    <xf numFmtId="0" fontId="86" fillId="79" borderId="93" applyNumberFormat="0" applyAlignment="0" applyProtection="0"/>
    <xf numFmtId="4" fontId="97" fillId="129" borderId="90" applyNumberFormat="0" applyProtection="0">
      <alignment horizontal="right" vertical="center"/>
    </xf>
    <xf numFmtId="4" fontId="96" fillId="106" borderId="90" applyNumberFormat="0" applyProtection="0">
      <alignment horizontal="left" vertical="center" indent="1"/>
    </xf>
    <xf numFmtId="4" fontId="33" fillId="58" borderId="90" applyNumberFormat="0" applyProtection="0">
      <alignment horizontal="right" vertical="center"/>
    </xf>
    <xf numFmtId="0" fontId="20" fillId="69" borderId="90" applyNumberFormat="0" applyProtection="0">
      <alignment horizontal="left" vertical="center" indent="1"/>
    </xf>
    <xf numFmtId="0" fontId="20" fillId="69" borderId="90" applyNumberFormat="0" applyProtection="0">
      <alignment horizontal="left" vertical="top" indent="1"/>
    </xf>
    <xf numFmtId="4" fontId="70" fillId="58" borderId="110" applyNumberFormat="0" applyProtection="0">
      <alignment horizontal="right" vertical="center"/>
    </xf>
    <xf numFmtId="0" fontId="20" fillId="69" borderId="90" applyNumberFormat="0" applyProtection="0">
      <alignment horizontal="left" vertical="top" indent="1"/>
    </xf>
    <xf numFmtId="4" fontId="33" fillId="62" borderId="90" applyNumberFormat="0" applyProtection="0">
      <alignment horizontal="right" vertical="center"/>
    </xf>
    <xf numFmtId="4" fontId="70" fillId="68" borderId="98" applyNumberFormat="0" applyProtection="0">
      <alignment horizontal="left" vertical="center" indent="1"/>
    </xf>
    <xf numFmtId="4" fontId="31" fillId="57" borderId="103" applyNumberFormat="0" applyProtection="0">
      <alignment horizontal="left" vertical="center" indent="1"/>
    </xf>
    <xf numFmtId="0" fontId="70" fillId="109" borderId="76"/>
    <xf numFmtId="4" fontId="76" fillId="72" borderId="84" applyNumberFormat="0" applyProtection="0">
      <alignment horizontal="right" vertical="center"/>
    </xf>
    <xf numFmtId="0" fontId="73" fillId="73" borderId="77" applyNumberFormat="0" applyProtection="0">
      <alignment horizontal="left" vertical="top" indent="1"/>
    </xf>
    <xf numFmtId="4" fontId="80" fillId="76" borderId="84" applyNumberFormat="0" applyProtection="0">
      <alignment horizontal="right" vertical="center"/>
    </xf>
    <xf numFmtId="0" fontId="70" fillId="108" borderId="84" applyNumberFormat="0" applyProtection="0">
      <alignment horizontal="left" vertical="center" indent="1"/>
    </xf>
    <xf numFmtId="4" fontId="70" fillId="58" borderId="85" applyNumberFormat="0" applyProtection="0">
      <alignment horizontal="left" vertical="center" indent="1"/>
    </xf>
    <xf numFmtId="4" fontId="20" fillId="70" borderId="85" applyNumberFormat="0" applyProtection="0">
      <alignment horizontal="left" vertical="center" indent="1"/>
    </xf>
    <xf numFmtId="4" fontId="20" fillId="70" borderId="85" applyNumberFormat="0" applyProtection="0">
      <alignment horizontal="left" vertical="center" indent="1"/>
    </xf>
    <xf numFmtId="4" fontId="80" fillId="106" borderId="84" applyNumberFormat="0" applyProtection="0">
      <alignment vertical="center"/>
    </xf>
    <xf numFmtId="4" fontId="70" fillId="106" borderId="84" applyNumberFormat="0" applyProtection="0">
      <alignment horizontal="left" vertical="center" indent="1"/>
    </xf>
    <xf numFmtId="4" fontId="96" fillId="124" borderId="90" applyNumberFormat="0" applyProtection="0">
      <alignment horizontal="right" vertical="center"/>
    </xf>
    <xf numFmtId="0" fontId="70" fillId="52" borderId="84" applyNumberFormat="0" applyFont="0" applyAlignment="0" applyProtection="0"/>
    <xf numFmtId="4" fontId="34" fillId="88" borderId="103" applyNumberFormat="0" applyProtection="0">
      <alignment horizontal="left" vertical="center" indent="1"/>
    </xf>
    <xf numFmtId="0" fontId="65" fillId="53" borderId="119" applyNumberFormat="0" applyAlignment="0" applyProtection="0"/>
    <xf numFmtId="4" fontId="70" fillId="66" borderId="97" applyNumberFormat="0" applyProtection="0">
      <alignment horizontal="right" vertical="center"/>
    </xf>
    <xf numFmtId="0" fontId="20" fillId="70" borderId="90" applyNumberFormat="0" applyProtection="0">
      <alignment horizontal="left" vertical="center" indent="1"/>
    </xf>
    <xf numFmtId="4" fontId="34" fillId="88" borderId="113" applyNumberFormat="0" applyProtection="0">
      <alignment horizontal="left" vertical="center" indent="1"/>
    </xf>
    <xf numFmtId="0" fontId="31" fillId="57" borderId="90" applyNumberFormat="0" applyProtection="0">
      <alignment horizontal="left" vertical="top" indent="1"/>
    </xf>
    <xf numFmtId="0" fontId="20" fillId="70" borderId="103" applyNumberFormat="0" applyProtection="0">
      <alignment horizontal="left" vertical="top" indent="1"/>
    </xf>
    <xf numFmtId="4" fontId="70" fillId="58" borderId="98" applyNumberFormat="0" applyProtection="0">
      <alignment horizontal="left" vertical="center" indent="1"/>
    </xf>
    <xf numFmtId="4" fontId="31" fillId="57" borderId="90" applyNumberFormat="0" applyProtection="0">
      <alignment horizontal="left" vertical="center" indent="1"/>
    </xf>
    <xf numFmtId="4" fontId="20" fillId="70" borderId="98" applyNumberFormat="0" applyProtection="0">
      <alignment horizontal="left" vertical="center" indent="1"/>
    </xf>
    <xf numFmtId="4" fontId="34" fillId="106" borderId="90" applyNumberFormat="0" applyProtection="0">
      <alignment vertical="center"/>
    </xf>
    <xf numFmtId="4" fontId="31" fillId="57" borderId="90" applyNumberFormat="0" applyProtection="0">
      <alignment horizontal="left" vertical="center" indent="1"/>
    </xf>
    <xf numFmtId="0" fontId="70" fillId="70" borderId="90" applyNumberFormat="0" applyProtection="0">
      <alignment horizontal="left" vertical="top" indent="1"/>
    </xf>
    <xf numFmtId="4" fontId="33" fillId="62" borderId="116" applyNumberFormat="0" applyProtection="0">
      <alignment horizontal="right" vertical="center"/>
    </xf>
    <xf numFmtId="4" fontId="70" fillId="0" borderId="97" applyNumberFormat="0" applyProtection="0">
      <alignment horizontal="right" vertical="center"/>
    </xf>
    <xf numFmtId="0" fontId="30" fillId="0" borderId="83" applyNumberFormat="0" applyFill="0" applyAlignment="0" applyProtection="0"/>
    <xf numFmtId="4" fontId="96" fillId="124" borderId="103" applyNumberFormat="0" applyProtection="0">
      <alignment horizontal="right" vertical="center"/>
    </xf>
    <xf numFmtId="4" fontId="96" fillId="75" borderId="90" applyNumberFormat="0" applyProtection="0">
      <alignment horizontal="right" vertical="center"/>
    </xf>
    <xf numFmtId="0" fontId="65" fillId="53" borderId="106" applyNumberFormat="0" applyAlignment="0" applyProtection="0"/>
    <xf numFmtId="0" fontId="74" fillId="57" borderId="90" applyNumberFormat="0" applyProtection="0">
      <alignment horizontal="left" vertical="top" indent="1"/>
    </xf>
    <xf numFmtId="4" fontId="96" fillId="88" borderId="103" applyNumberFormat="0" applyProtection="0">
      <alignment horizontal="right" vertical="center"/>
    </xf>
    <xf numFmtId="0" fontId="33" fillId="58" borderId="77" applyNumberFormat="0" applyProtection="0">
      <alignment horizontal="left" vertical="top" indent="1"/>
    </xf>
    <xf numFmtId="4" fontId="33" fillId="69" borderId="77" applyNumberFormat="0" applyProtection="0">
      <alignment horizontal="right" vertical="center"/>
    </xf>
    <xf numFmtId="0" fontId="20" fillId="70" borderId="77" applyNumberFormat="0" applyProtection="0">
      <alignment horizontal="left" vertical="center" indent="1"/>
    </xf>
    <xf numFmtId="0" fontId="20" fillId="70" borderId="77" applyNumberFormat="0" applyProtection="0">
      <alignment horizontal="left" vertical="top" indent="1"/>
    </xf>
    <xf numFmtId="4" fontId="33" fillId="58" borderId="77" applyNumberFormat="0" applyProtection="0">
      <alignment horizontal="right" vertical="center"/>
    </xf>
    <xf numFmtId="4" fontId="96" fillId="75" borderId="103" applyNumberFormat="0" applyProtection="0">
      <alignment horizontal="right" vertical="center"/>
    </xf>
    <xf numFmtId="4" fontId="33" fillId="73" borderId="103" applyNumberFormat="0" applyProtection="0">
      <alignment horizontal="left" vertical="center" indent="1"/>
    </xf>
    <xf numFmtId="4" fontId="96" fillId="123" borderId="90" applyNumberFormat="0" applyProtection="0">
      <alignment horizontal="right" vertical="center"/>
    </xf>
    <xf numFmtId="0" fontId="20" fillId="52" borderId="107" applyNumberFormat="0" applyFont="0" applyAlignment="0" applyProtection="0"/>
    <xf numFmtId="4" fontId="70" fillId="67" borderId="110" applyNumberFormat="0" applyProtection="0">
      <alignment horizontal="right" vertical="center"/>
    </xf>
    <xf numFmtId="4" fontId="35" fillId="73" borderId="90" applyNumberFormat="0" applyProtection="0">
      <alignment vertical="center"/>
    </xf>
    <xf numFmtId="0" fontId="20" fillId="52" borderId="107" applyNumberFormat="0" applyFont="0" applyAlignment="0" applyProtection="0"/>
    <xf numFmtId="4" fontId="96" fillId="78" borderId="90" applyNumberFormat="0" applyProtection="0">
      <alignment horizontal="right" vertical="center"/>
    </xf>
    <xf numFmtId="4" fontId="31" fillId="57" borderId="90" applyNumberFormat="0" applyProtection="0">
      <alignment horizontal="left" vertical="center" indent="1"/>
    </xf>
    <xf numFmtId="4" fontId="33" fillId="58" borderId="103" applyNumberFormat="0" applyProtection="0">
      <alignment horizontal="left" vertical="center" indent="1"/>
    </xf>
    <xf numFmtId="0" fontId="31" fillId="57" borderId="103" applyNumberFormat="0" applyProtection="0">
      <alignment horizontal="left" vertical="top" indent="1"/>
    </xf>
    <xf numFmtId="4" fontId="73" fillId="73" borderId="90" applyNumberFormat="0" applyProtection="0">
      <alignment vertical="center"/>
    </xf>
    <xf numFmtId="4" fontId="70" fillId="69" borderId="111" applyNumberFormat="0" applyProtection="0">
      <alignment horizontal="left" vertical="center" indent="1"/>
    </xf>
    <xf numFmtId="4" fontId="70" fillId="66" borderId="123" applyNumberFormat="0" applyProtection="0">
      <alignment horizontal="right" vertical="center"/>
    </xf>
    <xf numFmtId="4" fontId="70" fillId="67" borderId="84" applyNumberFormat="0" applyProtection="0">
      <alignment horizontal="right" vertical="center"/>
    </xf>
    <xf numFmtId="4" fontId="33" fillId="60" borderId="90" applyNumberFormat="0" applyProtection="0">
      <alignment horizontal="right" vertical="center"/>
    </xf>
    <xf numFmtId="4" fontId="31" fillId="57" borderId="103" applyNumberFormat="0" applyProtection="0">
      <alignment vertical="center"/>
    </xf>
    <xf numFmtId="4" fontId="80" fillId="106" borderId="110" applyNumberFormat="0" applyProtection="0">
      <alignment vertical="center"/>
    </xf>
    <xf numFmtId="0" fontId="20" fillId="69" borderId="90" applyNumberFormat="0" applyProtection="0">
      <alignment horizontal="left" vertical="top" indent="1"/>
    </xf>
    <xf numFmtId="4" fontId="33" fillId="67" borderId="77" applyNumberFormat="0" applyProtection="0">
      <alignment horizontal="right" vertical="center"/>
    </xf>
    <xf numFmtId="4" fontId="33" fillId="73" borderId="103" applyNumberFormat="0" applyProtection="0">
      <alignment vertical="center"/>
    </xf>
    <xf numFmtId="4" fontId="33" fillId="65" borderId="77" applyNumberFormat="0" applyProtection="0">
      <alignment horizontal="right" vertical="center"/>
    </xf>
    <xf numFmtId="0" fontId="20" fillId="71" borderId="90" applyNumberFormat="0" applyProtection="0">
      <alignment horizontal="left" vertical="center" indent="1"/>
    </xf>
    <xf numFmtId="4" fontId="33" fillId="69" borderId="103" applyNumberFormat="0" applyProtection="0">
      <alignment horizontal="right" vertical="center"/>
    </xf>
    <xf numFmtId="4" fontId="96" fillId="78" borderId="90" applyNumberFormat="0" applyProtection="0">
      <alignment horizontal="right" vertical="center"/>
    </xf>
    <xf numFmtId="4" fontId="33" fillId="60" borderId="77" applyNumberFormat="0" applyProtection="0">
      <alignment horizontal="right" vertical="center"/>
    </xf>
    <xf numFmtId="4" fontId="70" fillId="0" borderId="84" applyNumberFormat="0" applyProtection="0">
      <alignment horizontal="right" vertical="center"/>
    </xf>
    <xf numFmtId="4" fontId="33" fillId="60" borderId="77" applyNumberFormat="0" applyProtection="0">
      <alignment horizontal="right" vertical="center"/>
    </xf>
    <xf numFmtId="4" fontId="33" fillId="62" borderId="77" applyNumberFormat="0" applyProtection="0">
      <alignment horizontal="right" vertical="center"/>
    </xf>
    <xf numFmtId="4" fontId="33" fillId="66" borderId="77" applyNumberFormat="0" applyProtection="0">
      <alignment horizontal="right" vertical="center"/>
    </xf>
    <xf numFmtId="4" fontId="70" fillId="62" borderId="110" applyNumberFormat="0" applyProtection="0">
      <alignment horizontal="right" vertical="center"/>
    </xf>
    <xf numFmtId="0" fontId="20" fillId="70" borderId="77" applyNumberFormat="0" applyProtection="0">
      <alignment horizontal="left" vertical="top" indent="1"/>
    </xf>
    <xf numFmtId="4" fontId="96" fillId="88" borderId="77" applyNumberFormat="0" applyProtection="0">
      <alignment horizontal="right" vertical="center"/>
    </xf>
    <xf numFmtId="4" fontId="33" fillId="58" borderId="77" applyNumberFormat="0" applyProtection="0">
      <alignment horizontal="right" vertical="center"/>
    </xf>
    <xf numFmtId="0" fontId="20" fillId="58" borderId="77" applyNumberFormat="0" applyProtection="0">
      <alignment horizontal="left" vertical="center" indent="1"/>
    </xf>
    <xf numFmtId="4" fontId="96" fillId="125" borderId="77" applyNumberFormat="0" applyProtection="0">
      <alignment horizontal="right" vertical="center"/>
    </xf>
    <xf numFmtId="4" fontId="33" fillId="65" borderId="116" applyNumberFormat="0" applyProtection="0">
      <alignment horizontal="right" vertical="center"/>
    </xf>
    <xf numFmtId="4" fontId="70" fillId="69" borderId="98" applyNumberFormat="0" applyProtection="0">
      <alignment horizontal="left" vertical="center" indent="1"/>
    </xf>
    <xf numFmtId="0" fontId="65" fillId="53" borderId="97" applyNumberFormat="0" applyAlignment="0" applyProtection="0"/>
    <xf numFmtId="0" fontId="33" fillId="73" borderId="103" applyNumberFormat="0" applyProtection="0">
      <alignment horizontal="left" vertical="top" indent="1"/>
    </xf>
    <xf numFmtId="0" fontId="70" fillId="69" borderId="90" applyNumberFormat="0" applyProtection="0">
      <alignment horizontal="left" vertical="top" indent="1"/>
    </xf>
    <xf numFmtId="4" fontId="96" fillId="106" borderId="90" applyNumberFormat="0" applyProtection="0">
      <alignment horizontal="left" vertical="center" indent="1"/>
    </xf>
    <xf numFmtId="4" fontId="70" fillId="58" borderId="97" applyNumberFormat="0" applyProtection="0">
      <alignment horizontal="right" vertical="center"/>
    </xf>
    <xf numFmtId="4" fontId="33" fillId="66" borderId="116" applyNumberFormat="0" applyProtection="0">
      <alignment horizontal="right" vertical="center"/>
    </xf>
    <xf numFmtId="4" fontId="33" fillId="58" borderId="103" applyNumberFormat="0" applyProtection="0">
      <alignment horizontal="right" vertical="center"/>
    </xf>
    <xf numFmtId="0" fontId="70" fillId="71" borderId="103" applyNumberFormat="0" applyProtection="0">
      <alignment horizontal="left" vertical="top" indent="1"/>
    </xf>
    <xf numFmtId="4" fontId="33" fillId="62" borderId="90" applyNumberFormat="0" applyProtection="0">
      <alignment horizontal="right" vertical="center"/>
    </xf>
    <xf numFmtId="4" fontId="97" fillId="129" borderId="90" applyNumberFormat="0" applyProtection="0">
      <alignment vertical="center"/>
    </xf>
    <xf numFmtId="0" fontId="92" fillId="79" borderId="93" applyNumberFormat="0" applyAlignment="0" applyProtection="0"/>
    <xf numFmtId="0" fontId="20" fillId="58" borderId="103" applyNumberFormat="0" applyProtection="0">
      <alignment horizontal="left" vertical="top" indent="1"/>
    </xf>
    <xf numFmtId="0" fontId="70" fillId="69" borderId="110" applyNumberFormat="0" applyProtection="0">
      <alignment horizontal="left" vertical="center" indent="1"/>
    </xf>
    <xf numFmtId="4" fontId="33" fillId="58" borderId="103" applyNumberFormat="0" applyProtection="0">
      <alignment horizontal="right" vertical="center"/>
    </xf>
    <xf numFmtId="4" fontId="33" fillId="61" borderId="90" applyNumberFormat="0" applyProtection="0">
      <alignment horizontal="right" vertical="center"/>
    </xf>
    <xf numFmtId="0" fontId="20" fillId="70" borderId="90" applyNumberFormat="0" applyProtection="0">
      <alignment horizontal="left" vertical="center" indent="1"/>
    </xf>
    <xf numFmtId="0" fontId="20" fillId="71" borderId="116" applyNumberFormat="0" applyProtection="0">
      <alignment horizontal="left" vertical="top" indent="1"/>
    </xf>
    <xf numFmtId="0" fontId="86" fillId="79" borderId="106" applyNumberFormat="0" applyAlignment="0" applyProtection="0"/>
    <xf numFmtId="4" fontId="35" fillId="69" borderId="90" applyNumberFormat="0" applyProtection="0">
      <alignment horizontal="right" vertical="center"/>
    </xf>
    <xf numFmtId="0" fontId="20" fillId="72" borderId="89" applyNumberFormat="0">
      <protection locked="0"/>
    </xf>
    <xf numFmtId="0" fontId="20" fillId="70" borderId="90" applyNumberFormat="0" applyProtection="0">
      <alignment horizontal="left" vertical="top" indent="1"/>
    </xf>
    <xf numFmtId="4" fontId="33" fillId="67" borderId="90" applyNumberFormat="0" applyProtection="0">
      <alignment horizontal="right" vertical="center"/>
    </xf>
    <xf numFmtId="0" fontId="70" fillId="52" borderId="110" applyNumberFormat="0" applyFont="0" applyAlignment="0" applyProtection="0"/>
    <xf numFmtId="4" fontId="31" fillId="57" borderId="103" applyNumberFormat="0" applyProtection="0">
      <alignment vertical="center"/>
    </xf>
    <xf numFmtId="0" fontId="20" fillId="69" borderId="116" applyNumberFormat="0" applyProtection="0">
      <alignment horizontal="left" vertical="center" indent="1"/>
    </xf>
    <xf numFmtId="4" fontId="35" fillId="69" borderId="90" applyNumberFormat="0" applyProtection="0">
      <alignment horizontal="right" vertical="center"/>
    </xf>
    <xf numFmtId="4" fontId="34" fillId="88" borderId="103" applyNumberFormat="0" applyProtection="0">
      <alignment horizontal="left" vertical="center" indent="1"/>
    </xf>
    <xf numFmtId="0" fontId="58" fillId="86" borderId="106" applyNumberFormat="0" applyAlignment="0" applyProtection="0"/>
    <xf numFmtId="4" fontId="31" fillId="57" borderId="103" applyNumberFormat="0" applyProtection="0">
      <alignment horizontal="left" vertical="center" indent="1"/>
    </xf>
    <xf numFmtId="0" fontId="70" fillId="69" borderId="123" applyNumberFormat="0" applyProtection="0">
      <alignment horizontal="left" vertical="center" indent="1"/>
    </xf>
    <xf numFmtId="4" fontId="70" fillId="91" borderId="110" applyNumberFormat="0" applyProtection="0">
      <alignment horizontal="left" vertical="center" indent="1"/>
    </xf>
    <xf numFmtId="4" fontId="95" fillId="106" borderId="90" applyNumberFormat="0" applyProtection="0">
      <alignment vertical="center"/>
    </xf>
    <xf numFmtId="4" fontId="70" fillId="58" borderId="110" applyNumberFormat="0" applyProtection="0">
      <alignment horizontal="right" vertical="center"/>
    </xf>
    <xf numFmtId="0" fontId="70" fillId="79" borderId="97" applyNumberFormat="0" applyProtection="0">
      <alignment horizontal="left" vertical="center" indent="1"/>
    </xf>
    <xf numFmtId="4" fontId="70" fillId="63" borderId="123" applyNumberFormat="0" applyProtection="0">
      <alignment horizontal="right" vertical="center"/>
    </xf>
    <xf numFmtId="4" fontId="33" fillId="58" borderId="116" applyNumberFormat="0" applyProtection="0">
      <alignment horizontal="right" vertical="center"/>
    </xf>
    <xf numFmtId="4" fontId="96" fillId="125" borderId="90" applyNumberFormat="0" applyProtection="0">
      <alignment horizontal="right" vertical="center"/>
    </xf>
    <xf numFmtId="4" fontId="70" fillId="91" borderId="110" applyNumberFormat="0" applyProtection="0">
      <alignment horizontal="left" vertical="center" indent="1"/>
    </xf>
    <xf numFmtId="4" fontId="96" fillId="75" borderId="90" applyNumberFormat="0" applyProtection="0">
      <alignment horizontal="right" vertical="center"/>
    </xf>
    <xf numFmtId="4" fontId="96" fillId="129" borderId="90" applyNumberFormat="0" applyProtection="0">
      <alignment horizontal="right" vertical="center"/>
    </xf>
    <xf numFmtId="4" fontId="96" fillId="88" borderId="90" applyNumberFormat="0" applyProtection="0">
      <alignment horizontal="right" vertical="center"/>
    </xf>
    <xf numFmtId="4" fontId="70" fillId="107" borderId="110" applyNumberFormat="0" applyProtection="0">
      <alignment horizontal="right" vertical="center"/>
    </xf>
    <xf numFmtId="0" fontId="20" fillId="73" borderId="107" applyNumberFormat="0" applyFont="0" applyAlignment="0" applyProtection="0"/>
    <xf numFmtId="0" fontId="70" fillId="108" borderId="123" applyNumberFormat="0" applyProtection="0">
      <alignment horizontal="left" vertical="center" indent="1"/>
    </xf>
    <xf numFmtId="4" fontId="33" fillId="62" borderId="90" applyNumberFormat="0" applyProtection="0">
      <alignment horizontal="right" vertical="center"/>
    </xf>
    <xf numFmtId="0" fontId="30" fillId="0" borderId="109" applyNumberFormat="0" applyFill="0" applyAlignment="0" applyProtection="0"/>
    <xf numFmtId="4" fontId="33" fillId="64" borderId="90" applyNumberFormat="0" applyProtection="0">
      <alignment horizontal="right" vertical="center"/>
    </xf>
    <xf numFmtId="4" fontId="33" fillId="60" borderId="90" applyNumberFormat="0" applyProtection="0">
      <alignment horizontal="right" vertical="center"/>
    </xf>
    <xf numFmtId="0" fontId="9" fillId="0" borderId="0"/>
    <xf numFmtId="0" fontId="20" fillId="71" borderId="103" applyNumberFormat="0" applyProtection="0">
      <alignment horizontal="left" vertical="top" indent="1"/>
    </xf>
    <xf numFmtId="4" fontId="97" fillId="129" borderId="90" applyNumberFormat="0" applyProtection="0">
      <alignment horizontal="right" vertical="center"/>
    </xf>
    <xf numFmtId="4" fontId="35" fillId="69" borderId="103" applyNumberFormat="0" applyProtection="0">
      <alignment horizontal="right" vertical="center"/>
    </xf>
    <xf numFmtId="4" fontId="33" fillId="60" borderId="116" applyNumberFormat="0" applyProtection="0">
      <alignment horizontal="right" vertical="center"/>
    </xf>
    <xf numFmtId="4" fontId="70" fillId="68" borderId="98" applyNumberFormat="0" applyProtection="0">
      <alignment horizontal="left" vertical="center" indent="1"/>
    </xf>
    <xf numFmtId="4" fontId="33" fillId="66" borderId="90" applyNumberFormat="0" applyProtection="0">
      <alignment horizontal="right" vertical="center"/>
    </xf>
    <xf numFmtId="4" fontId="36" fillId="89" borderId="100" applyNumberFormat="0" applyProtection="0">
      <alignment horizontal="left" vertical="center" indent="1"/>
    </xf>
    <xf numFmtId="0" fontId="30" fillId="0" borderId="96" applyNumberFormat="0" applyFill="0" applyAlignment="0" applyProtection="0"/>
    <xf numFmtId="4" fontId="70" fillId="106" borderId="97" applyNumberFormat="0" applyProtection="0">
      <alignment horizontal="left" vertical="center" indent="1"/>
    </xf>
    <xf numFmtId="4" fontId="33" fillId="69" borderId="90" applyNumberFormat="0" applyProtection="0">
      <alignment horizontal="right" vertical="center"/>
    </xf>
    <xf numFmtId="0" fontId="20" fillId="71" borderId="90" applyNumberFormat="0" applyProtection="0">
      <alignment horizontal="left" vertical="top" indent="1"/>
    </xf>
    <xf numFmtId="0" fontId="20" fillId="71" borderId="90" applyNumberFormat="0" applyProtection="0">
      <alignment horizontal="left" vertical="top" indent="1"/>
    </xf>
    <xf numFmtId="4" fontId="33" fillId="66" borderId="90" applyNumberFormat="0" applyProtection="0">
      <alignment horizontal="right" vertical="center"/>
    </xf>
    <xf numFmtId="4" fontId="96" fillId="127" borderId="103" applyNumberFormat="0" applyProtection="0">
      <alignment horizontal="right" vertical="center"/>
    </xf>
    <xf numFmtId="4" fontId="70" fillId="91" borderId="97" applyNumberFormat="0" applyProtection="0">
      <alignment horizontal="left" vertical="center" indent="1"/>
    </xf>
    <xf numFmtId="0" fontId="20" fillId="58" borderId="90" applyNumberFormat="0" applyProtection="0">
      <alignment horizontal="left" vertical="center" indent="1"/>
    </xf>
    <xf numFmtId="4" fontId="31" fillId="57" borderId="90" applyNumberFormat="0" applyProtection="0">
      <alignment vertical="center"/>
    </xf>
    <xf numFmtId="0" fontId="70" fillId="79" borderId="123" applyNumberFormat="0" applyProtection="0">
      <alignment horizontal="left" vertical="center" indent="1"/>
    </xf>
    <xf numFmtId="4" fontId="70" fillId="57" borderId="97" applyNumberFormat="0" applyProtection="0">
      <alignment vertical="center"/>
    </xf>
    <xf numFmtId="4" fontId="33" fillId="59" borderId="116" applyNumberFormat="0" applyProtection="0">
      <alignment horizontal="right" vertical="center"/>
    </xf>
    <xf numFmtId="4" fontId="33" fillId="63" borderId="103" applyNumberFormat="0" applyProtection="0">
      <alignment horizontal="right" vertical="center"/>
    </xf>
    <xf numFmtId="0" fontId="73" fillId="73" borderId="103" applyNumberFormat="0" applyProtection="0">
      <alignment horizontal="left" vertical="top" indent="1"/>
    </xf>
    <xf numFmtId="4" fontId="33" fillId="67" borderId="90" applyNumberFormat="0" applyProtection="0">
      <alignment horizontal="right" vertical="center"/>
    </xf>
    <xf numFmtId="4" fontId="33" fillId="61" borderId="116" applyNumberFormat="0" applyProtection="0">
      <alignment horizontal="right" vertical="center"/>
    </xf>
    <xf numFmtId="4" fontId="70" fillId="61" borderId="111" applyNumberFormat="0" applyProtection="0">
      <alignment horizontal="right" vertical="center"/>
    </xf>
    <xf numFmtId="4" fontId="70" fillId="65" borderId="97" applyNumberFormat="0" applyProtection="0">
      <alignment horizontal="right" vertical="center"/>
    </xf>
    <xf numFmtId="4" fontId="31" fillId="57" borderId="90" applyNumberFormat="0" applyProtection="0">
      <alignment horizontal="left" vertical="center" indent="1"/>
    </xf>
    <xf numFmtId="0" fontId="68" fillId="86" borderId="95" applyNumberFormat="0" applyAlignment="0" applyProtection="0"/>
    <xf numFmtId="4" fontId="70" fillId="107" borderId="97" applyNumberFormat="0" applyProtection="0">
      <alignment horizontal="right" vertical="center"/>
    </xf>
    <xf numFmtId="4" fontId="33" fillId="64" borderId="103" applyNumberFormat="0" applyProtection="0">
      <alignment horizontal="right" vertical="center"/>
    </xf>
    <xf numFmtId="4" fontId="33" fillId="62" borderId="90" applyNumberFormat="0" applyProtection="0">
      <alignment horizontal="right" vertical="center"/>
    </xf>
    <xf numFmtId="4" fontId="96" fillId="75" borderId="116" applyNumberFormat="0" applyProtection="0">
      <alignment horizontal="right" vertical="center"/>
    </xf>
    <xf numFmtId="4" fontId="96" fillId="90" borderId="116" applyNumberFormat="0" applyProtection="0">
      <alignment horizontal="right" vertical="center"/>
    </xf>
    <xf numFmtId="0" fontId="31" fillId="57" borderId="103" applyNumberFormat="0" applyProtection="0">
      <alignment horizontal="left" vertical="top" indent="1"/>
    </xf>
    <xf numFmtId="4" fontId="34" fillId="88" borderId="90" applyNumberFormat="0" applyProtection="0">
      <alignment horizontal="left" vertical="center" indent="1"/>
    </xf>
    <xf numFmtId="0" fontId="92" fillId="79" borderId="93" applyNumberFormat="0" applyAlignment="0" applyProtection="0"/>
    <xf numFmtId="0" fontId="30" fillId="0" borderId="101" applyNumberFormat="0" applyFill="0" applyAlignment="0" applyProtection="0"/>
    <xf numFmtId="4" fontId="33" fillId="62" borderId="90" applyNumberFormat="0" applyProtection="0">
      <alignment horizontal="right" vertical="center"/>
    </xf>
    <xf numFmtId="4" fontId="70" fillId="91" borderId="97" applyNumberFormat="0" applyProtection="0">
      <alignment horizontal="left" vertical="center" indent="1"/>
    </xf>
    <xf numFmtId="4" fontId="97" fillId="129" borderId="103" applyNumberFormat="0" applyProtection="0">
      <alignment horizontal="right" vertical="center"/>
    </xf>
    <xf numFmtId="0" fontId="73" fillId="73" borderId="90" applyNumberFormat="0" applyProtection="0">
      <alignment horizontal="left" vertical="top" indent="1"/>
    </xf>
    <xf numFmtId="4" fontId="33" fillId="63" borderId="103" applyNumberFormat="0" applyProtection="0">
      <alignment horizontal="right" vertical="center"/>
    </xf>
    <xf numFmtId="4" fontId="70" fillId="63" borderId="97" applyNumberFormat="0" applyProtection="0">
      <alignment horizontal="right" vertical="center"/>
    </xf>
    <xf numFmtId="4" fontId="70" fillId="59" borderId="123" applyNumberFormat="0" applyProtection="0">
      <alignment horizontal="right" vertical="center"/>
    </xf>
    <xf numFmtId="0" fontId="70" fillId="52" borderId="97" applyNumberFormat="0" applyFont="0" applyAlignment="0" applyProtection="0"/>
    <xf numFmtId="4" fontId="70" fillId="59" borderId="110" applyNumberFormat="0" applyProtection="0">
      <alignment horizontal="right" vertical="center"/>
    </xf>
    <xf numFmtId="4" fontId="96" fillId="106" borderId="90" applyNumberFormat="0" applyProtection="0">
      <alignment horizontal="left" vertical="center" indent="1"/>
    </xf>
    <xf numFmtId="0" fontId="78" fillId="103" borderId="110" applyNumberFormat="0" applyAlignment="0" applyProtection="0"/>
    <xf numFmtId="4" fontId="33" fillId="60" borderId="116" applyNumberFormat="0" applyProtection="0">
      <alignment horizontal="right" vertical="center"/>
    </xf>
    <xf numFmtId="0" fontId="20" fillId="52" borderId="107" applyNumberFormat="0" applyFont="0" applyAlignment="0" applyProtection="0"/>
    <xf numFmtId="4" fontId="96" fillId="106" borderId="103" applyNumberFormat="0" applyProtection="0">
      <alignment horizontal="left" vertical="center" indent="1"/>
    </xf>
    <xf numFmtId="4" fontId="33" fillId="69" borderId="116" applyNumberFormat="0" applyProtection="0">
      <alignment horizontal="right" vertical="center"/>
    </xf>
    <xf numFmtId="4" fontId="20" fillId="70" borderId="98" applyNumberFormat="0" applyProtection="0">
      <alignment horizontal="left" vertical="center" indent="1"/>
    </xf>
    <xf numFmtId="0" fontId="20" fillId="69" borderId="103" applyNumberFormat="0" applyProtection="0">
      <alignment horizontal="left" vertical="center" indent="1"/>
    </xf>
    <xf numFmtId="0" fontId="92" fillId="79" borderId="106" applyNumberFormat="0" applyAlignment="0" applyProtection="0"/>
    <xf numFmtId="0" fontId="33" fillId="58" borderId="103" applyNumberFormat="0" applyProtection="0">
      <alignment horizontal="left" vertical="top" indent="1"/>
    </xf>
    <xf numFmtId="4" fontId="96" fillId="78" borderId="90" applyNumberFormat="0" applyProtection="0">
      <alignment horizontal="right" vertical="center"/>
    </xf>
    <xf numFmtId="4" fontId="33" fillId="66" borderId="116" applyNumberFormat="0" applyProtection="0">
      <alignment horizontal="right" vertical="center"/>
    </xf>
    <xf numFmtId="0" fontId="20" fillId="69" borderId="103" applyNumberFormat="0" applyProtection="0">
      <alignment horizontal="left" vertical="center" indent="1"/>
    </xf>
    <xf numFmtId="4" fontId="70" fillId="61" borderId="98" applyNumberFormat="0" applyProtection="0">
      <alignment horizontal="right" vertical="center"/>
    </xf>
    <xf numFmtId="4" fontId="96" fillId="126" borderId="90" applyNumberFormat="0" applyProtection="0">
      <alignment horizontal="right" vertical="center"/>
    </xf>
    <xf numFmtId="4" fontId="33" fillId="64" borderId="116" applyNumberFormat="0" applyProtection="0">
      <alignment horizontal="right" vertical="center"/>
    </xf>
    <xf numFmtId="0" fontId="70" fillId="108" borderId="110" applyNumberFormat="0" applyProtection="0">
      <alignment horizontal="left" vertical="center" indent="1"/>
    </xf>
    <xf numFmtId="4" fontId="70" fillId="68" borderId="124" applyNumberFormat="0" applyProtection="0">
      <alignment horizontal="left" vertical="center" indent="1"/>
    </xf>
    <xf numFmtId="0" fontId="70" fillId="69" borderId="90" applyNumberFormat="0" applyProtection="0">
      <alignment horizontal="left" vertical="top" indent="1"/>
    </xf>
    <xf numFmtId="4" fontId="80" fillId="106" borderId="97" applyNumberFormat="0" applyProtection="0">
      <alignment vertical="center"/>
    </xf>
    <xf numFmtId="4" fontId="70" fillId="91" borderId="97" applyNumberFormat="0" applyProtection="0">
      <alignment horizontal="left" vertical="center" indent="1"/>
    </xf>
    <xf numFmtId="4" fontId="96" fillId="129" borderId="90" applyNumberFormat="0" applyProtection="0">
      <alignment horizontal="right" vertical="center"/>
    </xf>
    <xf numFmtId="0" fontId="70" fillId="58" borderId="90" applyNumberFormat="0" applyProtection="0">
      <alignment horizontal="left" vertical="top" indent="1"/>
    </xf>
    <xf numFmtId="0" fontId="72" fillId="70" borderId="112" applyBorder="0"/>
    <xf numFmtId="4" fontId="33" fillId="65" borderId="103" applyNumberFormat="0" applyProtection="0">
      <alignment horizontal="right" vertical="center"/>
    </xf>
    <xf numFmtId="4" fontId="70" fillId="57" borderId="97" applyNumberFormat="0" applyProtection="0">
      <alignment vertical="center"/>
    </xf>
    <xf numFmtId="4" fontId="95" fillId="106" borderId="90" applyNumberFormat="0" applyProtection="0">
      <alignment vertical="center"/>
    </xf>
    <xf numFmtId="4" fontId="33" fillId="64" borderId="103" applyNumberFormat="0" applyProtection="0">
      <alignment horizontal="right" vertical="center"/>
    </xf>
    <xf numFmtId="0" fontId="20" fillId="58" borderId="90" applyNumberFormat="0" applyProtection="0">
      <alignment horizontal="left" vertical="center" indent="1"/>
    </xf>
    <xf numFmtId="4" fontId="70" fillId="63" borderId="97" applyNumberFormat="0" applyProtection="0">
      <alignment horizontal="right" vertical="center"/>
    </xf>
    <xf numFmtId="4" fontId="33" fillId="64" borderId="116" applyNumberFormat="0" applyProtection="0">
      <alignment horizontal="right" vertical="center"/>
    </xf>
    <xf numFmtId="0" fontId="70" fillId="69" borderId="90" applyNumberFormat="0" applyProtection="0">
      <alignment horizontal="left" vertical="top" indent="1"/>
    </xf>
    <xf numFmtId="4" fontId="96" fillId="126" borderId="90" applyNumberFormat="0" applyProtection="0">
      <alignment horizontal="right" vertical="center"/>
    </xf>
    <xf numFmtId="4" fontId="33" fillId="64" borderId="90" applyNumberFormat="0" applyProtection="0">
      <alignment horizontal="right" vertical="center"/>
    </xf>
    <xf numFmtId="0" fontId="70" fillId="58" borderId="90" applyNumberFormat="0" applyProtection="0">
      <alignment horizontal="left" vertical="top" indent="1"/>
    </xf>
    <xf numFmtId="4" fontId="95" fillId="106" borderId="90" applyNumberFormat="0" applyProtection="0">
      <alignment vertical="center"/>
    </xf>
    <xf numFmtId="0" fontId="20" fillId="58" borderId="90" applyNumberFormat="0" applyProtection="0">
      <alignment horizontal="left" vertical="center" indent="1"/>
    </xf>
    <xf numFmtId="0" fontId="78" fillId="103" borderId="97" applyNumberFormat="0" applyAlignment="0" applyProtection="0"/>
    <xf numFmtId="0" fontId="86" fillId="79" borderId="93" applyNumberFormat="0" applyAlignment="0" applyProtection="0"/>
    <xf numFmtId="0" fontId="20" fillId="52" borderId="94" applyNumberFormat="0" applyFont="0" applyAlignment="0" applyProtection="0"/>
    <xf numFmtId="4" fontId="35" fillId="73" borderId="103" applyNumberFormat="0" applyProtection="0">
      <alignment vertical="center"/>
    </xf>
    <xf numFmtId="4" fontId="96" fillId="127" borderId="90" applyNumberFormat="0" applyProtection="0">
      <alignment horizontal="right" vertical="center"/>
    </xf>
    <xf numFmtId="4" fontId="70" fillId="68" borderId="124" applyNumberFormat="0" applyProtection="0">
      <alignment horizontal="left" vertical="center" indent="1"/>
    </xf>
    <xf numFmtId="4" fontId="33" fillId="59" borderId="90" applyNumberFormat="0" applyProtection="0">
      <alignment horizontal="right" vertical="center"/>
    </xf>
    <xf numFmtId="0" fontId="20" fillId="72" borderId="89" applyNumberFormat="0">
      <protection locked="0"/>
    </xf>
    <xf numFmtId="0" fontId="20" fillId="69" borderId="103" applyNumberFormat="0" applyProtection="0">
      <alignment horizontal="left" vertical="top" indent="1"/>
    </xf>
    <xf numFmtId="4" fontId="33" fillId="58" borderId="103" applyNumberFormat="0" applyProtection="0">
      <alignment horizontal="right" vertical="center"/>
    </xf>
    <xf numFmtId="4" fontId="70" fillId="61" borderId="111" applyNumberFormat="0" applyProtection="0">
      <alignment horizontal="right" vertical="center"/>
    </xf>
    <xf numFmtId="0" fontId="20" fillId="58" borderId="103" applyNumberFormat="0" applyProtection="0">
      <alignment horizontal="left" vertical="center" indent="1"/>
    </xf>
    <xf numFmtId="4" fontId="96" fillId="129" borderId="116" applyNumberFormat="0" applyProtection="0">
      <alignment horizontal="right" vertical="center"/>
    </xf>
    <xf numFmtId="0" fontId="20" fillId="71" borderId="103" applyNumberFormat="0" applyProtection="0">
      <alignment horizontal="left" vertical="top" indent="1"/>
    </xf>
    <xf numFmtId="0" fontId="70" fillId="69" borderId="103" applyNumberFormat="0" applyProtection="0">
      <alignment horizontal="left" vertical="top" indent="1"/>
    </xf>
    <xf numFmtId="0" fontId="58" fillId="86" borderId="93" applyNumberFormat="0" applyAlignment="0" applyProtection="0"/>
    <xf numFmtId="4" fontId="33" fillId="58" borderId="116" applyNumberFormat="0" applyProtection="0">
      <alignment horizontal="right" vertical="center"/>
    </xf>
    <xf numFmtId="0" fontId="20" fillId="58" borderId="90" applyNumberFormat="0" applyProtection="0">
      <alignment horizontal="left" vertical="top" indent="1"/>
    </xf>
    <xf numFmtId="0" fontId="20" fillId="58" borderId="90" applyNumberFormat="0" applyProtection="0">
      <alignment horizontal="left" vertical="center" indent="1"/>
    </xf>
    <xf numFmtId="0" fontId="58" fillId="86" borderId="106" applyNumberFormat="0" applyAlignment="0" applyProtection="0"/>
    <xf numFmtId="4" fontId="33" fillId="58" borderId="103" applyNumberFormat="0" applyProtection="0">
      <alignment horizontal="right" vertical="center"/>
    </xf>
    <xf numFmtId="4" fontId="31" fillId="57" borderId="103" applyNumberFormat="0" applyProtection="0">
      <alignment horizontal="left" vertical="center" indent="1"/>
    </xf>
    <xf numFmtId="4" fontId="33" fillId="66" borderId="116" applyNumberFormat="0" applyProtection="0">
      <alignment horizontal="right" vertical="center"/>
    </xf>
    <xf numFmtId="4" fontId="96" fillId="124" borderId="103" applyNumberFormat="0" applyProtection="0">
      <alignment horizontal="right" vertical="center"/>
    </xf>
    <xf numFmtId="0" fontId="20" fillId="71" borderId="103" applyNumberFormat="0" applyProtection="0">
      <alignment horizontal="left" vertical="top" indent="1"/>
    </xf>
    <xf numFmtId="0" fontId="20" fillId="70" borderId="90" applyNumberFormat="0" applyProtection="0">
      <alignment horizontal="left" vertical="top" indent="1"/>
    </xf>
    <xf numFmtId="4" fontId="33" fillId="63" borderId="90" applyNumberFormat="0" applyProtection="0">
      <alignment horizontal="right" vertical="center"/>
    </xf>
    <xf numFmtId="0" fontId="70" fillId="71" borderId="110" applyNumberFormat="0" applyProtection="0">
      <alignment horizontal="left" vertical="center" indent="1"/>
    </xf>
    <xf numFmtId="4" fontId="75" fillId="74" borderId="124" applyNumberFormat="0" applyProtection="0">
      <alignment horizontal="left" vertical="center" indent="1"/>
    </xf>
    <xf numFmtId="0" fontId="20" fillId="70" borderId="90" applyNumberFormat="0" applyProtection="0">
      <alignment horizontal="left" vertical="center" indent="1"/>
    </xf>
    <xf numFmtId="4" fontId="97" fillId="129" borderId="103" applyNumberFormat="0" applyProtection="0">
      <alignment vertical="center"/>
    </xf>
    <xf numFmtId="0" fontId="20" fillId="70" borderId="103" applyNumberFormat="0" applyProtection="0">
      <alignment horizontal="left" vertical="center" indent="1"/>
    </xf>
    <xf numFmtId="0" fontId="20" fillId="69" borderId="90" applyNumberFormat="0" applyProtection="0">
      <alignment horizontal="left" vertical="center" indent="1"/>
    </xf>
    <xf numFmtId="4" fontId="96" fillId="129" borderId="103" applyNumberFormat="0" applyProtection="0">
      <alignment vertical="center"/>
    </xf>
    <xf numFmtId="4" fontId="34" fillId="88" borderId="113" applyNumberFormat="0" applyProtection="0">
      <alignment horizontal="left" vertical="center" indent="1"/>
    </xf>
    <xf numFmtId="4" fontId="31" fillId="57" borderId="90" applyNumberFormat="0" applyProtection="0">
      <alignment vertical="center"/>
    </xf>
    <xf numFmtId="4" fontId="33" fillId="59" borderId="90" applyNumberFormat="0" applyProtection="0">
      <alignment horizontal="right" vertical="center"/>
    </xf>
    <xf numFmtId="4" fontId="33" fillId="58" borderId="90" applyNumberFormat="0" applyProtection="0">
      <alignment horizontal="left" vertical="center" indent="1"/>
    </xf>
    <xf numFmtId="4" fontId="70" fillId="58" borderId="98" applyNumberFormat="0" applyProtection="0">
      <alignment horizontal="left" vertical="center" indent="1"/>
    </xf>
    <xf numFmtId="4" fontId="33" fillId="63" borderId="103" applyNumberFormat="0" applyProtection="0">
      <alignment horizontal="right" vertical="center"/>
    </xf>
    <xf numFmtId="0" fontId="70" fillId="79" borderId="97" applyNumberFormat="0" applyProtection="0">
      <alignment horizontal="left" vertical="center" indent="1"/>
    </xf>
    <xf numFmtId="4" fontId="33" fillId="64" borderId="103" applyNumberFormat="0" applyProtection="0">
      <alignment horizontal="right" vertical="center"/>
    </xf>
    <xf numFmtId="0" fontId="20" fillId="0" borderId="0"/>
    <xf numFmtId="4" fontId="96" fillId="106" borderId="116" applyNumberFormat="0" applyProtection="0">
      <alignment horizontal="left" vertical="center" indent="1"/>
    </xf>
    <xf numFmtId="0" fontId="30" fillId="0" borderId="96" applyNumberFormat="0" applyFill="0" applyAlignment="0" applyProtection="0"/>
    <xf numFmtId="4" fontId="33" fillId="58" borderId="103" applyNumberFormat="0" applyProtection="0">
      <alignment horizontal="left" vertical="center" indent="1"/>
    </xf>
    <xf numFmtId="4" fontId="31" fillId="57" borderId="103" applyNumberFormat="0" applyProtection="0">
      <alignment horizontal="left" vertical="center" indent="1"/>
    </xf>
    <xf numFmtId="0" fontId="20" fillId="70" borderId="116" applyNumberFormat="0" applyProtection="0">
      <alignment horizontal="left" vertical="center" indent="1"/>
    </xf>
    <xf numFmtId="4" fontId="33" fillId="63" borderId="103" applyNumberFormat="0" applyProtection="0">
      <alignment horizontal="right" vertical="center"/>
    </xf>
    <xf numFmtId="4" fontId="70" fillId="58" borderId="97" applyNumberFormat="0" applyProtection="0">
      <alignment horizontal="right" vertical="center"/>
    </xf>
    <xf numFmtId="0" fontId="20" fillId="71" borderId="116" applyNumberFormat="0" applyProtection="0">
      <alignment horizontal="left" vertical="center" indent="1"/>
    </xf>
    <xf numFmtId="0" fontId="65" fillId="53" borderId="110" applyNumberFormat="0" applyAlignment="0" applyProtection="0"/>
    <xf numFmtId="4" fontId="96" fillId="127" borderId="103" applyNumberFormat="0" applyProtection="0">
      <alignment horizontal="right" vertical="center"/>
    </xf>
    <xf numFmtId="4" fontId="96" fillId="127" borderId="90" applyNumberFormat="0" applyProtection="0">
      <alignment horizontal="right" vertical="center"/>
    </xf>
    <xf numFmtId="4" fontId="33" fillId="58" borderId="90" applyNumberFormat="0" applyProtection="0">
      <alignment horizontal="right" vertical="center"/>
    </xf>
    <xf numFmtId="4" fontId="33" fillId="69" borderId="90" applyNumberFormat="0" applyProtection="0">
      <alignment horizontal="right" vertical="center"/>
    </xf>
    <xf numFmtId="0" fontId="65" fillId="53" borderId="119" applyNumberFormat="0" applyAlignment="0" applyProtection="0"/>
    <xf numFmtId="4" fontId="33" fillId="64" borderId="103" applyNumberFormat="0" applyProtection="0">
      <alignment horizontal="right" vertical="center"/>
    </xf>
    <xf numFmtId="0" fontId="58" fillId="86" borderId="93" applyNumberFormat="0" applyAlignment="0" applyProtection="0"/>
    <xf numFmtId="0" fontId="70" fillId="71" borderId="97" applyNumberFormat="0" applyProtection="0">
      <alignment horizontal="left" vertical="center" indent="1"/>
    </xf>
    <xf numFmtId="0" fontId="20" fillId="58" borderId="103" applyNumberFormat="0" applyProtection="0">
      <alignment horizontal="left" vertical="top" indent="1"/>
    </xf>
    <xf numFmtId="4" fontId="37" fillId="69" borderId="90" applyNumberFormat="0" applyProtection="0">
      <alignment horizontal="right" vertical="center"/>
    </xf>
    <xf numFmtId="4" fontId="70" fillId="66" borderId="97" applyNumberFormat="0" applyProtection="0">
      <alignment horizontal="right" vertical="center"/>
    </xf>
    <xf numFmtId="0" fontId="20" fillId="70" borderId="90" applyNumberFormat="0" applyProtection="0">
      <alignment horizontal="left" vertical="center" indent="1"/>
    </xf>
    <xf numFmtId="4" fontId="33" fillId="67" borderId="90" applyNumberFormat="0" applyProtection="0">
      <alignment horizontal="right" vertical="center"/>
    </xf>
    <xf numFmtId="4" fontId="33" fillId="61" borderId="103" applyNumberFormat="0" applyProtection="0">
      <alignment horizontal="right" vertical="center"/>
    </xf>
    <xf numFmtId="4" fontId="31" fillId="57" borderId="90" applyNumberFormat="0" applyProtection="0">
      <alignment vertical="center"/>
    </xf>
    <xf numFmtId="4" fontId="33" fillId="61" borderId="90" applyNumberFormat="0" applyProtection="0">
      <alignment horizontal="right" vertical="center"/>
    </xf>
    <xf numFmtId="4" fontId="33" fillId="58" borderId="90" applyNumberFormat="0" applyProtection="0">
      <alignment horizontal="right" vertical="center"/>
    </xf>
    <xf numFmtId="0" fontId="20" fillId="69" borderId="90" applyNumberFormat="0" applyProtection="0">
      <alignment horizontal="left" vertical="top" indent="1"/>
    </xf>
    <xf numFmtId="4" fontId="98" fillId="129" borderId="103" applyNumberFormat="0" applyProtection="0">
      <alignment horizontal="right" vertical="center"/>
    </xf>
    <xf numFmtId="4" fontId="33" fillId="62" borderId="90" applyNumberFormat="0" applyProtection="0">
      <alignment horizontal="right" vertical="center"/>
    </xf>
    <xf numFmtId="4" fontId="33" fillId="60" borderId="90" applyNumberFormat="0" applyProtection="0">
      <alignment horizontal="right" vertical="center"/>
    </xf>
    <xf numFmtId="0" fontId="92" fillId="79" borderId="119" applyNumberFormat="0" applyAlignment="0" applyProtection="0"/>
    <xf numFmtId="0" fontId="73" fillId="58" borderId="90" applyNumberFormat="0" applyProtection="0">
      <alignment horizontal="left" vertical="top" indent="1"/>
    </xf>
    <xf numFmtId="4" fontId="96" fillId="127" borderId="90" applyNumberFormat="0" applyProtection="0">
      <alignment horizontal="right" vertical="center"/>
    </xf>
    <xf numFmtId="4" fontId="97" fillId="129" borderId="103" applyNumberFormat="0" applyProtection="0">
      <alignment horizontal="right" vertical="center"/>
    </xf>
    <xf numFmtId="0" fontId="20" fillId="70" borderId="90" applyNumberFormat="0" applyProtection="0">
      <alignment horizontal="left" vertical="top" indent="1"/>
    </xf>
    <xf numFmtId="4" fontId="37" fillId="69" borderId="116" applyNumberFormat="0" applyProtection="0">
      <alignment horizontal="right" vertical="center"/>
    </xf>
    <xf numFmtId="0" fontId="20" fillId="70" borderId="103" applyNumberFormat="0" applyProtection="0">
      <alignment horizontal="left" vertical="center" indent="1"/>
    </xf>
    <xf numFmtId="4" fontId="33" fillId="66" borderId="103" applyNumberFormat="0" applyProtection="0">
      <alignment horizontal="right" vertical="center"/>
    </xf>
    <xf numFmtId="4" fontId="70" fillId="107" borderId="110" applyNumberFormat="0" applyProtection="0">
      <alignment horizontal="right" vertical="center"/>
    </xf>
    <xf numFmtId="0" fontId="70" fillId="58" borderId="103" applyNumberFormat="0" applyProtection="0">
      <alignment horizontal="left" vertical="top" indent="1"/>
    </xf>
    <xf numFmtId="4" fontId="33" fillId="69" borderId="116" applyNumberFormat="0" applyProtection="0">
      <alignment horizontal="right" vertical="center"/>
    </xf>
    <xf numFmtId="0" fontId="20" fillId="71" borderId="103" applyNumberFormat="0" applyProtection="0">
      <alignment horizontal="left" vertical="center" indent="1"/>
    </xf>
    <xf numFmtId="4" fontId="34" fillId="106" borderId="103" applyNumberFormat="0" applyProtection="0">
      <alignment vertical="center"/>
    </xf>
    <xf numFmtId="4" fontId="70" fillId="0" borderId="97" applyNumberFormat="0" applyProtection="0">
      <alignment horizontal="right" vertical="center"/>
    </xf>
    <xf numFmtId="4" fontId="70" fillId="58" borderId="110" applyNumberFormat="0" applyProtection="0">
      <alignment horizontal="right" vertical="center"/>
    </xf>
    <xf numFmtId="0" fontId="20" fillId="58" borderId="103" applyNumberFormat="0" applyProtection="0">
      <alignment horizontal="left" vertical="top" indent="1"/>
    </xf>
    <xf numFmtId="4" fontId="96" fillId="106" borderId="90" applyNumberFormat="0" applyProtection="0">
      <alignment horizontal="left" vertical="center" indent="1"/>
    </xf>
    <xf numFmtId="0" fontId="92" fillId="79" borderId="93" applyNumberFormat="0" applyAlignment="0" applyProtection="0"/>
    <xf numFmtId="4" fontId="70" fillId="91" borderId="110" applyNumberFormat="0" applyProtection="0">
      <alignment horizontal="left" vertical="center" indent="1"/>
    </xf>
    <xf numFmtId="4" fontId="76" fillId="72" borderId="110" applyNumberFormat="0" applyProtection="0">
      <alignment horizontal="right" vertical="center"/>
    </xf>
    <xf numFmtId="4" fontId="70" fillId="91" borderId="123" applyNumberFormat="0" applyProtection="0">
      <alignment horizontal="left" vertical="center" indent="1"/>
    </xf>
    <xf numFmtId="4" fontId="70" fillId="91" borderId="97" applyNumberFormat="0" applyProtection="0">
      <alignment horizontal="left" vertical="center" indent="1"/>
    </xf>
    <xf numFmtId="4" fontId="70" fillId="58" borderId="111" applyNumberFormat="0" applyProtection="0">
      <alignment horizontal="left" vertical="center" indent="1"/>
    </xf>
    <xf numFmtId="4" fontId="33" fillId="73" borderId="90" applyNumberFormat="0" applyProtection="0">
      <alignment horizontal="left" vertical="center" indent="1"/>
    </xf>
    <xf numFmtId="4" fontId="33" fillId="67" borderId="103" applyNumberFormat="0" applyProtection="0">
      <alignment horizontal="right" vertical="center"/>
    </xf>
    <xf numFmtId="4" fontId="97" fillId="129" borderId="90" applyNumberFormat="0" applyProtection="0">
      <alignment horizontal="right" vertical="center"/>
    </xf>
    <xf numFmtId="4" fontId="96" fillId="122" borderId="90" applyNumberFormat="0" applyProtection="0">
      <alignment horizontal="right" vertical="center"/>
    </xf>
    <xf numFmtId="4" fontId="80" fillId="77" borderId="89" applyNumberFormat="0" applyProtection="0">
      <alignment vertical="center"/>
    </xf>
    <xf numFmtId="0" fontId="58" fillId="86" borderId="93" applyNumberFormat="0" applyAlignment="0" applyProtection="0"/>
    <xf numFmtId="4" fontId="70" fillId="91" borderId="110" applyNumberFormat="0" applyProtection="0">
      <alignment horizontal="left" vertical="center" indent="1"/>
    </xf>
    <xf numFmtId="4" fontId="33" fillId="67" borderId="90" applyNumberFormat="0" applyProtection="0">
      <alignment horizontal="right" vertical="center"/>
    </xf>
    <xf numFmtId="4" fontId="33" fillId="73" borderId="90" applyNumberFormat="0" applyProtection="0">
      <alignment vertical="center"/>
    </xf>
    <xf numFmtId="0" fontId="78" fillId="103" borderId="123" applyNumberFormat="0" applyAlignment="0" applyProtection="0"/>
    <xf numFmtId="4" fontId="76" fillId="72" borderId="97" applyNumberFormat="0" applyProtection="0">
      <alignment horizontal="right" vertical="center"/>
    </xf>
    <xf numFmtId="0" fontId="30" fillId="0" borderId="114" applyNumberFormat="0" applyFill="0" applyAlignment="0" applyProtection="0"/>
    <xf numFmtId="4" fontId="31" fillId="57" borderId="116" applyNumberFormat="0" applyProtection="0">
      <alignment horizontal="left" vertical="center" indent="1"/>
    </xf>
    <xf numFmtId="4" fontId="70" fillId="91" borderId="97" applyNumberFormat="0" applyProtection="0">
      <alignment horizontal="left" vertical="center" indent="1"/>
    </xf>
    <xf numFmtId="0" fontId="70" fillId="70" borderId="103" applyNumberFormat="0" applyProtection="0">
      <alignment horizontal="left" vertical="top" indent="1"/>
    </xf>
    <xf numFmtId="4" fontId="33" fillId="58" borderId="90" applyNumberFormat="0" applyProtection="0">
      <alignment horizontal="left" vertical="center" indent="1"/>
    </xf>
    <xf numFmtId="0" fontId="20" fillId="72" borderId="89" applyNumberFormat="0">
      <protection locked="0"/>
    </xf>
    <xf numFmtId="4" fontId="33" fillId="62" borderId="103" applyNumberFormat="0" applyProtection="0">
      <alignment horizontal="right" vertical="center"/>
    </xf>
    <xf numFmtId="4" fontId="33" fillId="59" borderId="103" applyNumberFormat="0" applyProtection="0">
      <alignment horizontal="right" vertical="center"/>
    </xf>
    <xf numFmtId="4" fontId="32" fillId="57" borderId="103" applyNumberFormat="0" applyProtection="0">
      <alignment vertical="center"/>
    </xf>
    <xf numFmtId="4" fontId="33" fillId="63" borderId="90" applyNumberFormat="0" applyProtection="0">
      <alignment horizontal="right" vertical="center"/>
    </xf>
    <xf numFmtId="0" fontId="33" fillId="73" borderId="103" applyNumberFormat="0" applyProtection="0">
      <alignment horizontal="left" vertical="top" indent="1"/>
    </xf>
    <xf numFmtId="4" fontId="70" fillId="58" borderId="110" applyNumberFormat="0" applyProtection="0">
      <alignment horizontal="right" vertical="center"/>
    </xf>
    <xf numFmtId="4" fontId="96" fillId="123" borderId="90" applyNumberFormat="0" applyProtection="0">
      <alignment horizontal="right" vertical="center"/>
    </xf>
    <xf numFmtId="4" fontId="97" fillId="129" borderId="103" applyNumberFormat="0" applyProtection="0">
      <alignment horizontal="right" vertical="center"/>
    </xf>
    <xf numFmtId="4" fontId="33" fillId="60" borderId="103" applyNumberFormat="0" applyProtection="0">
      <alignment horizontal="right" vertical="center"/>
    </xf>
    <xf numFmtId="4" fontId="70" fillId="59" borderId="97" applyNumberFormat="0" applyProtection="0">
      <alignment horizontal="right" vertical="center"/>
    </xf>
    <xf numFmtId="4" fontId="70" fillId="67" borderId="110" applyNumberFormat="0" applyProtection="0">
      <alignment horizontal="right" vertical="center"/>
    </xf>
    <xf numFmtId="4" fontId="37" fillId="69" borderId="103" applyNumberFormat="0" applyProtection="0">
      <alignment horizontal="right" vertical="center"/>
    </xf>
    <xf numFmtId="4" fontId="33" fillId="66" borderId="90" applyNumberFormat="0" applyProtection="0">
      <alignment horizontal="right" vertical="center"/>
    </xf>
    <xf numFmtId="4" fontId="34" fillId="88" borderId="100" applyNumberFormat="0" applyProtection="0">
      <alignment horizontal="left" vertical="center" indent="1"/>
    </xf>
    <xf numFmtId="4" fontId="33" fillId="69" borderId="90" applyNumberFormat="0" applyProtection="0">
      <alignment horizontal="right" vertical="center"/>
    </xf>
    <xf numFmtId="4" fontId="20" fillId="70" borderId="98" applyNumberFormat="0" applyProtection="0">
      <alignment horizontal="left" vertical="center" indent="1"/>
    </xf>
    <xf numFmtId="4" fontId="96" fillId="106" borderId="103" applyNumberFormat="0" applyProtection="0">
      <alignment horizontal="left" vertical="center" indent="1"/>
    </xf>
    <xf numFmtId="4" fontId="70" fillId="65" borderId="110" applyNumberFormat="0" applyProtection="0">
      <alignment horizontal="right" vertical="center"/>
    </xf>
    <xf numFmtId="4" fontId="33" fillId="58" borderId="90" applyNumberFormat="0" applyProtection="0">
      <alignment horizontal="right" vertical="center"/>
    </xf>
    <xf numFmtId="0" fontId="20" fillId="71" borderId="116" applyNumberFormat="0" applyProtection="0">
      <alignment horizontal="left" vertical="center" indent="1"/>
    </xf>
    <xf numFmtId="4" fontId="33" fillId="67" borderId="90" applyNumberFormat="0" applyProtection="0">
      <alignment horizontal="right" vertical="center"/>
    </xf>
    <xf numFmtId="4" fontId="33" fillId="60" borderId="90" applyNumberFormat="0" applyProtection="0">
      <alignment horizontal="right" vertical="center"/>
    </xf>
    <xf numFmtId="4" fontId="96" fillId="123" borderId="90" applyNumberFormat="0" applyProtection="0">
      <alignment horizontal="right" vertical="center"/>
    </xf>
    <xf numFmtId="0" fontId="20" fillId="70" borderId="90" applyNumberFormat="0" applyProtection="0">
      <alignment horizontal="left" vertical="center" indent="1"/>
    </xf>
    <xf numFmtId="4" fontId="96" fillId="129" borderId="90" applyNumberFormat="0" applyProtection="0">
      <alignment vertical="center"/>
    </xf>
    <xf numFmtId="4" fontId="97" fillId="129" borderId="90" applyNumberFormat="0" applyProtection="0">
      <alignment horizontal="right" vertical="center"/>
    </xf>
    <xf numFmtId="4" fontId="34" fillId="88" borderId="100" applyNumberFormat="0" applyProtection="0">
      <alignment horizontal="left" vertical="center" indent="1"/>
    </xf>
    <xf numFmtId="0" fontId="70" fillId="70" borderId="90" applyNumberFormat="0" applyProtection="0">
      <alignment horizontal="left" vertical="top" indent="1"/>
    </xf>
    <xf numFmtId="0" fontId="20" fillId="58" borderId="90" applyNumberFormat="0" applyProtection="0">
      <alignment horizontal="left" vertical="center" indent="1"/>
    </xf>
    <xf numFmtId="4" fontId="97" fillId="129" borderId="103" applyNumberFormat="0" applyProtection="0">
      <alignment horizontal="right" vertical="center"/>
    </xf>
    <xf numFmtId="4" fontId="33" fillId="67" borderId="116" applyNumberFormat="0" applyProtection="0">
      <alignment horizontal="right" vertical="center"/>
    </xf>
    <xf numFmtId="0" fontId="20" fillId="70" borderId="103" applyNumberFormat="0" applyProtection="0">
      <alignment horizontal="left" vertical="top" indent="1"/>
    </xf>
    <xf numFmtId="4" fontId="33" fillId="65" borderId="116" applyNumberFormat="0" applyProtection="0">
      <alignment horizontal="right" vertical="center"/>
    </xf>
    <xf numFmtId="0" fontId="68" fillId="79" borderId="108" applyNumberFormat="0" applyAlignment="0" applyProtection="0"/>
    <xf numFmtId="0" fontId="68" fillId="103" borderId="95" applyNumberFormat="0" applyAlignment="0" applyProtection="0"/>
    <xf numFmtId="4" fontId="70" fillId="57" borderId="97" applyNumberFormat="0" applyProtection="0">
      <alignment vertical="center"/>
    </xf>
    <xf numFmtId="0" fontId="30" fillId="0" borderId="109" applyNumberFormat="0" applyFill="0" applyAlignment="0" applyProtection="0"/>
    <xf numFmtId="4" fontId="70" fillId="91" borderId="97" applyNumberFormat="0" applyProtection="0">
      <alignment horizontal="left" vertical="center" indent="1"/>
    </xf>
    <xf numFmtId="0" fontId="20" fillId="58" borderId="103" applyNumberFormat="0" applyProtection="0">
      <alignment horizontal="left" vertical="center" indent="1"/>
    </xf>
    <xf numFmtId="0" fontId="20" fillId="58" borderId="103" applyNumberFormat="0" applyProtection="0">
      <alignment horizontal="left" vertical="center" indent="1"/>
    </xf>
    <xf numFmtId="4" fontId="31" fillId="57" borderId="90" applyNumberFormat="0" applyProtection="0">
      <alignment vertical="center"/>
    </xf>
    <xf numFmtId="4" fontId="32" fillId="57" borderId="90" applyNumberFormat="0" applyProtection="0">
      <alignment vertical="center"/>
    </xf>
    <xf numFmtId="4" fontId="96" fillId="129" borderId="103" applyNumberFormat="0" applyProtection="0">
      <alignment horizontal="right" vertical="center"/>
    </xf>
    <xf numFmtId="4" fontId="96" fillId="88" borderId="90" applyNumberFormat="0" applyProtection="0">
      <alignment horizontal="right" vertical="center"/>
    </xf>
    <xf numFmtId="4" fontId="96" fillId="78" borderId="90" applyNumberFormat="0" applyProtection="0">
      <alignment horizontal="right" vertical="center"/>
    </xf>
    <xf numFmtId="0" fontId="20" fillId="58" borderId="90" applyNumberFormat="0" applyProtection="0">
      <alignment horizontal="left" vertical="top" indent="1"/>
    </xf>
    <xf numFmtId="0" fontId="73" fillId="73" borderId="103" applyNumberFormat="0" applyProtection="0">
      <alignment horizontal="left" vertical="top" indent="1"/>
    </xf>
    <xf numFmtId="0" fontId="20" fillId="69" borderId="116" applyNumberFormat="0" applyProtection="0">
      <alignment horizontal="left" vertical="center" indent="1"/>
    </xf>
    <xf numFmtId="4" fontId="70" fillId="64" borderId="97" applyNumberFormat="0" applyProtection="0">
      <alignment horizontal="right" vertical="center"/>
    </xf>
    <xf numFmtId="0" fontId="20" fillId="69" borderId="103" applyNumberFormat="0" applyProtection="0">
      <alignment horizontal="left" vertical="top" indent="1"/>
    </xf>
    <xf numFmtId="4" fontId="37" fillId="69" borderId="103" applyNumberFormat="0" applyProtection="0">
      <alignment horizontal="right" vertical="center"/>
    </xf>
    <xf numFmtId="4" fontId="35" fillId="69" borderId="103" applyNumberFormat="0" applyProtection="0">
      <alignment horizontal="right" vertical="center"/>
    </xf>
    <xf numFmtId="0" fontId="70" fillId="58" borderId="116" applyNumberFormat="0" applyProtection="0">
      <alignment horizontal="left" vertical="top" indent="1"/>
    </xf>
    <xf numFmtId="4" fontId="70" fillId="67" borderId="97" applyNumberFormat="0" applyProtection="0">
      <alignment horizontal="right" vertical="center"/>
    </xf>
    <xf numFmtId="4" fontId="33" fillId="58" borderId="90" applyNumberFormat="0" applyProtection="0">
      <alignment horizontal="right" vertical="center"/>
    </xf>
    <xf numFmtId="0" fontId="65" fillId="53" borderId="93" applyNumberFormat="0" applyAlignment="0" applyProtection="0"/>
    <xf numFmtId="4" fontId="70" fillId="58" borderId="98" applyNumberFormat="0" applyProtection="0">
      <alignment horizontal="left" vertical="center" indent="1"/>
    </xf>
    <xf numFmtId="0" fontId="20" fillId="73" borderId="107" applyNumberFormat="0" applyFont="0" applyAlignment="0" applyProtection="0"/>
    <xf numFmtId="4" fontId="33" fillId="58" borderId="103" applyNumberFormat="0" applyProtection="0">
      <alignment horizontal="right" vertical="center"/>
    </xf>
    <xf numFmtId="4" fontId="96" fillId="125" borderId="90" applyNumberFormat="0" applyProtection="0">
      <alignment horizontal="right" vertical="center"/>
    </xf>
    <xf numFmtId="0" fontId="86" fillId="79" borderId="93" applyNumberFormat="0" applyAlignment="0" applyProtection="0"/>
    <xf numFmtId="4" fontId="70" fillId="57" borderId="97" applyNumberFormat="0" applyProtection="0">
      <alignment vertical="center"/>
    </xf>
    <xf numFmtId="0" fontId="20" fillId="73" borderId="120" applyNumberFormat="0" applyFont="0" applyAlignment="0" applyProtection="0"/>
    <xf numFmtId="4" fontId="20" fillId="70" borderId="124" applyNumberFormat="0" applyProtection="0">
      <alignment horizontal="left" vertical="center" indent="1"/>
    </xf>
    <xf numFmtId="4" fontId="70" fillId="67" borderId="110" applyNumberFormat="0" applyProtection="0">
      <alignment horizontal="right" vertical="center"/>
    </xf>
    <xf numFmtId="0" fontId="20" fillId="58" borderId="103" applyNumberFormat="0" applyProtection="0">
      <alignment horizontal="left" vertical="center" indent="1"/>
    </xf>
    <xf numFmtId="4" fontId="34" fillId="88" borderId="103" applyNumberFormat="0" applyProtection="0">
      <alignment horizontal="left" vertical="center" indent="1"/>
    </xf>
    <xf numFmtId="0" fontId="70" fillId="52" borderId="110" applyNumberFormat="0" applyFont="0" applyAlignment="0" applyProtection="0"/>
    <xf numFmtId="4" fontId="70" fillId="61" borderId="111" applyNumberFormat="0" applyProtection="0">
      <alignment horizontal="right" vertical="center"/>
    </xf>
    <xf numFmtId="0" fontId="20" fillId="70" borderId="103" applyNumberFormat="0" applyProtection="0">
      <alignment horizontal="left" vertical="top" indent="1"/>
    </xf>
    <xf numFmtId="4" fontId="31" fillId="57" borderId="103" applyNumberFormat="0" applyProtection="0">
      <alignment vertical="center"/>
    </xf>
    <xf numFmtId="4" fontId="33" fillId="63" borderId="116" applyNumberFormat="0" applyProtection="0">
      <alignment horizontal="right" vertical="center"/>
    </xf>
    <xf numFmtId="4" fontId="70" fillId="61" borderId="111" applyNumberFormat="0" applyProtection="0">
      <alignment horizontal="right" vertical="center"/>
    </xf>
    <xf numFmtId="4" fontId="33" fillId="60" borderId="103" applyNumberFormat="0" applyProtection="0">
      <alignment horizontal="right" vertical="center"/>
    </xf>
    <xf numFmtId="4" fontId="33" fillId="73" borderId="90" applyNumberFormat="0" applyProtection="0">
      <alignment vertical="center"/>
    </xf>
    <xf numFmtId="4" fontId="33" fillId="60" borderId="103" applyNumberFormat="0" applyProtection="0">
      <alignment horizontal="right" vertical="center"/>
    </xf>
    <xf numFmtId="4" fontId="96" fillId="88" borderId="90" applyNumberFormat="0" applyProtection="0">
      <alignment horizontal="right" vertical="center"/>
    </xf>
    <xf numFmtId="4" fontId="70" fillId="59" borderId="97" applyNumberFormat="0" applyProtection="0">
      <alignment horizontal="right" vertical="center"/>
    </xf>
    <xf numFmtId="0" fontId="70" fillId="71" borderId="116" applyNumberFormat="0" applyProtection="0">
      <alignment horizontal="left" vertical="top" indent="1"/>
    </xf>
    <xf numFmtId="4" fontId="96" fillId="122" borderId="103" applyNumberFormat="0" applyProtection="0">
      <alignment horizontal="right" vertical="center"/>
    </xf>
    <xf numFmtId="4" fontId="96" fillId="78" borderId="103" applyNumberFormat="0" applyProtection="0">
      <alignment horizontal="right" vertical="center"/>
    </xf>
    <xf numFmtId="4" fontId="96" fillId="124" borderId="90" applyNumberFormat="0" applyProtection="0">
      <alignment horizontal="right" vertical="center"/>
    </xf>
    <xf numFmtId="4" fontId="33" fillId="62" borderId="103" applyNumberFormat="0" applyProtection="0">
      <alignment horizontal="right" vertical="center"/>
    </xf>
    <xf numFmtId="4" fontId="33" fillId="63" borderId="103" applyNumberFormat="0" applyProtection="0">
      <alignment horizontal="right" vertical="center"/>
    </xf>
    <xf numFmtId="4" fontId="37" fillId="69" borderId="90" applyNumberFormat="0" applyProtection="0">
      <alignment horizontal="right" vertical="center"/>
    </xf>
    <xf numFmtId="0" fontId="70" fillId="58" borderId="103" applyNumberFormat="0" applyProtection="0">
      <alignment horizontal="left" vertical="top" indent="1"/>
    </xf>
    <xf numFmtId="0" fontId="20" fillId="71" borderId="103" applyNumberFormat="0" applyProtection="0">
      <alignment horizontal="left" vertical="center" indent="1"/>
    </xf>
    <xf numFmtId="4" fontId="33" fillId="61" borderId="90" applyNumberFormat="0" applyProtection="0">
      <alignment horizontal="right" vertical="center"/>
    </xf>
    <xf numFmtId="4" fontId="32" fillId="57" borderId="90" applyNumberFormat="0" applyProtection="0">
      <alignment vertical="center"/>
    </xf>
    <xf numFmtId="0" fontId="20" fillId="71" borderId="90" applyNumberFormat="0" applyProtection="0">
      <alignment horizontal="left" vertical="center" indent="1"/>
    </xf>
    <xf numFmtId="0" fontId="20" fillId="73" borderId="94" applyNumberFormat="0" applyFont="0" applyAlignment="0" applyProtection="0"/>
    <xf numFmtId="4" fontId="33" fillId="58" borderId="90" applyNumberFormat="0" applyProtection="0">
      <alignment horizontal="left" vertical="center" indent="1"/>
    </xf>
    <xf numFmtId="4" fontId="70" fillId="66" borderId="97" applyNumberFormat="0" applyProtection="0">
      <alignment horizontal="right" vertical="center"/>
    </xf>
    <xf numFmtId="0" fontId="20" fillId="71" borderId="90" applyNumberFormat="0" applyProtection="0">
      <alignment horizontal="left" vertical="top" indent="1"/>
    </xf>
    <xf numFmtId="4" fontId="31" fillId="57" borderId="116" applyNumberFormat="0" applyProtection="0">
      <alignment horizontal="left" vertical="center" indent="1"/>
    </xf>
    <xf numFmtId="0" fontId="70" fillId="71" borderId="90" applyNumberFormat="0" applyProtection="0">
      <alignment horizontal="left" vertical="top" indent="1"/>
    </xf>
    <xf numFmtId="4" fontId="33" fillId="73" borderId="103" applyNumberFormat="0" applyProtection="0">
      <alignment vertical="center"/>
    </xf>
    <xf numFmtId="0" fontId="20" fillId="69" borderId="116" applyNumberFormat="0" applyProtection="0">
      <alignment horizontal="left" vertical="center" indent="1"/>
    </xf>
    <xf numFmtId="4" fontId="70" fillId="58" borderId="123" applyNumberFormat="0" applyProtection="0">
      <alignment horizontal="right" vertical="center"/>
    </xf>
    <xf numFmtId="4" fontId="33" fillId="59" borderId="103" applyNumberFormat="0" applyProtection="0">
      <alignment horizontal="right" vertical="center"/>
    </xf>
    <xf numFmtId="0" fontId="20" fillId="70" borderId="116" applyNumberFormat="0" applyProtection="0">
      <alignment horizontal="left" vertical="top" indent="1"/>
    </xf>
    <xf numFmtId="4" fontId="34" fillId="88" borderId="113" applyNumberFormat="0" applyProtection="0">
      <alignment horizontal="left" vertical="center" indent="1"/>
    </xf>
    <xf numFmtId="0" fontId="70" fillId="69" borderId="103" applyNumberFormat="0" applyProtection="0">
      <alignment horizontal="left" vertical="top" indent="1"/>
    </xf>
    <xf numFmtId="4" fontId="96" fillId="129" borderId="103" applyNumberFormat="0" applyProtection="0">
      <alignment horizontal="right" vertical="center"/>
    </xf>
    <xf numFmtId="4" fontId="96" fillId="78" borderId="116" applyNumberFormat="0" applyProtection="0">
      <alignment horizontal="right" vertical="center"/>
    </xf>
    <xf numFmtId="0" fontId="20" fillId="70" borderId="90" applyNumberFormat="0" applyProtection="0">
      <alignment horizontal="left" vertical="center" indent="1"/>
    </xf>
    <xf numFmtId="4" fontId="33" fillId="63" borderId="90" applyNumberFormat="0" applyProtection="0">
      <alignment horizontal="right" vertical="center"/>
    </xf>
    <xf numFmtId="4" fontId="70" fillId="62" borderId="97" applyNumberFormat="0" applyProtection="0">
      <alignment horizontal="right" vertical="center"/>
    </xf>
    <xf numFmtId="4" fontId="33" fillId="61" borderId="103" applyNumberFormat="0" applyProtection="0">
      <alignment horizontal="right" vertical="center"/>
    </xf>
    <xf numFmtId="4" fontId="31" fillId="57" borderId="103" applyNumberFormat="0" applyProtection="0">
      <alignment vertical="center"/>
    </xf>
    <xf numFmtId="0" fontId="20" fillId="58" borderId="103" applyNumberFormat="0" applyProtection="0">
      <alignment horizontal="left" vertical="top" indent="1"/>
    </xf>
    <xf numFmtId="0" fontId="58" fillId="86" borderId="106" applyNumberFormat="0" applyAlignment="0" applyProtection="0"/>
    <xf numFmtId="4" fontId="70" fillId="58" borderId="124" applyNumberFormat="0" applyProtection="0">
      <alignment horizontal="left" vertical="center" indent="1"/>
    </xf>
    <xf numFmtId="175" fontId="20" fillId="0" borderId="0"/>
    <xf numFmtId="4" fontId="70" fillId="66" borderId="110" applyNumberFormat="0" applyProtection="0">
      <alignment horizontal="right" vertical="center"/>
    </xf>
    <xf numFmtId="0" fontId="70" fillId="79" borderId="110" applyNumberFormat="0" applyProtection="0">
      <alignment horizontal="left" vertical="center" indent="1"/>
    </xf>
    <xf numFmtId="0" fontId="65" fillId="53" borderId="93" applyNumberFormat="0" applyAlignment="0" applyProtection="0"/>
    <xf numFmtId="4" fontId="96" fillId="78" borderId="103" applyNumberFormat="0" applyProtection="0">
      <alignment horizontal="right" vertical="center"/>
    </xf>
    <xf numFmtId="4" fontId="70" fillId="91" borderId="123" applyNumberFormat="0" applyProtection="0">
      <alignment horizontal="left" vertical="center" indent="1"/>
    </xf>
    <xf numFmtId="4" fontId="70" fillId="91" borderId="110" applyNumberFormat="0" applyProtection="0">
      <alignment horizontal="left" vertical="center" indent="1"/>
    </xf>
    <xf numFmtId="4" fontId="96" fillId="122" borderId="90" applyNumberFormat="0" applyProtection="0">
      <alignment horizontal="right" vertical="center"/>
    </xf>
    <xf numFmtId="4" fontId="73" fillId="79" borderId="90" applyNumberFormat="0" applyProtection="0">
      <alignment horizontal="left" vertical="center" indent="1"/>
    </xf>
    <xf numFmtId="0" fontId="33" fillId="58" borderId="116" applyNumberFormat="0" applyProtection="0">
      <alignment horizontal="left" vertical="top" indent="1"/>
    </xf>
    <xf numFmtId="0" fontId="70" fillId="69" borderId="97" applyNumberFormat="0" applyProtection="0">
      <alignment horizontal="left" vertical="center" indent="1"/>
    </xf>
    <xf numFmtId="4" fontId="37" fillId="69" borderId="90" applyNumberFormat="0" applyProtection="0">
      <alignment horizontal="right" vertical="center"/>
    </xf>
    <xf numFmtId="0" fontId="20" fillId="71" borderId="103" applyNumberFormat="0" applyProtection="0">
      <alignment horizontal="left" vertical="top" indent="1"/>
    </xf>
    <xf numFmtId="4" fontId="70" fillId="106" borderId="97" applyNumberFormat="0" applyProtection="0">
      <alignment horizontal="left" vertical="center" indent="1"/>
    </xf>
    <xf numFmtId="4" fontId="70" fillId="91" borderId="97" applyNumberFormat="0" applyProtection="0">
      <alignment horizontal="left" vertical="center" indent="1"/>
    </xf>
    <xf numFmtId="4" fontId="70" fillId="57" borderId="123" applyNumberFormat="0" applyProtection="0">
      <alignment vertical="center"/>
    </xf>
    <xf numFmtId="4" fontId="33" fillId="59" borderId="103" applyNumberFormat="0" applyProtection="0">
      <alignment horizontal="right" vertical="center"/>
    </xf>
    <xf numFmtId="4" fontId="96" fillId="125" borderId="90" applyNumberFormat="0" applyProtection="0">
      <alignment horizontal="right" vertical="center"/>
    </xf>
    <xf numFmtId="0" fontId="30" fillId="0" borderId="96" applyNumberFormat="0" applyFill="0" applyAlignment="0" applyProtection="0"/>
    <xf numFmtId="4" fontId="70" fillId="64" borderId="97" applyNumberFormat="0" applyProtection="0">
      <alignment horizontal="right" vertical="center"/>
    </xf>
    <xf numFmtId="0" fontId="70" fillId="71" borderId="110" applyNumberFormat="0" applyProtection="0">
      <alignment horizontal="left" vertical="center" indent="1"/>
    </xf>
    <xf numFmtId="0" fontId="20" fillId="70" borderId="103" applyNumberFormat="0" applyProtection="0">
      <alignment horizontal="left" vertical="center" indent="1"/>
    </xf>
    <xf numFmtId="4" fontId="33" fillId="66" borderId="90" applyNumberFormat="0" applyProtection="0">
      <alignment horizontal="right" vertical="center"/>
    </xf>
    <xf numFmtId="0" fontId="72" fillId="70" borderId="112" applyBorder="0"/>
    <xf numFmtId="0" fontId="20" fillId="58" borderId="103" applyNumberFormat="0" applyProtection="0">
      <alignment horizontal="left" vertical="center" indent="1"/>
    </xf>
    <xf numFmtId="4" fontId="32" fillId="57" borderId="103" applyNumberFormat="0" applyProtection="0">
      <alignment vertical="center"/>
    </xf>
    <xf numFmtId="4" fontId="33" fillId="59" borderId="90" applyNumberFormat="0" applyProtection="0">
      <alignment horizontal="right" vertical="center"/>
    </xf>
    <xf numFmtId="0" fontId="20" fillId="69" borderId="90" applyNumberFormat="0" applyProtection="0">
      <alignment horizontal="left" vertical="top" indent="1"/>
    </xf>
    <xf numFmtId="4" fontId="33" fillId="67" borderId="116" applyNumberFormat="0" applyProtection="0">
      <alignment horizontal="right" vertical="center"/>
    </xf>
    <xf numFmtId="4" fontId="70" fillId="57" borderId="110" applyNumberFormat="0" applyProtection="0">
      <alignment vertical="center"/>
    </xf>
    <xf numFmtId="4" fontId="33" fillId="60" borderId="103" applyNumberFormat="0" applyProtection="0">
      <alignment horizontal="right" vertical="center"/>
    </xf>
    <xf numFmtId="4" fontId="70" fillId="64" borderId="97" applyNumberFormat="0" applyProtection="0">
      <alignment horizontal="right" vertical="center"/>
    </xf>
    <xf numFmtId="4" fontId="73" fillId="73" borderId="103" applyNumberFormat="0" applyProtection="0">
      <alignment vertical="center"/>
    </xf>
    <xf numFmtId="0" fontId="20" fillId="71" borderId="116" applyNumberFormat="0" applyProtection="0">
      <alignment horizontal="left" vertical="top" indent="1"/>
    </xf>
    <xf numFmtId="4" fontId="70" fillId="58" borderId="111" applyNumberFormat="0" applyProtection="0">
      <alignment horizontal="left" vertical="center" indent="1"/>
    </xf>
    <xf numFmtId="4" fontId="70" fillId="61" borderId="98" applyNumberFormat="0" applyProtection="0">
      <alignment horizontal="right" vertical="center"/>
    </xf>
    <xf numFmtId="0" fontId="20" fillId="70" borderId="90" applyNumberFormat="0" applyProtection="0">
      <alignment horizontal="left" vertical="top" indent="1"/>
    </xf>
    <xf numFmtId="0" fontId="70" fillId="70" borderId="116" applyNumberFormat="0" applyProtection="0">
      <alignment horizontal="left" vertical="top" indent="1"/>
    </xf>
    <xf numFmtId="0" fontId="20" fillId="71" borderId="90" applyNumberFormat="0" applyProtection="0">
      <alignment horizontal="left" vertical="center" indent="1"/>
    </xf>
    <xf numFmtId="4" fontId="33" fillId="66" borderId="90" applyNumberFormat="0" applyProtection="0">
      <alignment horizontal="right" vertical="center"/>
    </xf>
    <xf numFmtId="0" fontId="74" fillId="57" borderId="116" applyNumberFormat="0" applyProtection="0">
      <alignment horizontal="left" vertical="top" indent="1"/>
    </xf>
    <xf numFmtId="4" fontId="70" fillId="91" borderId="97" applyNumberFormat="0" applyProtection="0">
      <alignment horizontal="left" vertical="center" indent="1"/>
    </xf>
    <xf numFmtId="4" fontId="70" fillId="59" borderId="97" applyNumberFormat="0" applyProtection="0">
      <alignment horizontal="right" vertical="center"/>
    </xf>
    <xf numFmtId="4" fontId="70" fillId="65" borderId="110" applyNumberFormat="0" applyProtection="0">
      <alignment horizontal="right" vertical="center"/>
    </xf>
    <xf numFmtId="4" fontId="31" fillId="57" borderId="103" applyNumberFormat="0" applyProtection="0">
      <alignment horizontal="left" vertical="center" indent="1"/>
    </xf>
    <xf numFmtId="4" fontId="33" fillId="66" borderId="90" applyNumberFormat="0" applyProtection="0">
      <alignment horizontal="right" vertical="center"/>
    </xf>
    <xf numFmtId="0" fontId="30" fillId="0" borderId="101" applyNumberFormat="0" applyFill="0" applyAlignment="0" applyProtection="0"/>
    <xf numFmtId="0" fontId="30" fillId="0" borderId="101" applyNumberFormat="0" applyFill="0" applyAlignment="0" applyProtection="0"/>
    <xf numFmtId="0" fontId="20" fillId="70" borderId="90" applyNumberFormat="0" applyProtection="0">
      <alignment horizontal="left" vertical="center" indent="1"/>
    </xf>
    <xf numFmtId="4" fontId="33" fillId="59" borderId="103" applyNumberFormat="0" applyProtection="0">
      <alignment horizontal="right" vertical="center"/>
    </xf>
    <xf numFmtId="4" fontId="96" fillId="106" borderId="103" applyNumberFormat="0" applyProtection="0">
      <alignment horizontal="left" vertical="center" indent="1"/>
    </xf>
    <xf numFmtId="0" fontId="20" fillId="70" borderId="90" applyNumberFormat="0" applyProtection="0">
      <alignment horizontal="left" vertical="top" indent="1"/>
    </xf>
    <xf numFmtId="4" fontId="33" fillId="64" borderId="90" applyNumberFormat="0" applyProtection="0">
      <alignment horizontal="right" vertical="center"/>
    </xf>
    <xf numFmtId="4" fontId="70" fillId="65" borderId="123" applyNumberFormat="0" applyProtection="0">
      <alignment horizontal="right" vertical="center"/>
    </xf>
    <xf numFmtId="0" fontId="65" fillId="53" borderId="119" applyNumberFormat="0" applyAlignment="0" applyProtection="0"/>
    <xf numFmtId="4" fontId="96" fillId="127" borderId="116" applyNumberFormat="0" applyProtection="0">
      <alignment horizontal="right" vertical="center"/>
    </xf>
    <xf numFmtId="4" fontId="96" fillId="123" borderId="116" applyNumberFormat="0" applyProtection="0">
      <alignment horizontal="right" vertical="center"/>
    </xf>
    <xf numFmtId="4" fontId="33" fillId="63" borderId="116" applyNumberFormat="0" applyProtection="0">
      <alignment horizontal="right" vertical="center"/>
    </xf>
    <xf numFmtId="4" fontId="33" fillId="58" borderId="103" applyNumberFormat="0" applyProtection="0">
      <alignment horizontal="left" vertical="center" indent="1"/>
    </xf>
    <xf numFmtId="4" fontId="35" fillId="69" borderId="103" applyNumberFormat="0" applyProtection="0">
      <alignment horizontal="right" vertical="center"/>
    </xf>
    <xf numFmtId="4" fontId="33" fillId="73" borderId="103" applyNumberFormat="0" applyProtection="0">
      <alignment horizontal="left" vertical="center" indent="1"/>
    </xf>
    <xf numFmtId="4" fontId="33" fillId="73" borderId="103" applyNumberFormat="0" applyProtection="0">
      <alignment vertical="center"/>
    </xf>
    <xf numFmtId="0" fontId="20" fillId="71" borderId="103" applyNumberFormat="0" applyProtection="0">
      <alignment horizontal="left" vertical="center" indent="1"/>
    </xf>
    <xf numFmtId="0" fontId="20" fillId="58" borderId="103" applyNumberFormat="0" applyProtection="0">
      <alignment horizontal="left" vertical="center" indent="1"/>
    </xf>
    <xf numFmtId="0" fontId="68" fillId="103" borderId="121" applyNumberFormat="0" applyAlignment="0" applyProtection="0"/>
    <xf numFmtId="4" fontId="33" fillId="67" borderId="103" applyNumberFormat="0" applyProtection="0">
      <alignment horizontal="right" vertical="center"/>
    </xf>
    <xf numFmtId="4" fontId="33" fillId="65" borderId="103" applyNumberFormat="0" applyProtection="0">
      <alignment horizontal="right" vertical="center"/>
    </xf>
    <xf numFmtId="4" fontId="33" fillId="64" borderId="103" applyNumberFormat="0" applyProtection="0">
      <alignment horizontal="right" vertical="center"/>
    </xf>
    <xf numFmtId="0" fontId="31" fillId="57" borderId="103" applyNumberFormat="0" applyProtection="0">
      <alignment horizontal="left" vertical="top" indent="1"/>
    </xf>
    <xf numFmtId="4" fontId="32" fillId="57" borderId="103" applyNumberFormat="0" applyProtection="0">
      <alignment vertical="center"/>
    </xf>
    <xf numFmtId="0" fontId="70" fillId="108" borderId="123" applyNumberFormat="0" applyProtection="0">
      <alignment horizontal="left" vertical="center" indent="1"/>
    </xf>
    <xf numFmtId="4" fontId="96" fillId="129" borderId="116" applyNumberFormat="0" applyProtection="0">
      <alignment vertical="center"/>
    </xf>
    <xf numFmtId="0" fontId="86" fillId="79" borderId="119" applyNumberFormat="0" applyAlignment="0" applyProtection="0"/>
    <xf numFmtId="4" fontId="35" fillId="69" borderId="116" applyNumberFormat="0" applyProtection="0">
      <alignment horizontal="right" vertical="center"/>
    </xf>
    <xf numFmtId="4" fontId="96" fillId="75" borderId="116" applyNumberFormat="0" applyProtection="0">
      <alignment horizontal="right" vertical="center"/>
    </xf>
    <xf numFmtId="0" fontId="20" fillId="58" borderId="103" applyNumberFormat="0" applyProtection="0">
      <alignment horizontal="left" vertical="center" indent="1"/>
    </xf>
    <xf numFmtId="4" fontId="31" fillId="57" borderId="116" applyNumberFormat="0" applyProtection="0">
      <alignment horizontal="left" vertical="center" indent="1"/>
    </xf>
    <xf numFmtId="0" fontId="20" fillId="71" borderId="103" applyNumberFormat="0" applyProtection="0">
      <alignment horizontal="left" vertical="center" indent="1"/>
    </xf>
    <xf numFmtId="4" fontId="96" fillId="127" borderId="103" applyNumberFormat="0" applyProtection="0">
      <alignment horizontal="right" vertical="center"/>
    </xf>
    <xf numFmtId="0" fontId="20" fillId="58" borderId="116" applyNumberFormat="0" applyProtection="0">
      <alignment horizontal="left" vertical="top" indent="1"/>
    </xf>
    <xf numFmtId="173" fontId="40" fillId="0" borderId="105" applyFill="0"/>
    <xf numFmtId="4" fontId="96" fillId="125" borderId="103" applyNumberFormat="0" applyProtection="0">
      <alignment horizontal="right" vertical="center"/>
    </xf>
    <xf numFmtId="0" fontId="65" fillId="53" borderId="123" applyNumberFormat="0" applyAlignment="0" applyProtection="0"/>
    <xf numFmtId="0" fontId="20" fillId="69" borderId="103" applyNumberFormat="0" applyProtection="0">
      <alignment horizontal="left" vertical="center" indent="1"/>
    </xf>
    <xf numFmtId="4" fontId="70" fillId="106" borderId="110" applyNumberFormat="0" applyProtection="0">
      <alignment horizontal="left" vertical="center" indent="1"/>
    </xf>
    <xf numFmtId="4" fontId="70" fillId="91" borderId="110" applyNumberFormat="0" applyProtection="0">
      <alignment horizontal="left" vertical="center" indent="1"/>
    </xf>
    <xf numFmtId="0" fontId="20" fillId="70" borderId="103" applyNumberFormat="0" applyProtection="0">
      <alignment horizontal="left" vertical="top" indent="1"/>
    </xf>
    <xf numFmtId="4" fontId="96" fillId="90" borderId="103" applyNumberFormat="0" applyProtection="0">
      <alignment horizontal="right" vertical="center"/>
    </xf>
    <xf numFmtId="0" fontId="20" fillId="71" borderId="103" applyNumberFormat="0" applyProtection="0">
      <alignment horizontal="left" vertical="center" indent="1"/>
    </xf>
    <xf numFmtId="4" fontId="33" fillId="69" borderId="103" applyNumberFormat="0" applyProtection="0">
      <alignment horizontal="right" vertical="center"/>
    </xf>
    <xf numFmtId="4" fontId="33" fillId="58" borderId="103" applyNumberFormat="0" applyProtection="0">
      <alignment horizontal="right" vertical="center"/>
    </xf>
    <xf numFmtId="4" fontId="31" fillId="57" borderId="103" applyNumberFormat="0" applyProtection="0">
      <alignment horizontal="left" vertical="center" indent="1"/>
    </xf>
    <xf numFmtId="0" fontId="20" fillId="70" borderId="116" applyNumberFormat="0" applyProtection="0">
      <alignment horizontal="left" vertical="center" indent="1"/>
    </xf>
    <xf numFmtId="4" fontId="33" fillId="73" borderId="103" applyNumberFormat="0" applyProtection="0">
      <alignment horizontal="left" vertical="center" indent="1"/>
    </xf>
    <xf numFmtId="4" fontId="33" fillId="66" borderId="103" applyNumberFormat="0" applyProtection="0">
      <alignment horizontal="right" vertical="center"/>
    </xf>
    <xf numFmtId="4" fontId="95" fillId="106" borderId="103" applyNumberFormat="0" applyProtection="0">
      <alignment vertical="center"/>
    </xf>
    <xf numFmtId="0" fontId="70" fillId="69" borderId="123" applyNumberFormat="0" applyProtection="0">
      <alignment horizontal="left" vertical="center" indent="1"/>
    </xf>
    <xf numFmtId="0" fontId="20" fillId="69" borderId="103" applyNumberFormat="0" applyProtection="0">
      <alignment horizontal="left" vertical="top" indent="1"/>
    </xf>
    <xf numFmtId="4" fontId="33" fillId="64" borderId="103" applyNumberFormat="0" applyProtection="0">
      <alignment horizontal="right" vertical="center"/>
    </xf>
    <xf numFmtId="0" fontId="20" fillId="52" borderId="107" applyNumberFormat="0" applyFont="0" applyAlignment="0" applyProtection="0"/>
    <xf numFmtId="0" fontId="33" fillId="73" borderId="116" applyNumberFormat="0" applyProtection="0">
      <alignment horizontal="left" vertical="top" indent="1"/>
    </xf>
    <xf numFmtId="0" fontId="20" fillId="71" borderId="103" applyNumberFormat="0" applyProtection="0">
      <alignment horizontal="left" vertical="top" indent="1"/>
    </xf>
    <xf numFmtId="4" fontId="96" fillId="124" borderId="103" applyNumberFormat="0" applyProtection="0">
      <alignment horizontal="right" vertical="center"/>
    </xf>
    <xf numFmtId="0" fontId="92" fillId="79" borderId="106" applyNumberFormat="0" applyAlignment="0" applyProtection="0"/>
    <xf numFmtId="0" fontId="70" fillId="71" borderId="116" applyNumberFormat="0" applyProtection="0">
      <alignment horizontal="left" vertical="top" indent="1"/>
    </xf>
    <xf numFmtId="0" fontId="70" fillId="58" borderId="103" applyNumberFormat="0" applyProtection="0">
      <alignment horizontal="left" vertical="top" indent="1"/>
    </xf>
    <xf numFmtId="4" fontId="33" fillId="62" borderId="103" applyNumberFormat="0" applyProtection="0">
      <alignment horizontal="right" vertical="center"/>
    </xf>
    <xf numFmtId="0" fontId="73" fillId="58" borderId="103" applyNumberFormat="0" applyProtection="0">
      <alignment horizontal="left" vertical="top" indent="1"/>
    </xf>
    <xf numFmtId="4" fontId="96" fillId="75" borderId="103" applyNumberFormat="0" applyProtection="0">
      <alignment horizontal="right" vertical="center"/>
    </xf>
    <xf numFmtId="0" fontId="68" fillId="86" borderId="121" applyNumberFormat="0" applyAlignment="0" applyProtection="0"/>
    <xf numFmtId="4" fontId="70" fillId="62" borderId="123" applyNumberFormat="0" applyProtection="0">
      <alignment horizontal="right" vertical="center"/>
    </xf>
    <xf numFmtId="4" fontId="70" fillId="107" borderId="123" applyNumberFormat="0" applyProtection="0">
      <alignment horizontal="right" vertical="center"/>
    </xf>
    <xf numFmtId="0" fontId="20" fillId="52" borderId="120" applyNumberFormat="0" applyFont="0" applyAlignment="0" applyProtection="0"/>
    <xf numFmtId="4" fontId="73" fillId="73" borderId="116" applyNumberFormat="0" applyProtection="0">
      <alignment vertical="center"/>
    </xf>
    <xf numFmtId="0" fontId="70" fillId="69" borderId="123" applyNumberFormat="0" applyProtection="0">
      <alignment horizontal="left" vertical="center" indent="1"/>
    </xf>
    <xf numFmtId="4" fontId="33" fillId="58" borderId="116" applyNumberFormat="0" applyProtection="0">
      <alignment horizontal="right" vertical="center"/>
    </xf>
    <xf numFmtId="0" fontId="70" fillId="69" borderId="116" applyNumberFormat="0" applyProtection="0">
      <alignment horizontal="left" vertical="top" indent="1"/>
    </xf>
    <xf numFmtId="0" fontId="70" fillId="108" borderId="110" applyNumberFormat="0" applyProtection="0">
      <alignment horizontal="left" vertical="center" indent="1"/>
    </xf>
    <xf numFmtId="0" fontId="70" fillId="69" borderId="103" applyNumberFormat="0" applyProtection="0">
      <alignment horizontal="left" vertical="top" indent="1"/>
    </xf>
    <xf numFmtId="4" fontId="31" fillId="57" borderId="103" applyNumberFormat="0" applyProtection="0">
      <alignment horizontal="left" vertical="center" indent="1"/>
    </xf>
    <xf numFmtId="4" fontId="33" fillId="62" borderId="103" applyNumberFormat="0" applyProtection="0">
      <alignment horizontal="right" vertical="center"/>
    </xf>
    <xf numFmtId="4" fontId="70" fillId="57" borderId="123" applyNumberFormat="0" applyProtection="0">
      <alignment vertical="center"/>
    </xf>
    <xf numFmtId="173" fontId="82" fillId="0" borderId="104"/>
    <xf numFmtId="0" fontId="92" fillId="79" borderId="119" applyNumberFormat="0" applyAlignment="0" applyProtection="0"/>
    <xf numFmtId="4" fontId="31" fillId="57" borderId="116" applyNumberFormat="0" applyProtection="0">
      <alignment horizontal="left" vertical="center" indent="1"/>
    </xf>
    <xf numFmtId="4" fontId="33" fillId="64" borderId="116" applyNumberFormat="0" applyProtection="0">
      <alignment horizontal="right" vertical="center"/>
    </xf>
    <xf numFmtId="4" fontId="33" fillId="73" borderId="116" applyNumberFormat="0" applyProtection="0">
      <alignment horizontal="left" vertical="center" indent="1"/>
    </xf>
    <xf numFmtId="4" fontId="70" fillId="91" borderId="123" applyNumberFormat="0" applyProtection="0">
      <alignment horizontal="left" vertical="center" indent="1"/>
    </xf>
    <xf numFmtId="4" fontId="70" fillId="58" borderId="123" applyNumberFormat="0" applyProtection="0">
      <alignment horizontal="right" vertical="center"/>
    </xf>
    <xf numFmtId="0" fontId="30" fillId="0" borderId="109" applyNumberFormat="0" applyFill="0" applyAlignment="0" applyProtection="0"/>
    <xf numFmtId="4" fontId="70" fillId="58" borderId="111" applyNumberFormat="0" applyProtection="0">
      <alignment horizontal="left" vertical="center" indent="1"/>
    </xf>
    <xf numFmtId="0" fontId="74" fillId="57" borderId="103" applyNumberFormat="0" applyProtection="0">
      <alignment horizontal="left" vertical="top" indent="1"/>
    </xf>
    <xf numFmtId="4" fontId="70" fillId="67" borderId="123" applyNumberFormat="0" applyProtection="0">
      <alignment horizontal="right" vertical="center"/>
    </xf>
    <xf numFmtId="0" fontId="70" fillId="58" borderId="103" applyNumberFormat="0" applyProtection="0">
      <alignment horizontal="left" vertical="top" indent="1"/>
    </xf>
    <xf numFmtId="4" fontId="96" fillId="124" borderId="116" applyNumberFormat="0" applyProtection="0">
      <alignment horizontal="right" vertical="center"/>
    </xf>
    <xf numFmtId="4" fontId="97" fillId="129" borderId="116" applyNumberFormat="0" applyProtection="0">
      <alignment vertical="center"/>
    </xf>
    <xf numFmtId="0" fontId="65" fillId="53" borderId="106" applyNumberFormat="0" applyAlignment="0" applyProtection="0"/>
    <xf numFmtId="0" fontId="20" fillId="71" borderId="116" applyNumberFormat="0" applyProtection="0">
      <alignment horizontal="left" vertical="center" indent="1"/>
    </xf>
    <xf numFmtId="0" fontId="20" fillId="70" borderId="103" applyNumberFormat="0" applyProtection="0">
      <alignment horizontal="left" vertical="center" indent="1"/>
    </xf>
    <xf numFmtId="4" fontId="33" fillId="62" borderId="103" applyNumberFormat="0" applyProtection="0">
      <alignment horizontal="right" vertical="center"/>
    </xf>
    <xf numFmtId="4" fontId="70" fillId="57" borderId="110" applyNumberFormat="0" applyProtection="0">
      <alignment vertical="center"/>
    </xf>
    <xf numFmtId="4" fontId="70" fillId="91" borderId="110" applyNumberFormat="0" applyProtection="0">
      <alignment horizontal="left" vertical="center" indent="1"/>
    </xf>
    <xf numFmtId="0" fontId="20" fillId="70" borderId="103" applyNumberFormat="0" applyProtection="0">
      <alignment horizontal="left" vertical="center" indent="1"/>
    </xf>
    <xf numFmtId="0" fontId="20" fillId="58" borderId="103" applyNumberFormat="0" applyProtection="0">
      <alignment horizontal="left" vertical="center" indent="1"/>
    </xf>
    <xf numFmtId="4" fontId="33" fillId="69" borderId="103" applyNumberFormat="0" applyProtection="0">
      <alignment horizontal="right" vertical="center"/>
    </xf>
    <xf numFmtId="4" fontId="33" fillId="67" borderId="103" applyNumberFormat="0" applyProtection="0">
      <alignment horizontal="right" vertical="center"/>
    </xf>
    <xf numFmtId="4" fontId="35" fillId="73" borderId="103" applyNumberFormat="0" applyProtection="0">
      <alignment vertical="center"/>
    </xf>
    <xf numFmtId="4" fontId="96" fillId="126" borderId="103" applyNumberFormat="0" applyProtection="0">
      <alignment horizontal="right" vertical="center"/>
    </xf>
    <xf numFmtId="0" fontId="30" fillId="0" borderId="127" applyNumberFormat="0" applyFill="0" applyAlignment="0" applyProtection="0"/>
    <xf numFmtId="0" fontId="20" fillId="69" borderId="103" applyNumberFormat="0" applyProtection="0">
      <alignment horizontal="left" vertical="top" indent="1"/>
    </xf>
    <xf numFmtId="4" fontId="33" fillId="64" borderId="103" applyNumberFormat="0" applyProtection="0">
      <alignment horizontal="right" vertical="center"/>
    </xf>
    <xf numFmtId="4" fontId="96" fillId="129" borderId="116" applyNumberFormat="0" applyProtection="0">
      <alignment vertical="center"/>
    </xf>
    <xf numFmtId="0" fontId="70" fillId="71" borderId="103" applyNumberFormat="0" applyProtection="0">
      <alignment horizontal="left" vertical="top" indent="1"/>
    </xf>
    <xf numFmtId="4" fontId="96" fillId="124" borderId="103" applyNumberFormat="0" applyProtection="0">
      <alignment horizontal="right" vertical="center"/>
    </xf>
    <xf numFmtId="4" fontId="70" fillId="63" borderId="123" applyNumberFormat="0" applyProtection="0">
      <alignment horizontal="right" vertical="center"/>
    </xf>
    <xf numFmtId="0" fontId="20" fillId="58" borderId="103" applyNumberFormat="0" applyProtection="0">
      <alignment horizontal="left" vertical="top" indent="1"/>
    </xf>
    <xf numFmtId="4" fontId="33" fillId="61" borderId="103" applyNumberFormat="0" applyProtection="0">
      <alignment horizontal="right" vertical="center"/>
    </xf>
    <xf numFmtId="0" fontId="65" fillId="53" borderId="110" applyNumberFormat="0" applyAlignment="0" applyProtection="0"/>
    <xf numFmtId="0" fontId="20" fillId="70" borderId="103" applyNumberFormat="0" applyProtection="0">
      <alignment horizontal="left" vertical="center" indent="1"/>
    </xf>
    <xf numFmtId="4" fontId="33" fillId="63" borderId="116" applyNumberFormat="0" applyProtection="0">
      <alignment horizontal="right" vertical="center"/>
    </xf>
    <xf numFmtId="4" fontId="96" fillId="123" borderId="116" applyNumberFormat="0" applyProtection="0">
      <alignment horizontal="right" vertical="center"/>
    </xf>
    <xf numFmtId="4" fontId="33" fillId="61" borderId="103" applyNumberFormat="0" applyProtection="0">
      <alignment horizontal="right" vertical="center"/>
    </xf>
    <xf numFmtId="4" fontId="33" fillId="60" borderId="116" applyNumberFormat="0" applyProtection="0">
      <alignment horizontal="right" vertical="center"/>
    </xf>
    <xf numFmtId="4" fontId="70" fillId="0" borderId="123" applyNumberFormat="0" applyProtection="0">
      <alignment horizontal="right" vertical="center"/>
    </xf>
    <xf numFmtId="0" fontId="20" fillId="58" borderId="116" applyNumberFormat="0" applyProtection="0">
      <alignment horizontal="left" vertical="center" indent="1"/>
    </xf>
    <xf numFmtId="4" fontId="70" fillId="91" borderId="123" applyNumberFormat="0" applyProtection="0">
      <alignment horizontal="left" vertical="center" indent="1"/>
    </xf>
    <xf numFmtId="4" fontId="34" fillId="88" borderId="116" applyNumberFormat="0" applyProtection="0">
      <alignment horizontal="left" vertical="center" indent="1"/>
    </xf>
    <xf numFmtId="0" fontId="70" fillId="70" borderId="103" applyNumberFormat="0" applyProtection="0">
      <alignment horizontal="left" vertical="top" indent="1"/>
    </xf>
    <xf numFmtId="0" fontId="78" fillId="103" borderId="110" applyNumberFormat="0" applyAlignment="0" applyProtection="0"/>
    <xf numFmtId="4" fontId="70" fillId="106" borderId="110" applyNumberFormat="0" applyProtection="0">
      <alignment horizontal="left" vertical="center" indent="1"/>
    </xf>
    <xf numFmtId="4" fontId="70" fillId="69" borderId="111" applyNumberFormat="0" applyProtection="0">
      <alignment horizontal="left" vertical="center" indent="1"/>
    </xf>
    <xf numFmtId="4" fontId="76" fillId="72" borderId="110" applyNumberFormat="0" applyProtection="0">
      <alignment horizontal="right" vertical="center"/>
    </xf>
    <xf numFmtId="0" fontId="70" fillId="58" borderId="116" applyNumberFormat="0" applyProtection="0">
      <alignment horizontal="left" vertical="top" indent="1"/>
    </xf>
    <xf numFmtId="4" fontId="70" fillId="58" borderId="124" applyNumberFormat="0" applyProtection="0">
      <alignment horizontal="left" vertical="center" indent="1"/>
    </xf>
    <xf numFmtId="0" fontId="31" fillId="57" borderId="116" applyNumberFormat="0" applyProtection="0">
      <alignment horizontal="left" vertical="top" indent="1"/>
    </xf>
    <xf numFmtId="0" fontId="58" fillId="86" borderId="119" applyNumberFormat="0" applyAlignment="0" applyProtection="0"/>
    <xf numFmtId="4" fontId="70" fillId="59" borderId="123" applyNumberFormat="0" applyProtection="0">
      <alignment horizontal="right" vertical="center"/>
    </xf>
    <xf numFmtId="4" fontId="76" fillId="72" borderId="123" applyNumberFormat="0" applyProtection="0">
      <alignment horizontal="right" vertical="center"/>
    </xf>
    <xf numFmtId="4" fontId="96" fillId="106" borderId="116" applyNumberFormat="0" applyProtection="0">
      <alignment horizontal="left" vertical="center" indent="1"/>
    </xf>
    <xf numFmtId="4" fontId="37" fillId="69" borderId="103" applyNumberFormat="0" applyProtection="0">
      <alignment horizontal="right" vertical="center"/>
    </xf>
    <xf numFmtId="0" fontId="20" fillId="58" borderId="116" applyNumberFormat="0" applyProtection="0">
      <alignment horizontal="left" vertical="top" indent="1"/>
    </xf>
    <xf numFmtId="0" fontId="70" fillId="69" borderId="103" applyNumberFormat="0" applyProtection="0">
      <alignment horizontal="left" vertical="top" indent="1"/>
    </xf>
    <xf numFmtId="4" fontId="33" fillId="66" borderId="103" applyNumberFormat="0" applyProtection="0">
      <alignment horizontal="right" vertical="center"/>
    </xf>
    <xf numFmtId="4" fontId="33" fillId="60" borderId="116" applyNumberFormat="0" applyProtection="0">
      <alignment horizontal="right" vertical="center"/>
    </xf>
    <xf numFmtId="4" fontId="96" fillId="88" borderId="116" applyNumberFormat="0" applyProtection="0">
      <alignment horizontal="right" vertical="center"/>
    </xf>
    <xf numFmtId="4" fontId="70" fillId="67" borderId="110" applyNumberFormat="0" applyProtection="0">
      <alignment horizontal="right" vertical="center"/>
    </xf>
    <xf numFmtId="4" fontId="37" fillId="69" borderId="103" applyNumberFormat="0" applyProtection="0">
      <alignment horizontal="right" vertical="center"/>
    </xf>
    <xf numFmtId="4" fontId="33" fillId="73" borderId="116" applyNumberFormat="0" applyProtection="0">
      <alignment horizontal="left" vertical="center" indent="1"/>
    </xf>
    <xf numFmtId="4" fontId="35" fillId="69" borderId="103" applyNumberFormat="0" applyProtection="0">
      <alignment horizontal="right" vertical="center"/>
    </xf>
    <xf numFmtId="4" fontId="20" fillId="70" borderId="111" applyNumberFormat="0" applyProtection="0">
      <alignment horizontal="left" vertical="center" indent="1"/>
    </xf>
    <xf numFmtId="4" fontId="31" fillId="57" borderId="116" applyNumberFormat="0" applyProtection="0">
      <alignment vertical="center"/>
    </xf>
    <xf numFmtId="0" fontId="20" fillId="72" borderId="115" applyNumberFormat="0">
      <protection locked="0"/>
    </xf>
    <xf numFmtId="4" fontId="70" fillId="68" borderId="111" applyNumberFormat="0" applyProtection="0">
      <alignment horizontal="left" vertical="center" indent="1"/>
    </xf>
    <xf numFmtId="0" fontId="33" fillId="58" borderId="116" applyNumberFormat="0" applyProtection="0">
      <alignment horizontal="left" vertical="top" indent="1"/>
    </xf>
    <xf numFmtId="4" fontId="35" fillId="73" borderId="116" applyNumberFormat="0" applyProtection="0">
      <alignment vertical="center"/>
    </xf>
    <xf numFmtId="4" fontId="20" fillId="70" borderId="111" applyNumberFormat="0" applyProtection="0">
      <alignment horizontal="left" vertical="center" indent="1"/>
    </xf>
    <xf numFmtId="4" fontId="33" fillId="59" borderId="116" applyNumberFormat="0" applyProtection="0">
      <alignment horizontal="right" vertical="center"/>
    </xf>
    <xf numFmtId="4" fontId="70" fillId="66" borderId="110" applyNumberFormat="0" applyProtection="0">
      <alignment horizontal="right" vertical="center"/>
    </xf>
    <xf numFmtId="4" fontId="33" fillId="63" borderId="116" applyNumberFormat="0" applyProtection="0">
      <alignment horizontal="right" vertical="center"/>
    </xf>
    <xf numFmtId="4" fontId="32" fillId="57" borderId="116" applyNumberFormat="0" applyProtection="0">
      <alignment vertical="center"/>
    </xf>
    <xf numFmtId="4" fontId="33" fillId="65" borderId="103" applyNumberFormat="0" applyProtection="0">
      <alignment horizontal="right" vertical="center"/>
    </xf>
    <xf numFmtId="0" fontId="70" fillId="71" borderId="103" applyNumberFormat="0" applyProtection="0">
      <alignment horizontal="left" vertical="top" indent="1"/>
    </xf>
    <xf numFmtId="4" fontId="31" fillId="57" borderId="116" applyNumberFormat="0" applyProtection="0">
      <alignment horizontal="left" vertical="center" indent="1"/>
    </xf>
    <xf numFmtId="4" fontId="33" fillId="58" borderId="103" applyNumberFormat="0" applyProtection="0">
      <alignment horizontal="left" vertical="center" indent="1"/>
    </xf>
    <xf numFmtId="0" fontId="33" fillId="58" borderId="103" applyNumberFormat="0" applyProtection="0">
      <alignment horizontal="left" vertical="top" indent="1"/>
    </xf>
    <xf numFmtId="4" fontId="96" fillId="124" borderId="116" applyNumberFormat="0" applyProtection="0">
      <alignment horizontal="right" vertical="center"/>
    </xf>
    <xf numFmtId="4" fontId="35" fillId="73" borderId="103" applyNumberFormat="0" applyProtection="0">
      <alignment vertical="center"/>
    </xf>
    <xf numFmtId="4" fontId="70" fillId="62" borderId="110" applyNumberFormat="0" applyProtection="0">
      <alignment horizontal="right" vertical="center"/>
    </xf>
    <xf numFmtId="4" fontId="70" fillId="64" borderId="123" applyNumberFormat="0" applyProtection="0">
      <alignment horizontal="right" vertical="center"/>
    </xf>
    <xf numFmtId="4" fontId="33" fillId="58" borderId="116" applyNumberFormat="0" applyProtection="0">
      <alignment horizontal="right" vertical="center"/>
    </xf>
    <xf numFmtId="4" fontId="33" fillId="73" borderId="103" applyNumberFormat="0" applyProtection="0">
      <alignment horizontal="left" vertical="center" indent="1"/>
    </xf>
    <xf numFmtId="4" fontId="70" fillId="63" borderId="110" applyNumberFormat="0" applyProtection="0">
      <alignment horizontal="right" vertical="center"/>
    </xf>
    <xf numFmtId="0" fontId="92" fillId="79" borderId="119" applyNumberFormat="0" applyAlignment="0" applyProtection="0"/>
    <xf numFmtId="0" fontId="70" fillId="52" borderId="123" applyNumberFormat="0" applyFont="0" applyAlignment="0" applyProtection="0"/>
    <xf numFmtId="0" fontId="70" fillId="69" borderId="123" applyNumberFormat="0" applyProtection="0">
      <alignment horizontal="left" vertical="center" indent="1"/>
    </xf>
    <xf numFmtId="0" fontId="20" fillId="69" borderId="116" applyNumberFormat="0" applyProtection="0">
      <alignment horizontal="left" vertical="center" indent="1"/>
    </xf>
    <xf numFmtId="4" fontId="33" fillId="60" borderId="116" applyNumberFormat="0" applyProtection="0">
      <alignment horizontal="right" vertical="center"/>
    </xf>
    <xf numFmtId="4" fontId="70" fillId="65" borderId="123" applyNumberFormat="0" applyProtection="0">
      <alignment horizontal="right" vertical="center"/>
    </xf>
    <xf numFmtId="4" fontId="36" fillId="89" borderId="126" applyNumberFormat="0" applyProtection="0">
      <alignment horizontal="left" vertical="center" indent="1"/>
    </xf>
    <xf numFmtId="0" fontId="20" fillId="69" borderId="116" applyNumberFormat="0" applyProtection="0">
      <alignment horizontal="left" vertical="center" indent="1"/>
    </xf>
    <xf numFmtId="0" fontId="73" fillId="58" borderId="103" applyNumberFormat="0" applyProtection="0">
      <alignment horizontal="left" vertical="top" indent="1"/>
    </xf>
    <xf numFmtId="4" fontId="20" fillId="70" borderId="111" applyNumberFormat="0" applyProtection="0">
      <alignment horizontal="left" vertical="center" indent="1"/>
    </xf>
    <xf numFmtId="0" fontId="68" fillId="103" borderId="108" applyNumberFormat="0" applyAlignment="0" applyProtection="0"/>
    <xf numFmtId="0" fontId="31" fillId="57" borderId="116" applyNumberFormat="0" applyProtection="0">
      <alignment horizontal="left" vertical="top" indent="1"/>
    </xf>
    <xf numFmtId="4" fontId="32" fillId="57" borderId="116" applyNumberFormat="0" applyProtection="0">
      <alignment vertical="center"/>
    </xf>
    <xf numFmtId="4" fontId="32" fillId="57" borderId="116" applyNumberFormat="0" applyProtection="0">
      <alignment vertical="center"/>
    </xf>
    <xf numFmtId="0" fontId="68" fillId="86" borderId="108" applyNumberFormat="0" applyAlignment="0" applyProtection="0"/>
    <xf numFmtId="0" fontId="30" fillId="0" borderId="122" applyNumberFormat="0" applyFill="0" applyAlignment="0" applyProtection="0"/>
    <xf numFmtId="0" fontId="20" fillId="71" borderId="103" applyNumberFormat="0" applyProtection="0">
      <alignment horizontal="left" vertical="top" indent="1"/>
    </xf>
    <xf numFmtId="0" fontId="58" fillId="86" borderId="119" applyNumberFormat="0" applyAlignment="0" applyProtection="0"/>
    <xf numFmtId="4" fontId="20" fillId="70" borderId="124" applyNumberFormat="0" applyProtection="0">
      <alignment horizontal="left" vertical="center" indent="1"/>
    </xf>
    <xf numFmtId="4" fontId="70" fillId="58" borderId="111" applyNumberFormat="0" applyProtection="0">
      <alignment horizontal="left" vertical="center" indent="1"/>
    </xf>
    <xf numFmtId="4" fontId="70" fillId="66" borderId="110" applyNumberFormat="0" applyProtection="0">
      <alignment horizontal="right" vertical="center"/>
    </xf>
    <xf numFmtId="4" fontId="33" fillId="66" borderId="103" applyNumberFormat="0" applyProtection="0">
      <alignment horizontal="right" vertical="center"/>
    </xf>
    <xf numFmtId="4" fontId="34" fillId="88" borderId="116" applyNumberFormat="0" applyProtection="0">
      <alignment horizontal="left" vertical="center" indent="1"/>
    </xf>
    <xf numFmtId="0" fontId="20" fillId="69" borderId="103" applyNumberFormat="0" applyProtection="0">
      <alignment horizontal="left" vertical="center" indent="1"/>
    </xf>
    <xf numFmtId="4" fontId="75" fillId="74" borderId="111" applyNumberFormat="0" applyProtection="0">
      <alignment horizontal="left" vertical="center" indent="1"/>
    </xf>
    <xf numFmtId="4" fontId="70" fillId="57" borderId="110" applyNumberFormat="0" applyProtection="0">
      <alignment vertical="center"/>
    </xf>
    <xf numFmtId="0" fontId="68" fillId="79" borderId="121" applyNumberFormat="0" applyAlignment="0" applyProtection="0"/>
    <xf numFmtId="4" fontId="35" fillId="69" borderId="116" applyNumberFormat="0" applyProtection="0">
      <alignment horizontal="right" vertical="center"/>
    </xf>
    <xf numFmtId="4" fontId="33" fillId="67" borderId="103" applyNumberFormat="0" applyProtection="0">
      <alignment horizontal="right" vertical="center"/>
    </xf>
    <xf numFmtId="0" fontId="70" fillId="52" borderId="110" applyNumberFormat="0" applyFont="0" applyAlignment="0" applyProtection="0"/>
    <xf numFmtId="4" fontId="70" fillId="106" borderId="123" applyNumberFormat="0" applyProtection="0">
      <alignment horizontal="left" vertical="center" indent="1"/>
    </xf>
    <xf numFmtId="0" fontId="21" fillId="0" borderId="0"/>
    <xf numFmtId="4" fontId="33" fillId="73" borderId="116" applyNumberFormat="0" applyProtection="0">
      <alignment horizontal="left" vertical="center" indent="1"/>
    </xf>
    <xf numFmtId="4" fontId="33" fillId="66" borderId="116" applyNumberFormat="0" applyProtection="0">
      <alignment horizontal="right" vertical="center"/>
    </xf>
    <xf numFmtId="4" fontId="33" fillId="59" borderId="116" applyNumberFormat="0" applyProtection="0">
      <alignment horizontal="right" vertical="center"/>
    </xf>
    <xf numFmtId="4" fontId="33" fillId="62" borderId="116" applyNumberFormat="0" applyProtection="0">
      <alignment horizontal="right" vertical="center"/>
    </xf>
    <xf numFmtId="4" fontId="70" fillId="64" borderId="123" applyNumberFormat="0" applyProtection="0">
      <alignment horizontal="right" vertical="center"/>
    </xf>
    <xf numFmtId="0" fontId="78" fillId="103" borderId="123" applyNumberFormat="0" applyAlignment="0" applyProtection="0"/>
    <xf numFmtId="4" fontId="33" fillId="59" borderId="116" applyNumberFormat="0" applyProtection="0">
      <alignment horizontal="right" vertical="center"/>
    </xf>
    <xf numFmtId="4" fontId="20" fillId="70" borderId="111" applyNumberFormat="0" applyProtection="0">
      <alignment horizontal="left" vertical="center" indent="1"/>
    </xf>
    <xf numFmtId="4" fontId="70" fillId="91" borderId="110" applyNumberFormat="0" applyProtection="0">
      <alignment horizontal="left" vertical="center" indent="1"/>
    </xf>
    <xf numFmtId="0" fontId="20" fillId="58" borderId="116" applyNumberFormat="0" applyProtection="0">
      <alignment horizontal="left" vertical="center" indent="1"/>
    </xf>
    <xf numFmtId="4" fontId="33" fillId="58" borderId="103" applyNumberFormat="0" applyProtection="0">
      <alignment horizontal="right" vertical="center"/>
    </xf>
    <xf numFmtId="4" fontId="33" fillId="59" borderId="103" applyNumberFormat="0" applyProtection="0">
      <alignment horizontal="right" vertical="center"/>
    </xf>
    <xf numFmtId="4" fontId="96" fillId="88" borderId="116" applyNumberFormat="0" applyProtection="0">
      <alignment horizontal="right" vertical="center"/>
    </xf>
    <xf numFmtId="0" fontId="20" fillId="58" borderId="116" applyNumberFormat="0" applyProtection="0">
      <alignment horizontal="left" vertical="center" indent="1"/>
    </xf>
    <xf numFmtId="0" fontId="30" fillId="0" borderId="114" applyNumberFormat="0" applyFill="0" applyAlignment="0" applyProtection="0"/>
    <xf numFmtId="0" fontId="20" fillId="71" borderId="116" applyNumberFormat="0" applyProtection="0">
      <alignment horizontal="left" vertical="center" indent="1"/>
    </xf>
    <xf numFmtId="4" fontId="96" fillId="127" borderId="103" applyNumberFormat="0" applyProtection="0">
      <alignment horizontal="right" vertical="center"/>
    </xf>
    <xf numFmtId="0" fontId="20" fillId="52" borderId="107" applyNumberFormat="0" applyFont="0" applyAlignment="0" applyProtection="0"/>
    <xf numFmtId="0" fontId="68" fillId="86" borderId="108" applyNumberFormat="0" applyAlignment="0" applyProtection="0"/>
    <xf numFmtId="0" fontId="68" fillId="79" borderId="108" applyNumberFormat="0" applyAlignment="0" applyProtection="0"/>
    <xf numFmtId="4" fontId="80" fillId="106" borderId="123" applyNumberFormat="0" applyProtection="0">
      <alignment vertical="center"/>
    </xf>
    <xf numFmtId="173" fontId="82" fillId="0" borderId="117"/>
    <xf numFmtId="4" fontId="96" fillId="125" borderId="116" applyNumberFormat="0" applyProtection="0">
      <alignment horizontal="right" vertical="center"/>
    </xf>
    <xf numFmtId="4" fontId="95" fillId="106" borderId="116" applyNumberFormat="0" applyProtection="0">
      <alignment vertical="center"/>
    </xf>
    <xf numFmtId="4" fontId="33" fillId="65" borderId="116" applyNumberFormat="0" applyProtection="0">
      <alignment horizontal="right" vertical="center"/>
    </xf>
    <xf numFmtId="0" fontId="86" fillId="79" borderId="119" applyNumberFormat="0" applyAlignment="0" applyProtection="0"/>
    <xf numFmtId="4" fontId="70" fillId="59" borderId="123" applyNumberFormat="0" applyProtection="0">
      <alignment horizontal="right" vertical="center"/>
    </xf>
    <xf numFmtId="0" fontId="65" fillId="53" borderId="119" applyNumberFormat="0" applyAlignment="0" applyProtection="0"/>
    <xf numFmtId="4" fontId="33" fillId="59" borderId="116" applyNumberFormat="0" applyProtection="0">
      <alignment horizontal="right" vertical="center"/>
    </xf>
    <xf numFmtId="4" fontId="96" fillId="75" borderId="116" applyNumberFormat="0" applyProtection="0">
      <alignment horizontal="right" vertical="center"/>
    </xf>
    <xf numFmtId="4" fontId="70" fillId="91" borderId="123" applyNumberFormat="0" applyProtection="0">
      <alignment horizontal="left" vertical="center" indent="1"/>
    </xf>
    <xf numFmtId="0" fontId="20" fillId="71" borderId="116" applyNumberFormat="0" applyProtection="0">
      <alignment horizontal="left" vertical="center" indent="1"/>
    </xf>
    <xf numFmtId="0" fontId="20" fillId="69" borderId="116" applyNumberFormat="0" applyProtection="0">
      <alignment horizontal="left" vertical="top" indent="1"/>
    </xf>
    <xf numFmtId="4" fontId="37" fillId="69" borderId="116" applyNumberFormat="0" applyProtection="0">
      <alignment horizontal="right" vertical="center"/>
    </xf>
    <xf numFmtId="4" fontId="96" fillId="106" borderId="116" applyNumberFormat="0" applyProtection="0">
      <alignment horizontal="left" vertical="center" indent="1"/>
    </xf>
    <xf numFmtId="0" fontId="65" fillId="53" borderId="123" applyNumberFormat="0" applyAlignment="0" applyProtection="0"/>
    <xf numFmtId="0" fontId="20" fillId="71" borderId="116" applyNumberFormat="0" applyProtection="0">
      <alignment horizontal="left" vertical="top" indent="1"/>
    </xf>
    <xf numFmtId="4" fontId="96" fillId="122" borderId="116" applyNumberFormat="0" applyProtection="0">
      <alignment horizontal="right" vertical="center"/>
    </xf>
    <xf numFmtId="0" fontId="70" fillId="69" borderId="116" applyNumberFormat="0" applyProtection="0">
      <alignment horizontal="left" vertical="top" indent="1"/>
    </xf>
    <xf numFmtId="4" fontId="33" fillId="66" borderId="116" applyNumberFormat="0" applyProtection="0">
      <alignment horizontal="right" vertical="center"/>
    </xf>
    <xf numFmtId="4" fontId="33" fillId="66" borderId="116" applyNumberFormat="0" applyProtection="0">
      <alignment horizontal="right" vertical="center"/>
    </xf>
    <xf numFmtId="4" fontId="73" fillId="79" borderId="103" applyNumberFormat="0" applyProtection="0">
      <alignment horizontal="left" vertical="center" indent="1"/>
    </xf>
    <xf numFmtId="4" fontId="73" fillId="73" borderId="103" applyNumberFormat="0" applyProtection="0">
      <alignment vertical="center"/>
    </xf>
    <xf numFmtId="0" fontId="70" fillId="71" borderId="110" applyNumberFormat="0" applyProtection="0">
      <alignment horizontal="left" vertical="center" indent="1"/>
    </xf>
    <xf numFmtId="0" fontId="70" fillId="69" borderId="110" applyNumberFormat="0" applyProtection="0">
      <alignment horizontal="left" vertical="center" indent="1"/>
    </xf>
    <xf numFmtId="4" fontId="70" fillId="63" borderId="110" applyNumberFormat="0" applyProtection="0">
      <alignment horizontal="right" vertical="center"/>
    </xf>
    <xf numFmtId="4" fontId="70" fillId="64" borderId="110" applyNumberFormat="0" applyProtection="0">
      <alignment horizontal="right" vertical="center"/>
    </xf>
    <xf numFmtId="4" fontId="70" fillId="59" borderId="110" applyNumberFormat="0" applyProtection="0">
      <alignment horizontal="right" vertical="center"/>
    </xf>
    <xf numFmtId="4" fontId="70" fillId="107" borderId="110" applyNumberFormat="0" applyProtection="0">
      <alignment horizontal="right" vertical="center"/>
    </xf>
    <xf numFmtId="0" fontId="70" fillId="52" borderId="123" applyNumberFormat="0" applyFont="0" applyAlignment="0" applyProtection="0"/>
    <xf numFmtId="0" fontId="70" fillId="79" borderId="123" applyNumberFormat="0" applyProtection="0">
      <alignment horizontal="left" vertical="center" indent="1"/>
    </xf>
    <xf numFmtId="0" fontId="65" fillId="53" borderId="119" applyNumberFormat="0" applyAlignment="0" applyProtection="0"/>
    <xf numFmtId="4" fontId="70" fillId="0" borderId="110" applyNumberFormat="0" applyProtection="0">
      <alignment horizontal="right" vertical="center"/>
    </xf>
    <xf numFmtId="4" fontId="33" fillId="58" borderId="116" applyNumberFormat="0" applyProtection="0">
      <alignment horizontal="left" vertical="center" indent="1"/>
    </xf>
    <xf numFmtId="4" fontId="96" fillId="125" borderId="116" applyNumberFormat="0" applyProtection="0">
      <alignment horizontal="right" vertical="center"/>
    </xf>
    <xf numFmtId="0" fontId="70" fillId="58" borderId="116" applyNumberFormat="0" applyProtection="0">
      <alignment horizontal="left" vertical="top" indent="1"/>
    </xf>
    <xf numFmtId="4" fontId="96" fillId="88" borderId="116" applyNumberFormat="0" applyProtection="0">
      <alignment horizontal="right" vertical="center"/>
    </xf>
    <xf numFmtId="4" fontId="76" fillId="72" borderId="123" applyNumberFormat="0" applyProtection="0">
      <alignment horizontal="right" vertical="center"/>
    </xf>
    <xf numFmtId="0" fontId="30" fillId="0" borderId="122" applyNumberFormat="0" applyFill="0" applyAlignment="0" applyProtection="0"/>
    <xf numFmtId="0" fontId="58" fillId="86" borderId="106" applyNumberFormat="0" applyAlignment="0" applyProtection="0"/>
    <xf numFmtId="4" fontId="33" fillId="65" borderId="116" applyNumberFormat="0" applyProtection="0">
      <alignment horizontal="right" vertical="center"/>
    </xf>
    <xf numFmtId="4" fontId="96" fillId="125" borderId="116" applyNumberFormat="0" applyProtection="0">
      <alignment horizontal="right" vertical="center"/>
    </xf>
    <xf numFmtId="4" fontId="70" fillId="63" borderId="123" applyNumberFormat="0" applyProtection="0">
      <alignment horizontal="right" vertical="center"/>
    </xf>
    <xf numFmtId="0" fontId="33" fillId="58" borderId="103" applyNumberFormat="0" applyProtection="0">
      <alignment horizontal="left" vertical="top" indent="1"/>
    </xf>
    <xf numFmtId="4" fontId="20" fillId="70" borderId="124" applyNumberFormat="0" applyProtection="0">
      <alignment horizontal="left" vertical="center" indent="1"/>
    </xf>
    <xf numFmtId="0" fontId="33" fillId="73" borderId="103" applyNumberFormat="0" applyProtection="0">
      <alignment horizontal="left" vertical="top" indent="1"/>
    </xf>
    <xf numFmtId="4" fontId="33" fillId="69" borderId="103" applyNumberFormat="0" applyProtection="0">
      <alignment horizontal="right" vertical="center"/>
    </xf>
    <xf numFmtId="4" fontId="35" fillId="73" borderId="103" applyNumberFormat="0" applyProtection="0">
      <alignment vertical="center"/>
    </xf>
    <xf numFmtId="0" fontId="20" fillId="72" borderId="102" applyNumberFormat="0">
      <protection locked="0"/>
    </xf>
    <xf numFmtId="0" fontId="20" fillId="70" borderId="103" applyNumberFormat="0" applyProtection="0">
      <alignment horizontal="left" vertical="top" indent="1"/>
    </xf>
    <xf numFmtId="4" fontId="33" fillId="66" borderId="103" applyNumberFormat="0" applyProtection="0">
      <alignment horizontal="right" vertical="center"/>
    </xf>
    <xf numFmtId="4" fontId="33" fillId="63" borderId="103" applyNumberFormat="0" applyProtection="0">
      <alignment horizontal="right" vertical="center"/>
    </xf>
    <xf numFmtId="4" fontId="70" fillId="62" borderId="123" applyNumberFormat="0" applyProtection="0">
      <alignment horizontal="right" vertical="center"/>
    </xf>
    <xf numFmtId="4" fontId="33" fillId="64" borderId="116" applyNumberFormat="0" applyProtection="0">
      <alignment horizontal="right" vertical="center"/>
    </xf>
    <xf numFmtId="4" fontId="33" fillId="69" borderId="116" applyNumberFormat="0" applyProtection="0">
      <alignment horizontal="right" vertical="center"/>
    </xf>
    <xf numFmtId="0" fontId="70" fillId="71" borderId="123" applyNumberFormat="0" applyProtection="0">
      <alignment horizontal="left" vertical="center" indent="1"/>
    </xf>
    <xf numFmtId="4" fontId="33" fillId="65" borderId="116" applyNumberFormat="0" applyProtection="0">
      <alignment horizontal="right" vertical="center"/>
    </xf>
    <xf numFmtId="0" fontId="70" fillId="79" borderId="110" applyNumberFormat="0" applyProtection="0">
      <alignment horizontal="left" vertical="center" indent="1"/>
    </xf>
    <xf numFmtId="0" fontId="70" fillId="71" borderId="103" applyNumberFormat="0" applyProtection="0">
      <alignment horizontal="left" vertical="top" indent="1"/>
    </xf>
    <xf numFmtId="4" fontId="96" fillId="126" borderId="116" applyNumberFormat="0" applyProtection="0">
      <alignment horizontal="right" vertical="center"/>
    </xf>
    <xf numFmtId="0" fontId="20" fillId="69" borderId="116" applyNumberFormat="0" applyProtection="0">
      <alignment horizontal="left" vertical="top" indent="1"/>
    </xf>
    <xf numFmtId="4" fontId="33" fillId="61" borderId="103" applyNumberFormat="0" applyProtection="0">
      <alignment horizontal="right" vertical="center"/>
    </xf>
    <xf numFmtId="4" fontId="33" fillId="58" borderId="116" applyNumberFormat="0" applyProtection="0">
      <alignment horizontal="left" vertical="center" indent="1"/>
    </xf>
    <xf numFmtId="4" fontId="37" fillId="69" borderId="103" applyNumberFormat="0" applyProtection="0">
      <alignment horizontal="right" vertical="center"/>
    </xf>
    <xf numFmtId="4" fontId="37" fillId="69" borderId="103" applyNumberFormat="0" applyProtection="0">
      <alignment horizontal="right" vertical="center"/>
    </xf>
    <xf numFmtId="4" fontId="98" fillId="129" borderId="103" applyNumberFormat="0" applyProtection="0">
      <alignment horizontal="right" vertical="center"/>
    </xf>
    <xf numFmtId="4" fontId="95" fillId="106" borderId="103" applyNumberFormat="0" applyProtection="0">
      <alignment vertical="center"/>
    </xf>
    <xf numFmtId="4" fontId="33" fillId="62" borderId="103" applyNumberFormat="0" applyProtection="0">
      <alignment horizontal="right" vertical="center"/>
    </xf>
    <xf numFmtId="4" fontId="98" fillId="129" borderId="103" applyNumberFormat="0" applyProtection="0">
      <alignment horizontal="right" vertical="center"/>
    </xf>
    <xf numFmtId="4" fontId="98" fillId="129" borderId="103" applyNumberFormat="0" applyProtection="0">
      <alignment horizontal="right" vertical="center"/>
    </xf>
    <xf numFmtId="4" fontId="96" fillId="88" borderId="103" applyNumberFormat="0" applyProtection="0">
      <alignment horizontal="right" vertical="center"/>
    </xf>
    <xf numFmtId="4" fontId="33" fillId="66" borderId="103" applyNumberFormat="0" applyProtection="0">
      <alignment horizontal="right" vertical="center"/>
    </xf>
    <xf numFmtId="4" fontId="96" fillId="126" borderId="103" applyNumberFormat="0" applyProtection="0">
      <alignment horizontal="right" vertical="center"/>
    </xf>
    <xf numFmtId="4" fontId="96" fillId="123" borderId="103" applyNumberFormat="0" applyProtection="0">
      <alignment horizontal="right" vertical="center"/>
    </xf>
    <xf numFmtId="4" fontId="33" fillId="58" borderId="103" applyNumberFormat="0" applyProtection="0">
      <alignment horizontal="left" vertical="center" indent="1"/>
    </xf>
    <xf numFmtId="0" fontId="31" fillId="57" borderId="103" applyNumberFormat="0" applyProtection="0">
      <alignment horizontal="left" vertical="top" indent="1"/>
    </xf>
    <xf numFmtId="4" fontId="70" fillId="91" borderId="110" applyNumberFormat="0" applyProtection="0">
      <alignment horizontal="left" vertical="center" indent="1"/>
    </xf>
    <xf numFmtId="4" fontId="37" fillId="69" borderId="103" applyNumberFormat="0" applyProtection="0">
      <alignment horizontal="right" vertical="center"/>
    </xf>
    <xf numFmtId="4" fontId="20" fillId="70" borderId="111" applyNumberFormat="0" applyProtection="0">
      <alignment horizontal="left" vertical="center" indent="1"/>
    </xf>
    <xf numFmtId="4" fontId="20" fillId="70" borderId="111" applyNumberFormat="0" applyProtection="0">
      <alignment horizontal="left" vertical="center" indent="1"/>
    </xf>
    <xf numFmtId="4" fontId="70" fillId="61" borderId="124" applyNumberFormat="0" applyProtection="0">
      <alignment horizontal="right" vertical="center"/>
    </xf>
    <xf numFmtId="0" fontId="33" fillId="58" borderId="116" applyNumberFormat="0" applyProtection="0">
      <alignment horizontal="left" vertical="top" indent="1"/>
    </xf>
    <xf numFmtId="4" fontId="70" fillId="91" borderId="123" applyNumberFormat="0" applyProtection="0">
      <alignment horizontal="left" vertical="center" indent="1"/>
    </xf>
    <xf numFmtId="4" fontId="96" fillId="124" borderId="116" applyNumberFormat="0" applyProtection="0">
      <alignment horizontal="right" vertical="center"/>
    </xf>
    <xf numFmtId="4" fontId="70" fillId="67" borderId="123" applyNumberFormat="0" applyProtection="0">
      <alignment horizontal="right" vertical="center"/>
    </xf>
    <xf numFmtId="0" fontId="20" fillId="58" borderId="116" applyNumberFormat="0" applyProtection="0">
      <alignment horizontal="left" vertical="top" indent="1"/>
    </xf>
    <xf numFmtId="4" fontId="33" fillId="60" borderId="116" applyNumberFormat="0" applyProtection="0">
      <alignment horizontal="right" vertical="center"/>
    </xf>
    <xf numFmtId="0" fontId="20" fillId="70" borderId="116" applyNumberFormat="0" applyProtection="0">
      <alignment horizontal="left" vertical="top" indent="1"/>
    </xf>
    <xf numFmtId="4" fontId="32" fillId="57" borderId="116" applyNumberFormat="0" applyProtection="0">
      <alignment vertical="center"/>
    </xf>
    <xf numFmtId="4" fontId="70" fillId="62" borderId="123" applyNumberFormat="0" applyProtection="0">
      <alignment horizontal="right" vertical="center"/>
    </xf>
    <xf numFmtId="4" fontId="33" fillId="58" borderId="116" applyNumberFormat="0" applyProtection="0">
      <alignment horizontal="right" vertical="center"/>
    </xf>
    <xf numFmtId="0" fontId="20" fillId="71" borderId="116" applyNumberFormat="0" applyProtection="0">
      <alignment horizontal="left" vertical="top" indent="1"/>
    </xf>
    <xf numFmtId="0" fontId="20" fillId="69" borderId="116" applyNumberFormat="0" applyProtection="0">
      <alignment horizontal="left" vertical="top" indent="1"/>
    </xf>
    <xf numFmtId="0" fontId="74" fillId="57" borderId="116" applyNumberFormat="0" applyProtection="0">
      <alignment horizontal="left" vertical="top" indent="1"/>
    </xf>
    <xf numFmtId="4" fontId="31" fillId="57" borderId="116" applyNumberFormat="0" applyProtection="0">
      <alignment vertical="center"/>
    </xf>
    <xf numFmtId="4" fontId="96" fillId="127" borderId="116" applyNumberFormat="0" applyProtection="0">
      <alignment horizontal="right" vertical="center"/>
    </xf>
    <xf numFmtId="4" fontId="33" fillId="58" borderId="116" applyNumberFormat="0" applyProtection="0">
      <alignment horizontal="right" vertical="center"/>
    </xf>
    <xf numFmtId="0" fontId="20" fillId="69" borderId="116" applyNumberFormat="0" applyProtection="0">
      <alignment horizontal="left" vertical="center" indent="1"/>
    </xf>
    <xf numFmtId="4" fontId="34" fillId="88" borderId="126" applyNumberFormat="0" applyProtection="0">
      <alignment horizontal="left" vertical="center" indent="1"/>
    </xf>
    <xf numFmtId="4" fontId="33" fillId="61" borderId="116" applyNumberFormat="0" applyProtection="0">
      <alignment horizontal="right" vertical="center"/>
    </xf>
    <xf numFmtId="0" fontId="20" fillId="71" borderId="116" applyNumberFormat="0" applyProtection="0">
      <alignment horizontal="left" vertical="center" indent="1"/>
    </xf>
    <xf numFmtId="4" fontId="70" fillId="107" borderId="123" applyNumberFormat="0" applyProtection="0">
      <alignment horizontal="right" vertical="center"/>
    </xf>
    <xf numFmtId="0" fontId="68" fillId="86" borderId="121" applyNumberFormat="0" applyAlignment="0" applyProtection="0"/>
    <xf numFmtId="4" fontId="36" fillId="89" borderId="126" applyNumberFormat="0" applyProtection="0">
      <alignment horizontal="left" vertical="center" indent="1"/>
    </xf>
    <xf numFmtId="4" fontId="98" fillId="129" borderId="116" applyNumberFormat="0" applyProtection="0">
      <alignment horizontal="right" vertical="center"/>
    </xf>
    <xf numFmtId="4" fontId="35" fillId="69" borderId="116" applyNumberFormat="0" applyProtection="0">
      <alignment horizontal="right" vertical="center"/>
    </xf>
    <xf numFmtId="4" fontId="31" fillId="57" borderId="116" applyNumberFormat="0" applyProtection="0">
      <alignment vertical="center"/>
    </xf>
    <xf numFmtId="4" fontId="31" fillId="57" borderId="116" applyNumberFormat="0" applyProtection="0">
      <alignment vertical="center"/>
    </xf>
    <xf numFmtId="4" fontId="96" fillId="127" borderId="116" applyNumberFormat="0" applyProtection="0">
      <alignment horizontal="right" vertical="center"/>
    </xf>
    <xf numFmtId="4" fontId="70" fillId="0" borderId="123" applyNumberFormat="0" applyProtection="0">
      <alignment horizontal="right" vertical="center"/>
    </xf>
    <xf numFmtId="4" fontId="70" fillId="69" borderId="124" applyNumberFormat="0" applyProtection="0">
      <alignment horizontal="left" vertical="center" indent="1"/>
    </xf>
    <xf numFmtId="0" fontId="20" fillId="58" borderId="116" applyNumberFormat="0" applyProtection="0">
      <alignment horizontal="left" vertical="top" indent="1"/>
    </xf>
    <xf numFmtId="4" fontId="33" fillId="73" borderId="116" applyNumberFormat="0" applyProtection="0">
      <alignment vertical="center"/>
    </xf>
    <xf numFmtId="4" fontId="96" fillId="125" borderId="116" applyNumberFormat="0" applyProtection="0">
      <alignment horizontal="right" vertical="center"/>
    </xf>
    <xf numFmtId="4" fontId="70" fillId="66" borderId="123" applyNumberFormat="0" applyProtection="0">
      <alignment horizontal="right" vertical="center"/>
    </xf>
    <xf numFmtId="4" fontId="20" fillId="70" borderId="124" applyNumberFormat="0" applyProtection="0">
      <alignment horizontal="left" vertical="center" indent="1"/>
    </xf>
    <xf numFmtId="0" fontId="20" fillId="70" borderId="116" applyNumberFormat="0" applyProtection="0">
      <alignment horizontal="left" vertical="center" indent="1"/>
    </xf>
    <xf numFmtId="0" fontId="70" fillId="109" borderId="115"/>
    <xf numFmtId="0" fontId="86" fillId="79" borderId="119" applyNumberFormat="0" applyAlignment="0" applyProtection="0"/>
    <xf numFmtId="4" fontId="70" fillId="91" borderId="123" applyNumberFormat="0" applyProtection="0">
      <alignment horizontal="left" vertical="center" indent="1"/>
    </xf>
    <xf numFmtId="4" fontId="35" fillId="73" borderId="116" applyNumberFormat="0" applyProtection="0">
      <alignment vertical="center"/>
    </xf>
    <xf numFmtId="0" fontId="70" fillId="109" borderId="115"/>
    <xf numFmtId="0" fontId="9" fillId="0" borderId="0"/>
    <xf numFmtId="0" fontId="20" fillId="58" borderId="116" applyNumberFormat="0" applyProtection="0">
      <alignment horizontal="left" vertical="center" indent="1"/>
    </xf>
    <xf numFmtId="4" fontId="35" fillId="73" borderId="116" applyNumberFormat="0" applyProtection="0">
      <alignment vertical="center"/>
    </xf>
    <xf numFmtId="4" fontId="97" fillId="129" borderId="116" applyNumberFormat="0" applyProtection="0">
      <alignment vertical="center"/>
    </xf>
    <xf numFmtId="4" fontId="70" fillId="61" borderId="124" applyNumberFormat="0" applyProtection="0">
      <alignment horizontal="right" vertical="center"/>
    </xf>
    <xf numFmtId="0" fontId="20" fillId="70" borderId="116" applyNumberFormat="0" applyProtection="0">
      <alignment horizontal="left" vertical="center" indent="1"/>
    </xf>
    <xf numFmtId="4" fontId="33" fillId="62" borderId="116" applyNumberFormat="0" applyProtection="0">
      <alignment horizontal="right" vertical="center"/>
    </xf>
    <xf numFmtId="0" fontId="20" fillId="69" borderId="116" applyNumberFormat="0" applyProtection="0">
      <alignment horizontal="left" vertical="center" indent="1"/>
    </xf>
    <xf numFmtId="0" fontId="20" fillId="58" borderId="116" applyNumberFormat="0" applyProtection="0">
      <alignment horizontal="left" vertical="center" indent="1"/>
    </xf>
    <xf numFmtId="4" fontId="33" fillId="69" borderId="116" applyNumberFormat="0" applyProtection="0">
      <alignment horizontal="right" vertical="center"/>
    </xf>
    <xf numFmtId="4" fontId="97" fillId="129" borderId="116" applyNumberFormat="0" applyProtection="0">
      <alignment horizontal="right" vertical="center"/>
    </xf>
    <xf numFmtId="0" fontId="30" fillId="0" borderId="127" applyNumberFormat="0" applyFill="0" applyAlignment="0" applyProtection="0"/>
    <xf numFmtId="0" fontId="20" fillId="71" borderId="116" applyNumberFormat="0" applyProtection="0">
      <alignment horizontal="left" vertical="center" indent="1"/>
    </xf>
    <xf numFmtId="0" fontId="20" fillId="71" borderId="116" applyNumberFormat="0" applyProtection="0">
      <alignment horizontal="left" vertical="top" indent="1"/>
    </xf>
    <xf numFmtId="0" fontId="20" fillId="58" borderId="116" applyNumberFormat="0" applyProtection="0">
      <alignment horizontal="left" vertical="center" indent="1"/>
    </xf>
    <xf numFmtId="4" fontId="96" fillId="122" borderId="116" applyNumberFormat="0" applyProtection="0">
      <alignment horizontal="right" vertical="center"/>
    </xf>
    <xf numFmtId="4" fontId="20" fillId="70" borderId="124" applyNumberFormat="0" applyProtection="0">
      <alignment horizontal="left" vertical="center" indent="1"/>
    </xf>
    <xf numFmtId="4" fontId="36" fillId="89" borderId="126" applyNumberFormat="0" applyProtection="0">
      <alignment horizontal="left" vertical="center" indent="1"/>
    </xf>
    <xf numFmtId="0" fontId="20" fillId="70" borderId="116" applyNumberFormat="0" applyProtection="0">
      <alignment horizontal="left" vertical="top" indent="1"/>
    </xf>
    <xf numFmtId="4" fontId="33" fillId="63" borderId="116" applyNumberFormat="0" applyProtection="0">
      <alignment horizontal="right" vertical="center"/>
    </xf>
    <xf numFmtId="0" fontId="70" fillId="69" borderId="116" applyNumberFormat="0" applyProtection="0">
      <alignment horizontal="left" vertical="top" indent="1"/>
    </xf>
    <xf numFmtId="4" fontId="70" fillId="91" borderId="123" applyNumberFormat="0" applyProtection="0">
      <alignment horizontal="left" vertical="center" indent="1"/>
    </xf>
    <xf numFmtId="0" fontId="20" fillId="52" borderId="120" applyNumberFormat="0" applyFont="0" applyAlignment="0" applyProtection="0"/>
    <xf numFmtId="4" fontId="34" fillId="88" borderId="126" applyNumberFormat="0" applyProtection="0">
      <alignment horizontal="left" vertical="center" indent="1"/>
    </xf>
    <xf numFmtId="0" fontId="20" fillId="69" borderId="116" applyNumberFormat="0" applyProtection="0">
      <alignment horizontal="left" vertical="center" indent="1"/>
    </xf>
    <xf numFmtId="4" fontId="96" fillId="124" borderId="116" applyNumberFormat="0" applyProtection="0">
      <alignment horizontal="right" vertical="center"/>
    </xf>
    <xf numFmtId="4" fontId="33" fillId="60" borderId="116" applyNumberFormat="0" applyProtection="0">
      <alignment horizontal="right" vertical="center"/>
    </xf>
    <xf numFmtId="4" fontId="96" fillId="123" borderId="116" applyNumberFormat="0" applyProtection="0">
      <alignment horizontal="right" vertical="center"/>
    </xf>
    <xf numFmtId="0" fontId="72" fillId="70" borderId="125" applyBorder="0"/>
    <xf numFmtId="4" fontId="20" fillId="70" borderId="124" applyNumberFormat="0" applyProtection="0">
      <alignment horizontal="left" vertical="center" indent="1"/>
    </xf>
    <xf numFmtId="4" fontId="33" fillId="69" borderId="116" applyNumberFormat="0" applyProtection="0">
      <alignment horizontal="right" vertical="center"/>
    </xf>
    <xf numFmtId="4" fontId="20" fillId="70" borderId="124" applyNumberFormat="0" applyProtection="0">
      <alignment horizontal="left" vertical="center" indent="1"/>
    </xf>
    <xf numFmtId="4" fontId="32" fillId="57" borderId="116" applyNumberFormat="0" applyProtection="0">
      <alignment vertical="center"/>
    </xf>
    <xf numFmtId="0" fontId="68" fillId="86" borderId="121" applyNumberFormat="0" applyAlignment="0" applyProtection="0"/>
    <xf numFmtId="0" fontId="20" fillId="69" borderId="116" applyNumberFormat="0" applyProtection="0">
      <alignment horizontal="left" vertical="top" indent="1"/>
    </xf>
    <xf numFmtId="4" fontId="31" fillId="57" borderId="116" applyNumberFormat="0" applyProtection="0">
      <alignment vertical="center"/>
    </xf>
    <xf numFmtId="4" fontId="33" fillId="61" borderId="116" applyNumberFormat="0" applyProtection="0">
      <alignment horizontal="right" vertical="center"/>
    </xf>
    <xf numFmtId="4" fontId="34" fillId="106" borderId="116" applyNumberFormat="0" applyProtection="0">
      <alignment vertical="center"/>
    </xf>
    <xf numFmtId="4" fontId="70" fillId="69" borderId="124" applyNumberFormat="0" applyProtection="0">
      <alignment horizontal="left" vertical="center" indent="1"/>
    </xf>
    <xf numFmtId="4" fontId="33" fillId="63" borderId="116" applyNumberFormat="0" applyProtection="0">
      <alignment horizontal="right" vertical="center"/>
    </xf>
    <xf numFmtId="0" fontId="20" fillId="73" borderId="120" applyNumberFormat="0" applyFont="0" applyAlignment="0" applyProtection="0"/>
    <xf numFmtId="4" fontId="33" fillId="61" borderId="116" applyNumberFormat="0" applyProtection="0">
      <alignment horizontal="right" vertical="center"/>
    </xf>
    <xf numFmtId="0" fontId="70" fillId="70" borderId="116" applyNumberFormat="0" applyProtection="0">
      <alignment horizontal="left" vertical="top" indent="1"/>
    </xf>
    <xf numFmtId="0" fontId="30" fillId="0" borderId="127" applyNumberFormat="0" applyFill="0" applyAlignment="0" applyProtection="0"/>
    <xf numFmtId="4" fontId="20" fillId="70" borderId="124" applyNumberFormat="0" applyProtection="0">
      <alignment horizontal="left" vertical="center" indent="1"/>
    </xf>
    <xf numFmtId="0" fontId="70" fillId="71" borderId="123" applyNumberFormat="0" applyProtection="0">
      <alignment horizontal="left" vertical="center" indent="1"/>
    </xf>
    <xf numFmtId="0" fontId="20" fillId="73" borderId="120" applyNumberFormat="0" applyFont="0" applyAlignment="0" applyProtection="0"/>
    <xf numFmtId="0" fontId="20" fillId="69" borderId="116" applyNumberFormat="0" applyProtection="0">
      <alignment horizontal="left" vertical="top" indent="1"/>
    </xf>
    <xf numFmtId="0" fontId="20" fillId="71" borderId="116" applyNumberFormat="0" applyProtection="0">
      <alignment horizontal="left" vertical="top" indent="1"/>
    </xf>
    <xf numFmtId="4" fontId="70" fillId="91" borderId="123" applyNumberFormat="0" applyProtection="0">
      <alignment horizontal="left" vertical="center" indent="1"/>
    </xf>
    <xf numFmtId="4" fontId="96" fillId="129" borderId="116" applyNumberFormat="0" applyProtection="0">
      <alignment horizontal="right" vertical="center"/>
    </xf>
    <xf numFmtId="0" fontId="20" fillId="58" borderId="116" applyNumberFormat="0" applyProtection="0">
      <alignment horizontal="left" vertical="top" indent="1"/>
    </xf>
    <xf numFmtId="4" fontId="35" fillId="69" borderId="116" applyNumberFormat="0" applyProtection="0">
      <alignment horizontal="right" vertical="center"/>
    </xf>
    <xf numFmtId="4" fontId="33" fillId="62" borderId="116" applyNumberFormat="0" applyProtection="0">
      <alignment horizontal="right" vertical="center"/>
    </xf>
    <xf numFmtId="0" fontId="73" fillId="58" borderId="116" applyNumberFormat="0" applyProtection="0">
      <alignment horizontal="left" vertical="top" indent="1"/>
    </xf>
    <xf numFmtId="4" fontId="37" fillId="69" borderId="116" applyNumberFormat="0" applyProtection="0">
      <alignment horizontal="right" vertical="center"/>
    </xf>
    <xf numFmtId="4" fontId="34" fillId="106" borderId="116" applyNumberFormat="0" applyProtection="0">
      <alignment vertical="center"/>
    </xf>
    <xf numFmtId="0" fontId="70" fillId="58" borderId="116" applyNumberFormat="0" applyProtection="0">
      <alignment horizontal="left" vertical="top" indent="1"/>
    </xf>
    <xf numFmtId="0" fontId="33" fillId="73" borderId="116" applyNumberFormat="0" applyProtection="0">
      <alignment horizontal="left" vertical="top" indent="1"/>
    </xf>
    <xf numFmtId="4" fontId="70" fillId="67" borderId="123" applyNumberFormat="0" applyProtection="0">
      <alignment horizontal="right" vertical="center"/>
    </xf>
    <xf numFmtId="0" fontId="30" fillId="0" borderId="122" applyNumberFormat="0" applyFill="0" applyAlignment="0" applyProtection="0"/>
    <xf numFmtId="4" fontId="73" fillId="73" borderId="116" applyNumberFormat="0" applyProtection="0">
      <alignment vertical="center"/>
    </xf>
    <xf numFmtId="4" fontId="96" fillId="88" borderId="116" applyNumberFormat="0" applyProtection="0">
      <alignment horizontal="right" vertical="center"/>
    </xf>
    <xf numFmtId="4" fontId="31" fillId="57" borderId="116" applyNumberFormat="0" applyProtection="0">
      <alignment vertical="center"/>
    </xf>
    <xf numFmtId="0" fontId="20" fillId="69" borderId="116" applyNumberFormat="0" applyProtection="0">
      <alignment horizontal="left" vertical="center" indent="1"/>
    </xf>
    <xf numFmtId="0" fontId="92" fillId="79" borderId="119" applyNumberFormat="0" applyAlignment="0" applyProtection="0"/>
    <xf numFmtId="4" fontId="70" fillId="107" borderId="123" applyNumberFormat="0" applyProtection="0">
      <alignment horizontal="right" vertical="center"/>
    </xf>
    <xf numFmtId="4" fontId="33" fillId="66" borderId="116" applyNumberFormat="0" applyProtection="0">
      <alignment horizontal="right" vertical="center"/>
    </xf>
    <xf numFmtId="4" fontId="95" fillId="106" borderId="116" applyNumberFormat="0" applyProtection="0">
      <alignment vertical="center"/>
    </xf>
    <xf numFmtId="4" fontId="70" fillId="61" borderId="124" applyNumberFormat="0" applyProtection="0">
      <alignment horizontal="right" vertical="center"/>
    </xf>
    <xf numFmtId="0" fontId="20" fillId="71" borderId="116" applyNumberFormat="0" applyProtection="0">
      <alignment horizontal="left" vertical="top" indent="1"/>
    </xf>
    <xf numFmtId="4" fontId="33" fillId="73" borderId="116" applyNumberFormat="0" applyProtection="0">
      <alignment horizontal="left" vertical="center" indent="1"/>
    </xf>
    <xf numFmtId="4" fontId="70" fillId="91" borderId="123" applyNumberFormat="0" applyProtection="0">
      <alignment horizontal="left" vertical="center" indent="1"/>
    </xf>
    <xf numFmtId="4" fontId="70" fillId="106" borderId="123" applyNumberFormat="0" applyProtection="0">
      <alignment horizontal="left" vertical="center" indent="1"/>
    </xf>
    <xf numFmtId="4" fontId="33" fillId="73" borderId="116" applyNumberFormat="0" applyProtection="0">
      <alignment vertical="center"/>
    </xf>
    <xf numFmtId="4" fontId="33" fillId="73" borderId="116" applyNumberFormat="0" applyProtection="0">
      <alignment vertical="center"/>
    </xf>
    <xf numFmtId="4" fontId="35" fillId="69" borderId="116" applyNumberFormat="0" applyProtection="0">
      <alignment horizontal="right" vertical="center"/>
    </xf>
    <xf numFmtId="4" fontId="37" fillId="69" borderId="116" applyNumberFormat="0" applyProtection="0">
      <alignment horizontal="right" vertical="center"/>
    </xf>
    <xf numFmtId="4" fontId="31" fillId="57" borderId="116" applyNumberFormat="0" applyProtection="0">
      <alignment vertical="center"/>
    </xf>
    <xf numFmtId="4" fontId="70" fillId="91" borderId="123" applyNumberFormat="0" applyProtection="0">
      <alignment horizontal="left" vertical="center" indent="1"/>
    </xf>
    <xf numFmtId="0" fontId="70" fillId="69" borderId="116" applyNumberFormat="0" applyProtection="0">
      <alignment horizontal="left" vertical="top" indent="1"/>
    </xf>
    <xf numFmtId="4" fontId="96" fillId="122" borderId="116" applyNumberFormat="0" applyProtection="0">
      <alignment horizontal="right" vertical="center"/>
    </xf>
    <xf numFmtId="4" fontId="33" fillId="65" borderId="116" applyNumberFormat="0" applyProtection="0">
      <alignment horizontal="right" vertical="center"/>
    </xf>
    <xf numFmtId="4" fontId="70" fillId="64" borderId="123" applyNumberFormat="0" applyProtection="0">
      <alignment horizontal="right" vertical="center"/>
    </xf>
    <xf numFmtId="4" fontId="33" fillId="61" borderId="116" applyNumberFormat="0" applyProtection="0">
      <alignment horizontal="right" vertical="center"/>
    </xf>
    <xf numFmtId="4" fontId="70" fillId="0" borderId="123" applyNumberFormat="0" applyProtection="0">
      <alignment horizontal="right" vertical="center"/>
    </xf>
    <xf numFmtId="0" fontId="70" fillId="52" borderId="123" applyNumberFormat="0" applyFont="0" applyAlignment="0" applyProtection="0"/>
    <xf numFmtId="0" fontId="30" fillId="0" borderId="127" applyNumberFormat="0" applyFill="0" applyAlignment="0" applyProtection="0"/>
    <xf numFmtId="0" fontId="20" fillId="71" borderId="116" applyNumberFormat="0" applyProtection="0">
      <alignment horizontal="left" vertical="top" indent="1"/>
    </xf>
    <xf numFmtId="4" fontId="96" fillId="123" borderId="116" applyNumberFormat="0" applyProtection="0">
      <alignment horizontal="right" vertical="center"/>
    </xf>
    <xf numFmtId="0" fontId="73" fillId="73" borderId="116" applyNumberFormat="0" applyProtection="0">
      <alignment horizontal="left" vertical="top" indent="1"/>
    </xf>
    <xf numFmtId="0" fontId="20" fillId="71" borderId="116" applyNumberFormat="0" applyProtection="0">
      <alignment horizontal="left" vertical="center" indent="1"/>
    </xf>
    <xf numFmtId="4" fontId="33" fillId="69" borderId="116" applyNumberFormat="0" applyProtection="0">
      <alignment horizontal="right" vertical="center"/>
    </xf>
    <xf numFmtId="4" fontId="70" fillId="91" borderId="123" applyNumberFormat="0" applyProtection="0">
      <alignment horizontal="left" vertical="center" indent="1"/>
    </xf>
    <xf numFmtId="0" fontId="20" fillId="69" borderId="116" applyNumberFormat="0" applyProtection="0">
      <alignment horizontal="left" vertical="top" indent="1"/>
    </xf>
    <xf numFmtId="4" fontId="70" fillId="91" borderId="123" applyNumberFormat="0" applyProtection="0">
      <alignment horizontal="left" vertical="center" indent="1"/>
    </xf>
    <xf numFmtId="4" fontId="33" fillId="59" borderId="116" applyNumberFormat="0" applyProtection="0">
      <alignment horizontal="right" vertical="center"/>
    </xf>
    <xf numFmtId="4" fontId="33" fillId="58" borderId="116" applyNumberFormat="0" applyProtection="0">
      <alignment horizontal="left" vertical="center" indent="1"/>
    </xf>
    <xf numFmtId="4" fontId="98" fillId="129" borderId="116" applyNumberFormat="0" applyProtection="0">
      <alignment horizontal="right" vertical="center"/>
    </xf>
    <xf numFmtId="4" fontId="33" fillId="67" borderId="116" applyNumberFormat="0" applyProtection="0">
      <alignment horizontal="right" vertical="center"/>
    </xf>
    <xf numFmtId="0" fontId="31" fillId="57" borderId="116" applyNumberFormat="0" applyProtection="0">
      <alignment horizontal="left" vertical="top" indent="1"/>
    </xf>
    <xf numFmtId="4" fontId="96" fillId="126" borderId="116" applyNumberFormat="0" applyProtection="0">
      <alignment horizontal="right" vertical="center"/>
    </xf>
    <xf numFmtId="0" fontId="33" fillId="58" borderId="116" applyNumberFormat="0" applyProtection="0">
      <alignment horizontal="left" vertical="top" indent="1"/>
    </xf>
    <xf numFmtId="4" fontId="96" fillId="78" borderId="116" applyNumberFormat="0" applyProtection="0">
      <alignment horizontal="right" vertical="center"/>
    </xf>
    <xf numFmtId="4" fontId="70" fillId="57" borderId="123" applyNumberFormat="0" applyProtection="0">
      <alignment vertical="center"/>
    </xf>
    <xf numFmtId="0" fontId="58" fillId="86" borderId="119" applyNumberFormat="0" applyAlignment="0" applyProtection="0"/>
    <xf numFmtId="4" fontId="70" fillId="68" borderId="124" applyNumberFormat="0" applyProtection="0">
      <alignment horizontal="left" vertical="center" indent="1"/>
    </xf>
    <xf numFmtId="4" fontId="70" fillId="59" borderId="123" applyNumberFormat="0" applyProtection="0">
      <alignment horizontal="right" vertical="center"/>
    </xf>
    <xf numFmtId="4" fontId="33" fillId="65" borderId="116" applyNumberFormat="0" applyProtection="0">
      <alignment horizontal="right" vertical="center"/>
    </xf>
    <xf numFmtId="0" fontId="33" fillId="73" borderId="116" applyNumberFormat="0" applyProtection="0">
      <alignment horizontal="left" vertical="top" indent="1"/>
    </xf>
    <xf numFmtId="4" fontId="96" fillId="127" borderId="116" applyNumberFormat="0" applyProtection="0">
      <alignment horizontal="right" vertical="center"/>
    </xf>
    <xf numFmtId="4" fontId="33" fillId="67" borderId="116" applyNumberFormat="0" applyProtection="0">
      <alignment horizontal="right" vertical="center"/>
    </xf>
    <xf numFmtId="0" fontId="20" fillId="70" borderId="116" applyNumberFormat="0" applyProtection="0">
      <alignment horizontal="left" vertical="center" indent="1"/>
    </xf>
    <xf numFmtId="0" fontId="20" fillId="70" borderId="116" applyNumberFormat="0" applyProtection="0">
      <alignment horizontal="left" vertical="center" indent="1"/>
    </xf>
    <xf numFmtId="0" fontId="20" fillId="58" borderId="116" applyNumberFormat="0" applyProtection="0">
      <alignment horizontal="left" vertical="center" indent="1"/>
    </xf>
    <xf numFmtId="0" fontId="20" fillId="70" borderId="116" applyNumberFormat="0" applyProtection="0">
      <alignment horizontal="left" vertical="top" indent="1"/>
    </xf>
    <xf numFmtId="0" fontId="20" fillId="69" borderId="116" applyNumberFormat="0" applyProtection="0">
      <alignment horizontal="left" vertical="top" indent="1"/>
    </xf>
    <xf numFmtId="4" fontId="33" fillId="73" borderId="116" applyNumberFormat="0" applyProtection="0">
      <alignment vertical="center"/>
    </xf>
    <xf numFmtId="4" fontId="97" fillId="129" borderId="116" applyNumberFormat="0" applyProtection="0">
      <alignment vertical="center"/>
    </xf>
    <xf numFmtId="4" fontId="97" fillId="129" borderId="116" applyNumberFormat="0" applyProtection="0">
      <alignment horizontal="right" vertical="center"/>
    </xf>
    <xf numFmtId="37" fontId="40" fillId="0" borderId="117" applyNumberFormat="0"/>
    <xf numFmtId="0" fontId="70" fillId="109" borderId="115"/>
    <xf numFmtId="4" fontId="70" fillId="0" borderId="123" applyNumberFormat="0" applyProtection="0">
      <alignment horizontal="right" vertical="center"/>
    </xf>
    <xf numFmtId="4" fontId="70" fillId="67" borderId="123" applyNumberFormat="0" applyProtection="0">
      <alignment horizontal="right" vertical="center"/>
    </xf>
    <xf numFmtId="4" fontId="33" fillId="58" borderId="116" applyNumberFormat="0" applyProtection="0">
      <alignment horizontal="left" vertical="center" indent="1"/>
    </xf>
    <xf numFmtId="4" fontId="37" fillId="69" borderId="116" applyNumberFormat="0" applyProtection="0">
      <alignment horizontal="right" vertical="center"/>
    </xf>
    <xf numFmtId="0" fontId="31" fillId="57" borderId="116" applyNumberFormat="0" applyProtection="0">
      <alignment horizontal="left" vertical="top" indent="1"/>
    </xf>
    <xf numFmtId="4" fontId="33" fillId="63" borderId="116" applyNumberFormat="0" applyProtection="0">
      <alignment horizontal="right" vertical="center"/>
    </xf>
    <xf numFmtId="4" fontId="33" fillId="62" borderId="116" applyNumberFormat="0" applyProtection="0">
      <alignment horizontal="right" vertical="center"/>
    </xf>
    <xf numFmtId="4" fontId="33" fillId="58" borderId="116" applyNumberFormat="0" applyProtection="0">
      <alignment horizontal="right" vertical="center"/>
    </xf>
    <xf numFmtId="4" fontId="33" fillId="67" borderId="116" applyNumberFormat="0" applyProtection="0">
      <alignment horizontal="right" vertical="center"/>
    </xf>
    <xf numFmtId="0" fontId="20" fillId="70" borderId="116" applyNumberFormat="0" applyProtection="0">
      <alignment horizontal="left" vertical="top" indent="1"/>
    </xf>
    <xf numFmtId="4" fontId="70" fillId="68" borderId="124" applyNumberFormat="0" applyProtection="0">
      <alignment horizontal="left" vertical="center" indent="1"/>
    </xf>
    <xf numFmtId="4" fontId="70" fillId="65" borderId="123" applyNumberFormat="0" applyProtection="0">
      <alignment horizontal="right" vertical="center"/>
    </xf>
    <xf numFmtId="4" fontId="33" fillId="73" borderId="116" applyNumberFormat="0" applyProtection="0">
      <alignment vertical="center"/>
    </xf>
    <xf numFmtId="0" fontId="70" fillId="79" borderId="123" applyNumberFormat="0" applyProtection="0">
      <alignment horizontal="left" vertical="center" indent="1"/>
    </xf>
    <xf numFmtId="4" fontId="70" fillId="66" borderId="123" applyNumberFormat="0" applyProtection="0">
      <alignment horizontal="right" vertical="center"/>
    </xf>
    <xf numFmtId="4" fontId="70" fillId="106" borderId="123" applyNumberFormat="0" applyProtection="0">
      <alignment horizontal="left" vertical="center" indent="1"/>
    </xf>
    <xf numFmtId="4" fontId="70" fillId="58" borderId="123" applyNumberFormat="0" applyProtection="0">
      <alignment horizontal="right" vertical="center"/>
    </xf>
    <xf numFmtId="4" fontId="70" fillId="62" borderId="123" applyNumberFormat="0" applyProtection="0">
      <alignment horizontal="right" vertical="center"/>
    </xf>
    <xf numFmtId="4" fontId="96" fillId="106" borderId="116" applyNumberFormat="0" applyProtection="0">
      <alignment horizontal="left" vertical="center" indent="1"/>
    </xf>
    <xf numFmtId="4" fontId="34" fillId="106" borderId="116" applyNumberFormat="0" applyProtection="0">
      <alignment vertical="center"/>
    </xf>
    <xf numFmtId="4" fontId="75" fillId="74" borderId="124" applyNumberFormat="0" applyProtection="0">
      <alignment horizontal="left" vertical="center" indent="1"/>
    </xf>
    <xf numFmtId="4" fontId="70" fillId="58" borderId="123" applyNumberFormat="0" applyProtection="0">
      <alignment horizontal="right" vertical="center"/>
    </xf>
    <xf numFmtId="0" fontId="68" fillId="79" borderId="121" applyNumberFormat="0" applyAlignment="0" applyProtection="0"/>
    <xf numFmtId="4" fontId="33" fillId="60" borderId="116" applyNumberFormat="0" applyProtection="0">
      <alignment horizontal="right" vertical="center"/>
    </xf>
    <xf numFmtId="0" fontId="20" fillId="52" borderId="120" applyNumberFormat="0" applyFont="0" applyAlignment="0" applyProtection="0"/>
    <xf numFmtId="0" fontId="70" fillId="70" borderId="116" applyNumberFormat="0" applyProtection="0">
      <alignment horizontal="left" vertical="top" indent="1"/>
    </xf>
    <xf numFmtId="4" fontId="96" fillId="90" borderId="116" applyNumberFormat="0" applyProtection="0">
      <alignment horizontal="right" vertical="center"/>
    </xf>
    <xf numFmtId="0" fontId="70" fillId="71" borderId="116" applyNumberFormat="0" applyProtection="0">
      <alignment horizontal="left" vertical="top" indent="1"/>
    </xf>
    <xf numFmtId="0" fontId="20" fillId="72" borderId="115" applyNumberFormat="0">
      <protection locked="0"/>
    </xf>
    <xf numFmtId="4" fontId="33" fillId="65" borderId="116" applyNumberFormat="0" applyProtection="0">
      <alignment horizontal="right" vertical="center"/>
    </xf>
    <xf numFmtId="4" fontId="70" fillId="64" borderId="123" applyNumberFormat="0" applyProtection="0">
      <alignment horizontal="right" vertical="center"/>
    </xf>
    <xf numFmtId="0" fontId="20" fillId="70" borderId="116" applyNumberFormat="0" applyProtection="0">
      <alignment horizontal="left" vertical="center" indent="1"/>
    </xf>
    <xf numFmtId="0" fontId="20" fillId="73" borderId="120" applyNumberFormat="0" applyFont="0" applyAlignment="0" applyProtection="0"/>
    <xf numFmtId="0" fontId="70" fillId="52" borderId="123" applyNumberFormat="0" applyFont="0" applyAlignment="0" applyProtection="0"/>
    <xf numFmtId="4" fontId="33" fillId="73" borderId="116" applyNumberFormat="0" applyProtection="0">
      <alignment horizontal="left" vertical="center" indent="1"/>
    </xf>
    <xf numFmtId="4" fontId="33" fillId="67" borderId="116" applyNumberFormat="0" applyProtection="0">
      <alignment horizontal="right" vertical="center"/>
    </xf>
    <xf numFmtId="4" fontId="97" fillId="129" borderId="116" applyNumberFormat="0" applyProtection="0">
      <alignment horizontal="right" vertical="center"/>
    </xf>
    <xf numFmtId="0" fontId="20" fillId="70" borderId="116" applyNumberFormat="0" applyProtection="0">
      <alignment horizontal="left" vertical="center" indent="1"/>
    </xf>
    <xf numFmtId="4" fontId="33" fillId="64" borderId="116" applyNumberFormat="0" applyProtection="0">
      <alignment horizontal="right" vertical="center"/>
    </xf>
    <xf numFmtId="0" fontId="30" fillId="0" borderId="122" applyNumberFormat="0" applyFill="0" applyAlignment="0" applyProtection="0"/>
    <xf numFmtId="0" fontId="70" fillId="108" borderId="123" applyNumberFormat="0" applyProtection="0">
      <alignment horizontal="left" vertical="center" indent="1"/>
    </xf>
    <xf numFmtId="4" fontId="33" fillId="67" borderId="116" applyNumberFormat="0" applyProtection="0">
      <alignment horizontal="right" vertical="center"/>
    </xf>
    <xf numFmtId="4" fontId="33" fillId="58" borderId="116" applyNumberFormat="0" applyProtection="0">
      <alignment horizontal="right" vertical="center"/>
    </xf>
    <xf numFmtId="0" fontId="20" fillId="71" borderId="116" applyNumberFormat="0" applyProtection="0">
      <alignment horizontal="left" vertical="center" indent="1"/>
    </xf>
    <xf numFmtId="4" fontId="33" fillId="64" borderId="116" applyNumberFormat="0" applyProtection="0">
      <alignment horizontal="right" vertical="center"/>
    </xf>
    <xf numFmtId="4" fontId="70" fillId="106" borderId="123" applyNumberFormat="0" applyProtection="0">
      <alignment horizontal="left" vertical="center" indent="1"/>
    </xf>
    <xf numFmtId="0" fontId="20" fillId="71" borderId="116" applyNumberFormat="0" applyProtection="0">
      <alignment horizontal="left" vertical="center" indent="1"/>
    </xf>
    <xf numFmtId="0" fontId="20" fillId="58" borderId="116" applyNumberFormat="0" applyProtection="0">
      <alignment horizontal="left" vertical="center" indent="1"/>
    </xf>
    <xf numFmtId="4" fontId="34" fillId="88" borderId="126" applyNumberFormat="0" applyProtection="0">
      <alignment horizontal="left" vertical="center" indent="1"/>
    </xf>
    <xf numFmtId="4" fontId="96" fillId="129" borderId="116" applyNumberFormat="0" applyProtection="0">
      <alignment vertical="center"/>
    </xf>
    <xf numFmtId="4" fontId="33" fillId="66" borderId="116" applyNumberFormat="0" applyProtection="0">
      <alignment horizontal="right" vertical="center"/>
    </xf>
    <xf numFmtId="0" fontId="58" fillId="86" borderId="119" applyNumberFormat="0" applyAlignment="0" applyProtection="0"/>
    <xf numFmtId="4" fontId="31" fillId="57" borderId="116" applyNumberFormat="0" applyProtection="0">
      <alignment horizontal="left" vertical="center" indent="1"/>
    </xf>
    <xf numFmtId="0" fontId="20" fillId="58" borderId="116" applyNumberFormat="0" applyProtection="0">
      <alignment horizontal="left" vertical="top" indent="1"/>
    </xf>
    <xf numFmtId="0" fontId="20" fillId="58" borderId="116" applyNumberFormat="0" applyProtection="0">
      <alignment horizontal="left" vertical="center" indent="1"/>
    </xf>
    <xf numFmtId="4" fontId="96" fillId="129" borderId="116" applyNumberFormat="0" applyProtection="0">
      <alignment vertical="center"/>
    </xf>
    <xf numFmtId="4" fontId="97" fillId="129" borderId="116" applyNumberFormat="0" applyProtection="0">
      <alignment horizontal="right" vertical="center"/>
    </xf>
    <xf numFmtId="4" fontId="37" fillId="69" borderId="116" applyNumberFormat="0" applyProtection="0">
      <alignment horizontal="right" vertical="center"/>
    </xf>
    <xf numFmtId="4" fontId="97" fillId="129" borderId="116" applyNumberFormat="0" applyProtection="0">
      <alignment vertical="center"/>
    </xf>
    <xf numFmtId="4" fontId="98" fillId="129" borderId="116" applyNumberFormat="0" applyProtection="0">
      <alignment horizontal="right" vertical="center"/>
    </xf>
    <xf numFmtId="173" fontId="40" fillId="0" borderId="118" applyFill="0"/>
    <xf numFmtId="0" fontId="20" fillId="58" borderId="116" applyNumberFormat="0" applyProtection="0">
      <alignment horizontal="left" vertical="top" indent="1"/>
    </xf>
    <xf numFmtId="0" fontId="33" fillId="73" borderId="116" applyNumberFormat="0" applyProtection="0">
      <alignment horizontal="left" vertical="top" indent="1"/>
    </xf>
    <xf numFmtId="4" fontId="35" fillId="69" borderId="116" applyNumberFormat="0" applyProtection="0">
      <alignment horizontal="right" vertical="center"/>
    </xf>
    <xf numFmtId="4" fontId="70" fillId="107" borderId="123" applyNumberFormat="0" applyProtection="0">
      <alignment horizontal="right" vertical="center"/>
    </xf>
    <xf numFmtId="0" fontId="20" fillId="70" borderId="116" applyNumberFormat="0" applyProtection="0">
      <alignment horizontal="left" vertical="top" indent="1"/>
    </xf>
    <xf numFmtId="4" fontId="33" fillId="62" borderId="116" applyNumberFormat="0" applyProtection="0">
      <alignment horizontal="right" vertical="center"/>
    </xf>
    <xf numFmtId="4" fontId="34" fillId="88" borderId="126" applyNumberFormat="0" applyProtection="0">
      <alignment horizontal="left" vertical="center" indent="1"/>
    </xf>
    <xf numFmtId="4" fontId="33" fillId="61" borderId="116" applyNumberFormat="0" applyProtection="0">
      <alignment horizontal="right" vertical="center"/>
    </xf>
    <xf numFmtId="4" fontId="70" fillId="91" borderId="123" applyNumberFormat="0" applyProtection="0">
      <alignment horizontal="left" vertical="center" indent="1"/>
    </xf>
    <xf numFmtId="4" fontId="96" fillId="78" borderId="116" applyNumberFormat="0" applyProtection="0">
      <alignment horizontal="right" vertical="center"/>
    </xf>
    <xf numFmtId="4" fontId="70" fillId="91" borderId="123" applyNumberFormat="0" applyProtection="0">
      <alignment horizontal="left" vertical="center" indent="1"/>
    </xf>
    <xf numFmtId="0" fontId="86" fillId="79" borderId="119" applyNumberFormat="0" applyAlignment="0" applyProtection="0"/>
    <xf numFmtId="0" fontId="21" fillId="0" borderId="0"/>
    <xf numFmtId="183" fontId="9" fillId="0" borderId="0" applyFont="0" applyFill="0" applyBorder="0" applyProtection="0">
      <alignment vertical="top"/>
    </xf>
    <xf numFmtId="176" fontId="110" fillId="0" borderId="0" applyFill="0" applyBorder="0">
      <alignment vertical="center"/>
    </xf>
    <xf numFmtId="176" fontId="109" fillId="42" borderId="0"/>
    <xf numFmtId="176" fontId="104" fillId="137" borderId="0" applyBorder="0">
      <alignment vertical="center"/>
    </xf>
    <xf numFmtId="183" fontId="9" fillId="0" borderId="0" applyFont="0" applyFill="0" applyBorder="0" applyProtection="0">
      <alignment vertical="top"/>
    </xf>
    <xf numFmtId="184" fontId="109" fillId="0" borderId="0" applyFont="0" applyFill="0" applyBorder="0" applyProtection="0">
      <alignment vertical="top"/>
    </xf>
    <xf numFmtId="0" fontId="9" fillId="0" borderId="0"/>
    <xf numFmtId="165" fontId="9" fillId="0" borderId="0" applyFont="0" applyFill="0" applyBorder="0" applyAlignment="0" applyProtection="0"/>
    <xf numFmtId="0" fontId="9" fillId="0" borderId="0"/>
    <xf numFmtId="9" fontId="9" fillId="0" borderId="0" applyFont="0" applyFill="0" applyBorder="0" applyAlignment="0" applyProtection="0"/>
    <xf numFmtId="165" fontId="17" fillId="0" borderId="0" applyFont="0" applyFill="0" applyBorder="0" applyAlignment="0" applyProtection="0"/>
    <xf numFmtId="0" fontId="9" fillId="0" borderId="0"/>
    <xf numFmtId="0" fontId="20" fillId="0" borderId="0"/>
    <xf numFmtId="177" fontId="9" fillId="138" borderId="128">
      <alignment vertical="center"/>
    </xf>
    <xf numFmtId="178" fontId="26" fillId="0" borderId="0"/>
    <xf numFmtId="178" fontId="9" fillId="0" borderId="0"/>
    <xf numFmtId="178" fontId="17" fillId="0" borderId="0"/>
    <xf numFmtId="9" fontId="17" fillId="0" borderId="0" applyFont="0" applyFill="0" applyBorder="0" applyAlignment="0" applyProtection="0"/>
    <xf numFmtId="178" fontId="20" fillId="0" borderId="0"/>
    <xf numFmtId="178" fontId="20" fillId="0" borderId="0"/>
    <xf numFmtId="178" fontId="21" fillId="0" borderId="0"/>
    <xf numFmtId="178" fontId="20" fillId="0" borderId="0"/>
    <xf numFmtId="178" fontId="21" fillId="0" borderId="0"/>
    <xf numFmtId="178" fontId="21"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1" fillId="0" borderId="0"/>
    <xf numFmtId="178" fontId="21" fillId="0" borderId="0"/>
    <xf numFmtId="178" fontId="21" fillId="0" borderId="0"/>
    <xf numFmtId="178" fontId="20" fillId="0" borderId="0"/>
    <xf numFmtId="178" fontId="21" fillId="0" borderId="0"/>
    <xf numFmtId="178" fontId="20" fillId="0" borderId="0"/>
    <xf numFmtId="178" fontId="21" fillId="0" borderId="0"/>
    <xf numFmtId="178" fontId="21" fillId="0" borderId="0"/>
    <xf numFmtId="178" fontId="21"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84" fillId="0" borderId="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84" fillId="0" borderId="0"/>
    <xf numFmtId="178" fontId="20" fillId="0" borderId="0" applyFont="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alignment vertical="center"/>
    </xf>
    <xf numFmtId="178" fontId="21" fillId="0" borderId="0"/>
    <xf numFmtId="178" fontId="21" fillId="0" borderId="0"/>
    <xf numFmtId="178" fontId="21" fillId="0" borderId="0"/>
    <xf numFmtId="178" fontId="21" fillId="0" borderId="0"/>
    <xf numFmtId="178" fontId="21" fillId="0" borderId="0"/>
    <xf numFmtId="178" fontId="21" fillId="0" borderId="0"/>
    <xf numFmtId="178" fontId="20" fillId="0" borderId="0">
      <alignment vertical="center"/>
    </xf>
    <xf numFmtId="178" fontId="20" fillId="0" borderId="0">
      <alignment vertical="center"/>
    </xf>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1" fillId="0" borderId="0"/>
    <xf numFmtId="178" fontId="21" fillId="0" borderId="0"/>
    <xf numFmtId="178" fontId="21" fillId="0" borderId="0"/>
    <xf numFmtId="178" fontId="20" fillId="0" borderId="0"/>
    <xf numFmtId="178" fontId="20" fillId="0" borderId="0"/>
    <xf numFmtId="178" fontId="20" fillId="0" borderId="0"/>
    <xf numFmtId="178" fontId="20" fillId="0" borderId="0"/>
    <xf numFmtId="178" fontId="20" fillId="0" borderId="0"/>
    <xf numFmtId="178" fontId="21" fillId="0" borderId="0">
      <alignment vertical="justify"/>
    </xf>
    <xf numFmtId="178" fontId="33" fillId="69" borderId="0" applyNumberFormat="0" applyBorder="0" applyAlignment="0" applyProtection="0"/>
    <xf numFmtId="178" fontId="33" fillId="69" borderId="0" applyNumberFormat="0" applyBorder="0" applyAlignment="0" applyProtection="0"/>
    <xf numFmtId="178" fontId="33" fillId="58" borderId="0" applyNumberFormat="0" applyBorder="0" applyAlignment="0" applyProtection="0"/>
    <xf numFmtId="178" fontId="33" fillId="58" borderId="0" applyNumberFormat="0" applyBorder="0" applyAlignment="0" applyProtection="0"/>
    <xf numFmtId="178" fontId="33" fillId="66" borderId="0" applyNumberFormat="0" applyBorder="0" applyAlignment="0" applyProtection="0"/>
    <xf numFmtId="178" fontId="33" fillId="66" borderId="0" applyNumberFormat="0" applyBorder="0" applyAlignment="0" applyProtection="0"/>
    <xf numFmtId="178" fontId="33" fillId="112" borderId="0" applyNumberFormat="0" applyBorder="0" applyAlignment="0" applyProtection="0"/>
    <xf numFmtId="178" fontId="33" fillId="112" borderId="0" applyNumberFormat="0" applyBorder="0" applyAlignment="0" applyProtection="0"/>
    <xf numFmtId="178" fontId="33" fillId="69" borderId="0" applyNumberFormat="0" applyBorder="0" applyAlignment="0" applyProtection="0"/>
    <xf numFmtId="178" fontId="33" fillId="69" borderId="0" applyNumberFormat="0" applyBorder="0" applyAlignment="0" applyProtection="0"/>
    <xf numFmtId="178" fontId="33" fillId="80" borderId="0" applyNumberFormat="0" applyBorder="0" applyAlignment="0" applyProtection="0"/>
    <xf numFmtId="178" fontId="33" fillId="80" borderId="0" applyNumberFormat="0" applyBorder="0" applyAlignment="0" applyProtection="0"/>
    <xf numFmtId="178" fontId="33" fillId="79" borderId="0" applyNumberFormat="0" applyBorder="0" applyAlignment="0" applyProtection="0"/>
    <xf numFmtId="178" fontId="33" fillId="79" borderId="0" applyNumberFormat="0" applyBorder="0" applyAlignment="0" applyProtection="0"/>
    <xf numFmtId="178" fontId="33" fillId="58" borderId="0" applyNumberFormat="0" applyBorder="0" applyAlignment="0" applyProtection="0"/>
    <xf numFmtId="178" fontId="33" fillId="58" borderId="0" applyNumberFormat="0" applyBorder="0" applyAlignment="0" applyProtection="0"/>
    <xf numFmtId="178" fontId="33" fillId="65" borderId="0" applyNumberFormat="0" applyBorder="0" applyAlignment="0" applyProtection="0"/>
    <xf numFmtId="178" fontId="33" fillId="65" borderId="0" applyNumberFormat="0" applyBorder="0" applyAlignment="0" applyProtection="0"/>
    <xf numFmtId="178" fontId="33" fillId="115" borderId="0" applyNumberFormat="0" applyBorder="0" applyAlignment="0" applyProtection="0"/>
    <xf numFmtId="178" fontId="33" fillId="115" borderId="0" applyNumberFormat="0" applyBorder="0" applyAlignment="0" applyProtection="0"/>
    <xf numFmtId="178" fontId="33" fillId="70" borderId="0" applyNumberFormat="0" applyBorder="0" applyAlignment="0" applyProtection="0"/>
    <xf numFmtId="178" fontId="33" fillId="70" borderId="0" applyNumberFormat="0" applyBorder="0" applyAlignment="0" applyProtection="0"/>
    <xf numFmtId="178" fontId="33" fillId="80" borderId="0" applyNumberFormat="0" applyBorder="0" applyAlignment="0" applyProtection="0"/>
    <xf numFmtId="178" fontId="33" fillId="80" borderId="0" applyNumberFormat="0" applyBorder="0" applyAlignment="0" applyProtection="0"/>
    <xf numFmtId="178" fontId="56" fillId="116" borderId="0" applyNumberFormat="0" applyBorder="0" applyAlignment="0" applyProtection="0"/>
    <xf numFmtId="178" fontId="56" fillId="116" borderId="0" applyNumberFormat="0" applyBorder="0" applyAlignment="0" applyProtection="0"/>
    <xf numFmtId="178" fontId="56" fillId="58" borderId="0" applyNumberFormat="0" applyBorder="0" applyAlignment="0" applyProtection="0"/>
    <xf numFmtId="178" fontId="56" fillId="58" borderId="0" applyNumberFormat="0" applyBorder="0" applyAlignment="0" applyProtection="0"/>
    <xf numFmtId="178" fontId="56" fillId="65" borderId="0" applyNumberFormat="0" applyBorder="0" applyAlignment="0" applyProtection="0"/>
    <xf numFmtId="178" fontId="56" fillId="65" borderId="0" applyNumberFormat="0" applyBorder="0" applyAlignment="0" applyProtection="0"/>
    <xf numFmtId="178" fontId="56" fillId="115" borderId="0" applyNumberFormat="0" applyBorder="0" applyAlignment="0" applyProtection="0"/>
    <xf numFmtId="178" fontId="56" fillId="115" borderId="0" applyNumberFormat="0" applyBorder="0" applyAlignment="0" applyProtection="0"/>
    <xf numFmtId="178" fontId="56" fillId="116" borderId="0" applyNumberFormat="0" applyBorder="0" applyAlignment="0" applyProtection="0"/>
    <xf numFmtId="178" fontId="56" fillId="116" borderId="0" applyNumberFormat="0" applyBorder="0" applyAlignment="0" applyProtection="0"/>
    <xf numFmtId="178" fontId="56" fillId="62" borderId="0" applyNumberFormat="0" applyBorder="0" applyAlignment="0" applyProtection="0"/>
    <xf numFmtId="178" fontId="56" fillId="62" borderId="0" applyNumberFormat="0" applyBorder="0" applyAlignment="0" applyProtection="0"/>
    <xf numFmtId="178" fontId="28" fillId="93" borderId="0" applyNumberFormat="0" applyBorder="0" applyAlignment="0" applyProtection="0"/>
    <xf numFmtId="178" fontId="28" fillId="51" borderId="0" applyNumberFormat="0" applyBorder="0" applyAlignment="0" applyProtection="0"/>
    <xf numFmtId="178" fontId="29" fillId="94" borderId="0" applyNumberFormat="0" applyBorder="0" applyAlignment="0" applyProtection="0"/>
    <xf numFmtId="178" fontId="29" fillId="81" borderId="0" applyNumberFormat="0" applyBorder="0" applyAlignment="0" applyProtection="0"/>
    <xf numFmtId="178" fontId="29" fillId="81" borderId="0" applyNumberFormat="0" applyBorder="0" applyAlignment="0" applyProtection="0"/>
    <xf numFmtId="178" fontId="28" fillId="95" borderId="0" applyNumberFormat="0" applyBorder="0" applyAlignment="0" applyProtection="0"/>
    <xf numFmtId="178" fontId="28" fillId="50" borderId="0" applyNumberFormat="0" applyBorder="0" applyAlignment="0" applyProtection="0"/>
    <xf numFmtId="178" fontId="29" fillId="47" borderId="0" applyNumberFormat="0" applyBorder="0" applyAlignment="0" applyProtection="0"/>
    <xf numFmtId="178" fontId="29" fillId="82" borderId="0" applyNumberFormat="0" applyBorder="0" applyAlignment="0" applyProtection="0"/>
    <xf numFmtId="178" fontId="29" fillId="82" borderId="0" applyNumberFormat="0" applyBorder="0" applyAlignment="0" applyProtection="0"/>
    <xf numFmtId="178" fontId="28" fillId="97" borderId="0" applyNumberFormat="0" applyBorder="0" applyAlignment="0" applyProtection="0"/>
    <xf numFmtId="178" fontId="28" fillId="98" borderId="0" applyNumberFormat="0" applyBorder="0" applyAlignment="0" applyProtection="0"/>
    <xf numFmtId="178" fontId="29" fillId="99" borderId="0" applyNumberFormat="0" applyBorder="0" applyAlignment="0" applyProtection="0"/>
    <xf numFmtId="178" fontId="29" fillId="96" borderId="0" applyNumberFormat="0" applyBorder="0" applyAlignment="0" applyProtection="0"/>
    <xf numFmtId="178" fontId="29" fillId="96" borderId="0" applyNumberFormat="0" applyBorder="0" applyAlignment="0" applyProtection="0"/>
    <xf numFmtId="178" fontId="28" fillId="95" borderId="0" applyNumberFormat="0" applyBorder="0" applyAlignment="0" applyProtection="0"/>
    <xf numFmtId="178" fontId="28" fillId="48" borderId="0" applyNumberFormat="0" applyBorder="0" applyAlignment="0" applyProtection="0"/>
    <xf numFmtId="178" fontId="29" fillId="50" borderId="0" applyNumberFormat="0" applyBorder="0" applyAlignment="0" applyProtection="0"/>
    <xf numFmtId="178" fontId="29" fillId="100" borderId="0" applyNumberFormat="0" applyBorder="0" applyAlignment="0" applyProtection="0"/>
    <xf numFmtId="178" fontId="29" fillId="100" borderId="0" applyNumberFormat="0" applyBorder="0" applyAlignment="0" applyProtection="0"/>
    <xf numFmtId="178" fontId="28" fillId="49" borderId="0" applyNumberFormat="0" applyBorder="0" applyAlignment="0" applyProtection="0"/>
    <xf numFmtId="178" fontId="28" fillId="44" borderId="0" applyNumberFormat="0" applyBorder="0" applyAlignment="0" applyProtection="0"/>
    <xf numFmtId="178" fontId="29" fillId="94" borderId="0" applyNumberFormat="0" applyBorder="0" applyAlignment="0" applyProtection="0"/>
    <xf numFmtId="178" fontId="29" fillId="94" borderId="0" applyNumberFormat="0" applyBorder="0" applyAlignment="0" applyProtection="0"/>
    <xf numFmtId="178" fontId="29" fillId="94" borderId="0" applyNumberFormat="0" applyBorder="0" applyAlignment="0" applyProtection="0"/>
    <xf numFmtId="178" fontId="28" fillId="52" borderId="0" applyNumberFormat="0" applyBorder="0" applyAlignment="0" applyProtection="0"/>
    <xf numFmtId="178" fontId="28" fillId="53" borderId="0" applyNumberFormat="0" applyBorder="0" applyAlignment="0" applyProtection="0"/>
    <xf numFmtId="178" fontId="29" fillId="102" borderId="0" applyNumberFormat="0" applyBorder="0" applyAlignment="0" applyProtection="0"/>
    <xf numFmtId="178" fontId="29" fillId="101" borderId="0" applyNumberFormat="0" applyBorder="0" applyAlignment="0" applyProtection="0"/>
    <xf numFmtId="178" fontId="29" fillId="101" borderId="0" applyNumberFormat="0" applyBorder="0" applyAlignment="0" applyProtection="0"/>
    <xf numFmtId="178" fontId="77" fillId="52" borderId="0" applyNumberFormat="0" applyBorder="0" applyAlignment="0" applyProtection="0"/>
    <xf numFmtId="178" fontId="77" fillId="52" borderId="0" applyNumberFormat="0" applyBorder="0" applyAlignment="0" applyProtection="0"/>
    <xf numFmtId="178" fontId="78" fillId="103" borderId="123" applyNumberFormat="0" applyAlignment="0" applyProtection="0"/>
    <xf numFmtId="178" fontId="78" fillId="103" borderId="123" applyNumberFormat="0" applyAlignment="0" applyProtection="0"/>
    <xf numFmtId="178" fontId="59" fillId="100" borderId="27" applyNumberFormat="0" applyAlignment="0" applyProtection="0"/>
    <xf numFmtId="178" fontId="59" fillId="100" borderId="27" applyNumberFormat="0" applyAlignment="0" applyProtection="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78" fontId="20" fillId="0" borderId="0" applyNumberFormat="0" applyFont="0" applyBorder="0" applyAlignment="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1" fontId="21" fillId="0" borderId="0" applyFont="0" applyFill="0" applyBorder="0" applyAlignment="0" applyProtection="0"/>
    <xf numFmtId="165" fontId="2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1" fillId="0" borderId="0" applyFont="0" applyFill="0" applyBorder="0" applyAlignment="0" applyProtection="0"/>
    <xf numFmtId="165" fontId="3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20" fillId="0" borderId="0" applyFill="0" applyBorder="0"/>
    <xf numFmtId="178" fontId="30" fillId="104" borderId="0" applyNumberFormat="0" applyBorder="0" applyAlignment="0" applyProtection="0"/>
    <xf numFmtId="178" fontId="30" fillId="105" borderId="0" applyNumberFormat="0" applyBorder="0" applyAlignment="0" applyProtection="0"/>
    <xf numFmtId="178" fontId="30" fillId="56" borderId="0" applyNumberFormat="0" applyBorder="0" applyAlignment="0" applyProtection="0"/>
    <xf numFmtId="178" fontId="100" fillId="0" borderId="0" applyFont="0" applyFill="0" applyBorder="0" applyAlignment="0" applyProtection="0"/>
    <xf numFmtId="178" fontId="81" fillId="0" borderId="0" applyNumberFormat="0" applyFill="0" applyBorder="0" applyAlignment="0" applyProtection="0"/>
    <xf numFmtId="178" fontId="81" fillId="0" borderId="0" applyNumberFormat="0" applyFill="0" applyBorder="0" applyAlignment="0" applyProtection="0"/>
    <xf numFmtId="178" fontId="28" fillId="98" borderId="0" applyNumberFormat="0" applyBorder="0" applyAlignment="0" applyProtection="0"/>
    <xf numFmtId="178" fontId="28" fillId="98" borderId="0" applyNumberForma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20" fillId="79" borderId="0" applyNumberFormat="0" applyFont="0" applyBorder="0" applyAlignment="0" applyProtection="0"/>
    <xf numFmtId="178" fontId="62" fillId="0" borderId="28" applyNumberFormat="0" applyFill="0" applyAlignment="0" applyProtection="0"/>
    <xf numFmtId="178" fontId="62" fillId="0" borderId="28" applyNumberFormat="0" applyFill="0" applyAlignment="0" applyProtection="0"/>
    <xf numFmtId="178" fontId="63" fillId="0" borderId="36" applyNumberFormat="0" applyFill="0" applyAlignment="0" applyProtection="0"/>
    <xf numFmtId="178" fontId="63" fillId="0" borderId="36" applyNumberFormat="0" applyFill="0" applyAlignment="0" applyProtection="0"/>
    <xf numFmtId="178" fontId="64" fillId="0" borderId="37" applyNumberFormat="0" applyFill="0" applyAlignment="0" applyProtection="0"/>
    <xf numFmtId="178" fontId="64" fillId="0" borderId="37" applyNumberFormat="0" applyFill="0" applyAlignment="0" applyProtection="0"/>
    <xf numFmtId="178" fontId="64" fillId="0" borderId="0" applyNumberFormat="0" applyFill="0" applyBorder="0" applyAlignment="0" applyProtection="0"/>
    <xf numFmtId="178" fontId="64" fillId="0" borderId="0" applyNumberFormat="0" applyFill="0" applyBorder="0" applyAlignment="0" applyProtection="0"/>
    <xf numFmtId="178" fontId="65" fillId="53" borderId="123" applyNumberFormat="0" applyAlignment="0" applyProtection="0"/>
    <xf numFmtId="178" fontId="65" fillId="53" borderId="123" applyNumberFormat="0" applyAlignment="0" applyProtection="0"/>
    <xf numFmtId="178" fontId="111" fillId="73" borderId="0"/>
    <xf numFmtId="178" fontId="61" fillId="0" borderId="38" applyNumberFormat="0" applyFill="0" applyAlignment="0" applyProtection="0"/>
    <xf numFmtId="178" fontId="61" fillId="0" borderId="38" applyNumberFormat="0" applyFill="0" applyAlignment="0" applyProtection="0"/>
    <xf numFmtId="178" fontId="61" fillId="53" borderId="0" applyNumberFormat="0" applyBorder="0" applyAlignment="0" applyProtection="0"/>
    <xf numFmtId="178" fontId="61" fillId="53" borderId="0" applyNumberFormat="0" applyBorder="0" applyAlignment="0" applyProtection="0"/>
    <xf numFmtId="38" fontId="20" fillId="0" borderId="0" applyFont="0" applyFill="0" applyBorder="0" applyAlignment="0" applyProtection="0"/>
    <xf numFmtId="178" fontId="39" fillId="0" borderId="0"/>
    <xf numFmtId="178" fontId="39" fillId="0" borderId="0"/>
    <xf numFmtId="178" fontId="39" fillId="0" borderId="0"/>
    <xf numFmtId="178" fontId="39" fillId="0" borderId="0"/>
    <xf numFmtId="178" fontId="39" fillId="0" borderId="0"/>
    <xf numFmtId="178" fontId="20" fillId="0" borderId="0"/>
    <xf numFmtId="178" fontId="20" fillId="0" borderId="0"/>
    <xf numFmtId="178" fontId="20" fillId="0" borderId="0"/>
    <xf numFmtId="178" fontId="20" fillId="0" borderId="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8" fillId="0" borderId="0"/>
    <xf numFmtId="178" fontId="28" fillId="0" borderId="0" applyFill="0" applyBorder="0" applyAlignment="0" applyProtection="0"/>
    <xf numFmtId="178" fontId="20"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20" fillId="0" borderId="0"/>
    <xf numFmtId="178" fontId="20" fillId="0" borderId="0"/>
    <xf numFmtId="178" fontId="20" fillId="0" borderId="0"/>
    <xf numFmtId="178" fontId="20"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17" fillId="0" borderId="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0" fillId="0" borderId="0"/>
    <xf numFmtId="178" fontId="28" fillId="0" borderId="0" applyFill="0" applyBorder="0" applyAlignment="0" applyProtection="0"/>
    <xf numFmtId="178" fontId="39" fillId="0" borderId="0"/>
    <xf numFmtId="178" fontId="39"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1" fillId="0" borderId="0">
      <alignment vertical="top"/>
    </xf>
    <xf numFmtId="178" fontId="21" fillId="0" borderId="0">
      <alignment vertical="top"/>
    </xf>
    <xf numFmtId="178" fontId="83" fillId="0" borderId="0" applyFill="0" applyBorder="0">
      <protection locked="0"/>
    </xf>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70" fillId="52" borderId="123" applyNumberFormat="0" applyFont="0" applyAlignment="0" applyProtection="0"/>
    <xf numFmtId="178" fontId="68" fillId="103" borderId="121" applyNumberFormat="0" applyAlignment="0" applyProtection="0"/>
    <xf numFmtId="178" fontId="68" fillId="103" borderId="121"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79" fontId="39" fillId="124" borderId="128">
      <alignment vertical="center"/>
    </xf>
    <xf numFmtId="180" fontId="39" fillId="124" borderId="128">
      <alignment vertical="center"/>
    </xf>
    <xf numFmtId="180" fontId="39" fillId="124" borderId="128">
      <alignment vertical="center"/>
    </xf>
    <xf numFmtId="178" fontId="39" fillId="124" borderId="128">
      <alignment vertical="center"/>
    </xf>
    <xf numFmtId="178" fontId="39" fillId="124" borderId="128">
      <alignment vertical="center"/>
    </xf>
    <xf numFmtId="178" fontId="39" fillId="124" borderId="128">
      <alignment vertical="center"/>
    </xf>
    <xf numFmtId="178" fontId="39" fillId="124" borderId="128">
      <alignment vertical="center"/>
    </xf>
    <xf numFmtId="177" fontId="39" fillId="124" borderId="128">
      <alignment vertical="center"/>
    </xf>
    <xf numFmtId="177" fontId="39" fillId="124" borderId="128">
      <alignment vertical="center"/>
    </xf>
    <xf numFmtId="179" fontId="39" fillId="124" borderId="128">
      <alignment vertical="center"/>
    </xf>
    <xf numFmtId="178" fontId="112" fillId="0" borderId="0"/>
    <xf numFmtId="181" fontId="39" fillId="0" borderId="0">
      <protection locked="0"/>
    </xf>
    <xf numFmtId="181" fontId="39" fillId="0" borderId="0">
      <protection locked="0"/>
    </xf>
    <xf numFmtId="180" fontId="39" fillId="77" borderId="128">
      <alignment vertical="center"/>
      <protection locked="0"/>
    </xf>
    <xf numFmtId="182" fontId="39" fillId="77" borderId="128">
      <alignment vertical="center"/>
      <protection locked="0"/>
    </xf>
    <xf numFmtId="178" fontId="39" fillId="77" borderId="128">
      <alignment vertical="center"/>
      <protection locked="0"/>
    </xf>
    <xf numFmtId="178" fontId="39" fillId="77" borderId="128">
      <alignment vertical="center"/>
      <protection locked="0"/>
    </xf>
    <xf numFmtId="182" fontId="39" fillId="77" borderId="128">
      <alignment vertical="center"/>
      <protection locked="0"/>
    </xf>
    <xf numFmtId="182" fontId="39" fillId="77" borderId="128">
      <alignment vertical="center"/>
      <protection locked="0"/>
    </xf>
    <xf numFmtId="178" fontId="39" fillId="77" borderId="128">
      <alignment vertical="center"/>
      <protection locked="0"/>
    </xf>
    <xf numFmtId="178" fontId="39" fillId="77" borderId="128">
      <alignment vertical="center"/>
      <protection locked="0"/>
    </xf>
    <xf numFmtId="182" fontId="39" fillId="77" borderId="128">
      <alignment vertical="center"/>
      <protection locked="0"/>
    </xf>
    <xf numFmtId="180" fontId="39" fillId="77" borderId="128">
      <alignment vertical="center"/>
      <protection locked="0"/>
    </xf>
    <xf numFmtId="180" fontId="39" fillId="77" borderId="128">
      <alignment vertical="center"/>
      <protection locked="0"/>
    </xf>
    <xf numFmtId="171" fontId="39" fillId="77" borderId="128">
      <alignment vertical="center"/>
      <protection locked="0"/>
    </xf>
    <xf numFmtId="171" fontId="39" fillId="77" borderId="128">
      <alignment vertical="center"/>
      <protection locked="0"/>
    </xf>
    <xf numFmtId="171" fontId="39" fillId="77" borderId="128">
      <alignment vertical="center"/>
      <protection locked="0"/>
    </xf>
    <xf numFmtId="171" fontId="39" fillId="77" borderId="128">
      <alignment vertical="center"/>
      <protection locked="0"/>
    </xf>
    <xf numFmtId="180" fontId="39" fillId="77" borderId="128">
      <alignment vertical="center"/>
      <protection locked="0"/>
    </xf>
    <xf numFmtId="180" fontId="39" fillId="75" borderId="128">
      <alignment vertical="center"/>
    </xf>
    <xf numFmtId="180" fontId="39" fillId="75" borderId="128">
      <alignment vertical="center"/>
    </xf>
    <xf numFmtId="182" fontId="39" fillId="75" borderId="128">
      <alignment vertical="center"/>
    </xf>
    <xf numFmtId="182" fontId="39" fillId="75" borderId="128">
      <alignment vertical="center"/>
    </xf>
    <xf numFmtId="182" fontId="39" fillId="75" borderId="128">
      <alignment vertical="center"/>
    </xf>
    <xf numFmtId="182" fontId="39" fillId="75" borderId="128">
      <alignment vertical="center"/>
    </xf>
    <xf numFmtId="177" fontId="39" fillId="75" borderId="128">
      <alignment vertical="center"/>
    </xf>
    <xf numFmtId="179" fontId="39" fillId="75" borderId="128">
      <alignment vertical="center"/>
    </xf>
    <xf numFmtId="178" fontId="39" fillId="75" borderId="128">
      <alignment vertical="center"/>
    </xf>
    <xf numFmtId="178" fontId="39" fillId="75" borderId="128">
      <alignment vertical="center"/>
    </xf>
    <xf numFmtId="178" fontId="39" fillId="75" borderId="128">
      <alignment vertical="center"/>
    </xf>
    <xf numFmtId="178" fontId="39" fillId="75" borderId="128">
      <alignment vertical="center"/>
    </xf>
    <xf numFmtId="180" fontId="39" fillId="75" borderId="128">
      <alignment vertical="center"/>
    </xf>
    <xf numFmtId="180" fontId="39" fillId="75" borderId="128">
      <alignment vertical="center"/>
    </xf>
    <xf numFmtId="180" fontId="39" fillId="75" borderId="128">
      <alignment vertical="center"/>
    </xf>
    <xf numFmtId="180" fontId="39" fillId="75" borderId="128">
      <alignment vertical="center"/>
    </xf>
    <xf numFmtId="180" fontId="39" fillId="139" borderId="128">
      <alignment horizontal="right" vertical="center"/>
      <protection locked="0"/>
    </xf>
    <xf numFmtId="178" fontId="39" fillId="139" borderId="128">
      <alignment horizontal="right" vertical="center"/>
      <protection locked="0"/>
    </xf>
    <xf numFmtId="178" fontId="39" fillId="139" borderId="128">
      <alignment horizontal="right" vertical="center"/>
      <protection locked="0"/>
    </xf>
    <xf numFmtId="179" fontId="39" fillId="139" borderId="128">
      <alignment horizontal="right" vertical="center"/>
      <protection locked="0"/>
    </xf>
    <xf numFmtId="177" fontId="39" fillId="139" borderId="128">
      <alignment horizontal="right" vertical="center"/>
      <protection locked="0"/>
    </xf>
    <xf numFmtId="179" fontId="39" fillId="139" borderId="128">
      <alignment horizontal="right" vertical="center"/>
      <protection locked="0"/>
    </xf>
    <xf numFmtId="180" fontId="39" fillId="139" borderId="128">
      <alignment horizontal="right" vertical="center"/>
      <protection locked="0"/>
    </xf>
    <xf numFmtId="180" fontId="39" fillId="139" borderId="128">
      <alignment horizontal="right" vertical="center"/>
      <protection locked="0"/>
    </xf>
    <xf numFmtId="180" fontId="39" fillId="139" borderId="128">
      <alignment horizontal="right" vertical="center"/>
      <protection locked="0"/>
    </xf>
    <xf numFmtId="178" fontId="74" fillId="57" borderId="116" applyNumberFormat="0" applyProtection="0">
      <alignment horizontal="left" vertical="top" indent="1"/>
    </xf>
    <xf numFmtId="177" fontId="9" fillId="138" borderId="19">
      <alignment vertical="center"/>
    </xf>
    <xf numFmtId="4" fontId="70" fillId="69" borderId="124" applyNumberFormat="0" applyProtection="0">
      <alignment horizontal="left" vertical="center" indent="1"/>
    </xf>
    <xf numFmtId="4" fontId="70" fillId="58" borderId="124" applyNumberFormat="0" applyProtection="0">
      <alignment horizontal="left" vertical="center" indent="1"/>
    </xf>
    <xf numFmtId="178" fontId="70" fillId="79" borderId="123" applyNumberFormat="0" applyProtection="0">
      <alignment horizontal="left" vertical="center" indent="1"/>
    </xf>
    <xf numFmtId="178" fontId="20" fillId="70" borderId="116" applyNumberFormat="0" applyProtection="0">
      <alignment horizontal="left" vertical="center" indent="1"/>
    </xf>
    <xf numFmtId="178" fontId="70" fillId="79" borderId="123" applyNumberFormat="0" applyProtection="0">
      <alignment horizontal="left" vertical="center" indent="1"/>
    </xf>
    <xf numFmtId="178" fontId="70" fillId="70" borderId="116" applyNumberFormat="0" applyProtection="0">
      <alignment horizontal="left" vertical="top" indent="1"/>
    </xf>
    <xf numFmtId="178" fontId="2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70" borderId="116" applyNumberFormat="0" applyProtection="0">
      <alignment horizontal="left" vertical="top" indent="1"/>
    </xf>
    <xf numFmtId="178" fontId="70" fillId="108" borderId="123" applyNumberFormat="0" applyProtection="0">
      <alignment horizontal="left" vertical="center" indent="1"/>
    </xf>
    <xf numFmtId="178" fontId="20" fillId="58" borderId="116" applyNumberFormat="0" applyProtection="0">
      <alignment horizontal="left" vertical="center" indent="1"/>
    </xf>
    <xf numFmtId="178" fontId="70" fillId="108" borderId="123" applyNumberFormat="0" applyProtection="0">
      <alignment horizontal="left" vertical="center" indent="1"/>
    </xf>
    <xf numFmtId="178" fontId="70" fillId="58" borderId="116" applyNumberFormat="0" applyProtection="0">
      <alignment horizontal="left" vertical="top" indent="1"/>
    </xf>
    <xf numFmtId="178" fontId="2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58" borderId="116" applyNumberFormat="0" applyProtection="0">
      <alignment horizontal="left" vertical="top" indent="1"/>
    </xf>
    <xf numFmtId="178" fontId="70" fillId="71" borderId="123" applyNumberFormat="0" applyProtection="0">
      <alignment horizontal="left" vertical="center" indent="1"/>
    </xf>
    <xf numFmtId="178" fontId="20" fillId="71" borderId="116" applyNumberFormat="0" applyProtection="0">
      <alignment horizontal="left" vertical="center" indent="1"/>
    </xf>
    <xf numFmtId="178" fontId="70" fillId="71" borderId="123" applyNumberFormat="0" applyProtection="0">
      <alignment horizontal="left" vertical="center" indent="1"/>
    </xf>
    <xf numFmtId="178" fontId="70" fillId="71" borderId="116" applyNumberFormat="0" applyProtection="0">
      <alignment horizontal="left" vertical="top" indent="1"/>
    </xf>
    <xf numFmtId="178" fontId="2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71" borderId="116" applyNumberFormat="0" applyProtection="0">
      <alignment horizontal="left" vertical="top" indent="1"/>
    </xf>
    <xf numFmtId="178" fontId="70" fillId="69" borderId="123" applyNumberFormat="0" applyProtection="0">
      <alignment horizontal="left" vertical="center" indent="1"/>
    </xf>
    <xf numFmtId="178" fontId="20" fillId="69" borderId="116" applyNumberFormat="0" applyProtection="0">
      <alignment horizontal="left" vertical="center" indent="1"/>
    </xf>
    <xf numFmtId="178" fontId="70" fillId="69" borderId="123" applyNumberFormat="0" applyProtection="0">
      <alignment horizontal="left" vertical="center" indent="1"/>
    </xf>
    <xf numFmtId="178" fontId="70" fillId="69" borderId="116" applyNumberFormat="0" applyProtection="0">
      <alignment horizontal="left" vertical="top" indent="1"/>
    </xf>
    <xf numFmtId="178" fontId="2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69" borderId="116" applyNumberFormat="0" applyProtection="0">
      <alignment horizontal="left" vertical="top" indent="1"/>
    </xf>
    <xf numFmtId="178" fontId="70" fillId="72" borderId="40" applyNumberFormat="0">
      <protection locked="0"/>
    </xf>
    <xf numFmtId="178" fontId="20" fillId="72" borderId="128"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2" fillId="70" borderId="125" applyBorder="0"/>
    <xf numFmtId="4" fontId="80" fillId="77" borderId="128" applyNumberFormat="0" applyProtection="0">
      <alignment vertical="center"/>
    </xf>
    <xf numFmtId="178" fontId="73" fillId="73" borderId="116" applyNumberFormat="0" applyProtection="0">
      <alignment horizontal="left" vertical="top" indent="1"/>
    </xf>
    <xf numFmtId="178" fontId="73" fillId="58" borderId="116" applyNumberFormat="0" applyProtection="0">
      <alignment horizontal="left" vertical="top" indent="1"/>
    </xf>
    <xf numFmtId="178" fontId="70" fillId="109" borderId="128"/>
    <xf numFmtId="178" fontId="38" fillId="0" borderId="0" applyNumberFormat="0" applyFill="0" applyBorder="0" applyAlignment="0" applyProtection="0"/>
    <xf numFmtId="178" fontId="20" fillId="0" borderId="0" applyFont="0" applyFill="0" applyBorder="0" applyAlignment="0" applyProtection="0"/>
    <xf numFmtId="178" fontId="101" fillId="0" borderId="46" applyNumberFormat="0" applyAlignment="0" applyProtection="0"/>
    <xf numFmtId="178" fontId="38" fillId="0" borderId="0" applyNumberFormat="0" applyFill="0" applyBorder="0" applyAlignment="0" applyProtection="0"/>
    <xf numFmtId="178" fontId="38" fillId="0" borderId="0" applyNumberFormat="0" applyFill="0" applyBorder="0" applyAlignment="0" applyProtection="0"/>
    <xf numFmtId="173" fontId="40" fillId="0" borderId="63" applyFill="0"/>
    <xf numFmtId="178" fontId="30" fillId="0" borderId="122" applyNumberFormat="0" applyFill="0" applyAlignment="0" applyProtection="0"/>
    <xf numFmtId="178" fontId="30" fillId="0" borderId="122" applyNumberFormat="0" applyFill="0" applyAlignment="0" applyProtection="0"/>
    <xf numFmtId="183" fontId="9" fillId="0" borderId="0" applyFont="0" applyFill="0" applyBorder="0" applyProtection="0">
      <alignment vertical="top"/>
    </xf>
    <xf numFmtId="178" fontId="79" fillId="0" borderId="0" applyNumberFormat="0" applyFill="0" applyBorder="0" applyAlignment="0" applyProtection="0"/>
    <xf numFmtId="178" fontId="79" fillId="0" borderId="0" applyNumberFormat="0" applyFill="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78" fontId="20" fillId="73" borderId="0" applyNumberFormat="0" applyFont="0" applyBorder="0" applyAlignment="0" applyProtection="0"/>
    <xf numFmtId="10" fontId="109" fillId="0" borderId="0" applyFont="0" applyFill="0" applyBorder="0" applyAlignment="0" applyProtection="0">
      <alignment vertical="center"/>
    </xf>
    <xf numFmtId="0" fontId="9" fillId="0" borderId="0"/>
    <xf numFmtId="0" fontId="21" fillId="0" borderId="0"/>
    <xf numFmtId="165" fontId="9" fillId="0" borderId="0" applyFont="0" applyFill="0" applyBorder="0" applyAlignment="0" applyProtection="0"/>
    <xf numFmtId="165" fontId="17" fillId="0" borderId="0" applyFont="0" applyFill="0" applyBorder="0" applyAlignment="0" applyProtection="0"/>
    <xf numFmtId="0" fontId="2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8" fillId="0" borderId="0" applyFont="0" applyFill="0" applyBorder="0" applyAlignment="0" applyProtection="0"/>
    <xf numFmtId="165" fontId="21" fillId="0" borderId="0" applyFont="0" applyFill="0" applyBorder="0" applyAlignment="0" applyProtection="0"/>
    <xf numFmtId="165" fontId="33"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40" fillId="0" borderId="118" applyFill="0"/>
    <xf numFmtId="176" fontId="113" fillId="140" borderId="0" applyNumberFormat="0" applyBorder="0" applyProtection="0">
      <alignment vertical="center"/>
    </xf>
    <xf numFmtId="185" fontId="9" fillId="0" borderId="0" applyFont="0" applyFill="0" applyBorder="0" applyProtection="0">
      <alignment vertical="top"/>
    </xf>
    <xf numFmtId="186" fontId="9" fillId="0" borderId="0" applyFont="0" applyFill="0" applyBorder="0" applyProtection="0">
      <alignment vertical="top"/>
    </xf>
    <xf numFmtId="187" fontId="9" fillId="0" borderId="0" applyFont="0" applyFill="0" applyBorder="0" applyProtection="0">
      <alignment vertical="top"/>
    </xf>
    <xf numFmtId="188" fontId="9" fillId="0" borderId="0" applyFont="0" applyFill="0" applyBorder="0" applyProtection="0">
      <alignment vertical="top"/>
    </xf>
    <xf numFmtId="0" fontId="114" fillId="0" borderId="0" applyNumberFormat="0" applyFill="0" applyBorder="0" applyAlignment="0" applyProtection="0"/>
    <xf numFmtId="0" fontId="22" fillId="0" borderId="0"/>
    <xf numFmtId="165" fontId="9" fillId="0" borderId="0" applyFont="0" applyFill="0" applyBorder="0" applyAlignment="0" applyProtection="0"/>
    <xf numFmtId="9" fontId="9" fillId="0" borderId="0" applyFont="0" applyFill="0" applyBorder="0" applyAlignment="0" applyProtection="0"/>
    <xf numFmtId="178" fontId="20" fillId="0" borderId="0">
      <alignment vertical="center"/>
    </xf>
    <xf numFmtId="178" fontId="78" fillId="103" borderId="129" applyNumberFormat="0" applyAlignment="0" applyProtection="0"/>
    <xf numFmtId="178" fontId="78" fillId="103" borderId="129" applyNumberFormat="0" applyAlignment="0" applyProtection="0"/>
    <xf numFmtId="178" fontId="65" fillId="53" borderId="129" applyNumberFormat="0" applyAlignment="0" applyProtection="0"/>
    <xf numFmtId="178" fontId="65" fillId="53" borderId="129" applyNumberFormat="0" applyAlignment="0" applyProtection="0"/>
    <xf numFmtId="0" fontId="9" fillId="0" borderId="0"/>
    <xf numFmtId="0" fontId="9" fillId="0" borderId="0"/>
    <xf numFmtId="178" fontId="20" fillId="0" borderId="0">
      <alignment vertical="center"/>
    </xf>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70" fillId="52" borderId="129" applyNumberFormat="0" applyFont="0" applyAlignment="0" applyProtection="0"/>
    <xf numFmtId="178" fontId="68" fillId="103" borderId="130" applyNumberFormat="0" applyAlignment="0" applyProtection="0"/>
    <xf numFmtId="178" fontId="68" fillId="103" borderId="130" applyNumberFormat="0" applyAlignment="0" applyProtection="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29" applyNumberFormat="0" applyProtection="0">
      <alignment vertical="center"/>
    </xf>
    <xf numFmtId="4" fontId="80" fillId="106" borderId="129" applyNumberFormat="0" applyProtection="0">
      <alignment vertical="center"/>
    </xf>
    <xf numFmtId="4" fontId="70" fillId="106" borderId="129" applyNumberFormat="0" applyProtection="0">
      <alignment horizontal="left" vertical="center" indent="1"/>
    </xf>
    <xf numFmtId="178" fontId="74" fillId="57" borderId="131" applyNumberFormat="0" applyProtection="0">
      <alignment horizontal="left" vertical="top" indent="1"/>
    </xf>
    <xf numFmtId="4" fontId="70" fillId="91" borderId="129" applyNumberFormat="0" applyProtection="0">
      <alignment horizontal="left" vertical="center" indent="1"/>
    </xf>
    <xf numFmtId="4" fontId="70" fillId="59" borderId="129" applyNumberFormat="0" applyProtection="0">
      <alignment horizontal="right" vertical="center"/>
    </xf>
    <xf numFmtId="4" fontId="70" fillId="107" borderId="129" applyNumberFormat="0" applyProtection="0">
      <alignment horizontal="right" vertical="center"/>
    </xf>
    <xf numFmtId="4" fontId="70" fillId="61" borderId="132" applyNumberFormat="0" applyProtection="0">
      <alignment horizontal="right" vertical="center"/>
    </xf>
    <xf numFmtId="4" fontId="70" fillId="62" borderId="129" applyNumberFormat="0" applyProtection="0">
      <alignment horizontal="right" vertical="center"/>
    </xf>
    <xf numFmtId="4" fontId="70" fillId="63" borderId="129" applyNumberFormat="0" applyProtection="0">
      <alignment horizontal="right" vertical="center"/>
    </xf>
    <xf numFmtId="4" fontId="70" fillId="64" borderId="129" applyNumberFormat="0" applyProtection="0">
      <alignment horizontal="right" vertical="center"/>
    </xf>
    <xf numFmtId="4" fontId="70" fillId="65" borderId="129" applyNumberFormat="0" applyProtection="0">
      <alignment horizontal="right" vertical="center"/>
    </xf>
    <xf numFmtId="4" fontId="70" fillId="66" borderId="129" applyNumberFormat="0" applyProtection="0">
      <alignment horizontal="right" vertical="center"/>
    </xf>
    <xf numFmtId="4" fontId="70" fillId="67" borderId="129" applyNumberFormat="0" applyProtection="0">
      <alignment horizontal="right" vertical="center"/>
    </xf>
    <xf numFmtId="4" fontId="70" fillId="68" borderId="132" applyNumberFormat="0" applyProtection="0">
      <alignment horizontal="left" vertical="center" indent="1"/>
    </xf>
    <xf numFmtId="4" fontId="20" fillId="70" borderId="132" applyNumberFormat="0" applyProtection="0">
      <alignment horizontal="left" vertical="center" indent="1"/>
    </xf>
    <xf numFmtId="4" fontId="20" fillId="70" borderId="132" applyNumberFormat="0" applyProtection="0">
      <alignment horizontal="left" vertical="center" indent="1"/>
    </xf>
    <xf numFmtId="4" fontId="70" fillId="58" borderId="129" applyNumberFormat="0" applyProtection="0">
      <alignment horizontal="right" vertical="center"/>
    </xf>
    <xf numFmtId="4" fontId="70" fillId="69" borderId="132" applyNumberFormat="0" applyProtection="0">
      <alignment horizontal="left" vertical="center" indent="1"/>
    </xf>
    <xf numFmtId="4" fontId="70" fillId="58" borderId="132" applyNumberFormat="0" applyProtection="0">
      <alignment horizontal="left" vertical="center" indent="1"/>
    </xf>
    <xf numFmtId="178" fontId="70" fillId="79" borderId="129" applyNumberFormat="0" applyProtection="0">
      <alignment horizontal="left" vertical="center" indent="1"/>
    </xf>
    <xf numFmtId="178" fontId="20" fillId="70" borderId="131" applyNumberFormat="0" applyProtection="0">
      <alignment horizontal="left" vertical="center" indent="1"/>
    </xf>
    <xf numFmtId="178" fontId="70" fillId="70" borderId="131" applyNumberFormat="0" applyProtection="0">
      <alignment horizontal="left" vertical="top" indent="1"/>
    </xf>
    <xf numFmtId="178" fontId="2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70" borderId="131" applyNumberFormat="0" applyProtection="0">
      <alignment horizontal="left" vertical="top" indent="1"/>
    </xf>
    <xf numFmtId="178" fontId="70" fillId="108" borderId="129" applyNumberFormat="0" applyProtection="0">
      <alignment horizontal="left" vertical="center" indent="1"/>
    </xf>
    <xf numFmtId="178" fontId="20" fillId="58" borderId="131" applyNumberFormat="0" applyProtection="0">
      <alignment horizontal="left" vertical="center" indent="1"/>
    </xf>
    <xf numFmtId="178" fontId="70" fillId="58" borderId="131" applyNumberFormat="0" applyProtection="0">
      <alignment horizontal="left" vertical="top" indent="1"/>
    </xf>
    <xf numFmtId="178" fontId="2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58" borderId="131" applyNumberFormat="0" applyProtection="0">
      <alignment horizontal="left" vertical="top" indent="1"/>
    </xf>
    <xf numFmtId="178" fontId="70" fillId="71" borderId="129" applyNumberFormat="0" applyProtection="0">
      <alignment horizontal="left" vertical="center" indent="1"/>
    </xf>
    <xf numFmtId="178" fontId="20" fillId="71" borderId="131" applyNumberFormat="0" applyProtection="0">
      <alignment horizontal="left" vertical="center" indent="1"/>
    </xf>
    <xf numFmtId="178" fontId="70" fillId="71" borderId="131" applyNumberFormat="0" applyProtection="0">
      <alignment horizontal="left" vertical="top" indent="1"/>
    </xf>
    <xf numFmtId="178" fontId="2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71" borderId="131" applyNumberFormat="0" applyProtection="0">
      <alignment horizontal="left" vertical="top" indent="1"/>
    </xf>
    <xf numFmtId="178" fontId="70" fillId="69" borderId="129" applyNumberFormat="0" applyProtection="0">
      <alignment horizontal="left" vertical="center" indent="1"/>
    </xf>
    <xf numFmtId="178" fontId="20" fillId="69" borderId="131" applyNumberFormat="0" applyProtection="0">
      <alignment horizontal="left" vertical="center" indent="1"/>
    </xf>
    <xf numFmtId="178" fontId="70" fillId="69" borderId="131" applyNumberFormat="0" applyProtection="0">
      <alignment horizontal="left" vertical="top" indent="1"/>
    </xf>
    <xf numFmtId="178" fontId="2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70" fillId="69" borderId="131" applyNumberFormat="0" applyProtection="0">
      <alignment horizontal="left" vertical="top" indent="1"/>
    </xf>
    <xf numFmtId="178" fontId="20" fillId="72" borderId="19" applyNumberFormat="0">
      <protection locked="0"/>
    </xf>
    <xf numFmtId="178" fontId="72" fillId="70" borderId="133" applyBorder="0"/>
    <xf numFmtId="4" fontId="73" fillId="73" borderId="131" applyNumberFormat="0" applyProtection="0">
      <alignment vertical="center"/>
    </xf>
    <xf numFmtId="4" fontId="73" fillId="79" borderId="131" applyNumberFormat="0" applyProtection="0">
      <alignment horizontal="left" vertical="center" indent="1"/>
    </xf>
    <xf numFmtId="178" fontId="73" fillId="73" borderId="131" applyNumberFormat="0" applyProtection="0">
      <alignment horizontal="left" vertical="top" indent="1"/>
    </xf>
    <xf numFmtId="4" fontId="70" fillId="0" borderId="129" applyNumberFormat="0" applyProtection="0">
      <alignment horizontal="right" vertical="center"/>
    </xf>
    <xf numFmtId="4" fontId="80" fillId="76" borderId="129" applyNumberFormat="0" applyProtection="0">
      <alignment horizontal="right" vertical="center"/>
    </xf>
    <xf numFmtId="4" fontId="70" fillId="91" borderId="129" applyNumberFormat="0" applyProtection="0">
      <alignment horizontal="left" vertical="center" indent="1"/>
    </xf>
    <xf numFmtId="178" fontId="73" fillId="58" borderId="131" applyNumberFormat="0" applyProtection="0">
      <alignment horizontal="left" vertical="top" indent="1"/>
    </xf>
    <xf numFmtId="4" fontId="75" fillId="74" borderId="132" applyNumberFormat="0" applyProtection="0">
      <alignment horizontal="left" vertical="center" indent="1"/>
    </xf>
    <xf numFmtId="178" fontId="70" fillId="109" borderId="19"/>
    <xf numFmtId="4" fontId="76" fillId="72" borderId="129" applyNumberFormat="0" applyProtection="0">
      <alignment horizontal="right" vertical="center"/>
    </xf>
    <xf numFmtId="178" fontId="30" fillId="0" borderId="134" applyNumberFormat="0" applyFill="0" applyAlignment="0" applyProtection="0"/>
    <xf numFmtId="178" fontId="30" fillId="0" borderId="134" applyNumberFormat="0" applyFill="0" applyAlignment="0" applyProtection="0"/>
    <xf numFmtId="0" fontId="9" fillId="0" borderId="0"/>
    <xf numFmtId="0" fontId="9" fillId="0" borderId="0"/>
    <xf numFmtId="175" fontId="21" fillId="0" borderId="0"/>
    <xf numFmtId="175" fontId="102" fillId="0" borderId="0" applyNumberFormat="0" applyFill="0" applyBorder="0" applyAlignment="0" applyProtection="0">
      <alignment vertical="top"/>
      <protection locked="0"/>
    </xf>
    <xf numFmtId="0" fontId="12" fillId="0" borderId="0"/>
    <xf numFmtId="0" fontId="9" fillId="0" borderId="0"/>
    <xf numFmtId="175" fontId="9" fillId="0" borderId="0"/>
    <xf numFmtId="0" fontId="9" fillId="0" borderId="0"/>
    <xf numFmtId="0" fontId="9" fillId="0" borderId="0"/>
    <xf numFmtId="175" fontId="9" fillId="0" borderId="0"/>
    <xf numFmtId="9" fontId="21" fillId="0" borderId="0" applyFont="0" applyFill="0" applyBorder="0" applyAlignment="0" applyProtection="0"/>
    <xf numFmtId="175" fontId="21" fillId="0" borderId="0"/>
    <xf numFmtId="175" fontId="9" fillId="0" borderId="0"/>
    <xf numFmtId="175" fontId="20" fillId="0" borderId="0"/>
    <xf numFmtId="175" fontId="39" fillId="0" borderId="0"/>
    <xf numFmtId="175" fontId="9" fillId="0" borderId="0"/>
    <xf numFmtId="0" fontId="9" fillId="0" borderId="0"/>
    <xf numFmtId="0" fontId="9" fillId="0" borderId="0"/>
    <xf numFmtId="175" fontId="21" fillId="0" borderId="0"/>
    <xf numFmtId="0" fontId="9" fillId="0" borderId="0"/>
    <xf numFmtId="0" fontId="9" fillId="0" borderId="0"/>
    <xf numFmtId="0" fontId="9" fillId="0" borderId="0"/>
    <xf numFmtId="175" fontId="21" fillId="0" borderId="0"/>
    <xf numFmtId="175" fontId="20" fillId="0" borderId="0"/>
    <xf numFmtId="165" fontId="26" fillId="0" borderId="0" applyFont="0" applyFill="0" applyBorder="0" applyAlignment="0" applyProtection="0"/>
    <xf numFmtId="175" fontId="9" fillId="0" borderId="0"/>
    <xf numFmtId="175" fontId="9" fillId="0" borderId="0"/>
    <xf numFmtId="175" fontId="9" fillId="0" borderId="0"/>
    <xf numFmtId="175" fontId="115" fillId="0" borderId="0" applyNumberFormat="0" applyFill="0" applyBorder="0" applyAlignment="0" applyProtection="0">
      <alignment vertical="top"/>
      <protection locked="0"/>
    </xf>
    <xf numFmtId="175" fontId="9" fillId="0" borderId="0" applyFont="0" applyFill="0" applyBorder="0" applyAlignment="0" applyProtection="0"/>
    <xf numFmtId="175" fontId="9" fillId="0" borderId="0"/>
    <xf numFmtId="0" fontId="9" fillId="0" borderId="0"/>
    <xf numFmtId="175" fontId="9" fillId="0" borderId="0"/>
    <xf numFmtId="0" fontId="9" fillId="0" borderId="0"/>
    <xf numFmtId="175" fontId="21" fillId="0" borderId="0"/>
    <xf numFmtId="175" fontId="9" fillId="0" borderId="0"/>
    <xf numFmtId="0" fontId="26" fillId="0" borderId="0"/>
    <xf numFmtId="175" fontId="115" fillId="0" borderId="0" applyNumberFormat="0" applyFill="0" applyBorder="0" applyAlignment="0" applyProtection="0">
      <alignment vertical="top"/>
      <protection locked="0"/>
    </xf>
    <xf numFmtId="0" fontId="9" fillId="0" borderId="0"/>
    <xf numFmtId="0" fontId="26" fillId="0" borderId="0"/>
    <xf numFmtId="0" fontId="12" fillId="0" borderId="0"/>
    <xf numFmtId="0" fontId="9" fillId="0" borderId="0"/>
    <xf numFmtId="0" fontId="9" fillId="0" borderId="0"/>
    <xf numFmtId="0" fontId="9" fillId="0" borderId="0"/>
    <xf numFmtId="0" fontId="26" fillId="0" borderId="0"/>
    <xf numFmtId="0" fontId="26" fillId="0" borderId="0"/>
    <xf numFmtId="165" fontId="26" fillId="0" borderId="0" applyFont="0" applyFill="0" applyBorder="0" applyAlignment="0" applyProtection="0"/>
    <xf numFmtId="0" fontId="26" fillId="0" borderId="0"/>
    <xf numFmtId="0" fontId="8" fillId="0" borderId="0"/>
    <xf numFmtId="9" fontId="8" fillId="0" borderId="0" applyFont="0" applyFill="0" applyBorder="0" applyAlignment="0" applyProtection="0"/>
    <xf numFmtId="0" fontId="7" fillId="0" borderId="0"/>
    <xf numFmtId="0" fontId="9" fillId="0" borderId="0" applyFont="0" applyFill="0" applyBorder="0" applyProtection="0">
      <alignment vertical="top"/>
    </xf>
    <xf numFmtId="0" fontId="20" fillId="0" borderId="0"/>
    <xf numFmtId="0" fontId="20" fillId="0" borderId="0"/>
    <xf numFmtId="0" fontId="9" fillId="0" borderId="0"/>
    <xf numFmtId="0" fontId="9" fillId="0" borderId="0"/>
    <xf numFmtId="0" fontId="6" fillId="0" borderId="0"/>
    <xf numFmtId="0" fontId="9" fillId="35" borderId="0" applyNumberFormat="0" applyBorder="0" applyAlignment="0" applyProtection="0"/>
    <xf numFmtId="4" fontId="9" fillId="39" borderId="0"/>
    <xf numFmtId="9" fontId="9" fillId="0" borderId="0" applyFont="0" applyFill="0" applyBorder="0" applyAlignment="0" applyProtection="0"/>
    <xf numFmtId="0" fontId="9" fillId="0" borderId="0" applyFont="0" applyFill="0" applyBorder="0" applyProtection="0">
      <alignment vertical="top"/>
    </xf>
    <xf numFmtId="191" fontId="9" fillId="0" borderId="0" applyFont="0" applyFill="0" applyBorder="0" applyProtection="0">
      <alignment vertical="top"/>
    </xf>
    <xf numFmtId="192" fontId="9" fillId="0" borderId="0" applyFont="0" applyFill="0" applyBorder="0" applyProtection="0">
      <alignment vertical="top"/>
    </xf>
    <xf numFmtId="0" fontId="5" fillId="0" borderId="0"/>
    <xf numFmtId="175" fontId="21" fillId="0" borderId="0"/>
    <xf numFmtId="175" fontId="9" fillId="0" borderId="0"/>
    <xf numFmtId="175" fontId="20" fillId="0" borderId="0"/>
    <xf numFmtId="175" fontId="21" fillId="0" borderId="0"/>
    <xf numFmtId="0" fontId="9" fillId="0" borderId="0"/>
    <xf numFmtId="0" fontId="20" fillId="0" borderId="0"/>
    <xf numFmtId="175" fontId="9" fillId="0" borderId="0"/>
    <xf numFmtId="175" fontId="20" fillId="0" borderId="0"/>
    <xf numFmtId="175" fontId="9" fillId="0" borderId="0"/>
    <xf numFmtId="0" fontId="9" fillId="0" borderId="0"/>
    <xf numFmtId="0" fontId="5" fillId="0" borderId="0"/>
    <xf numFmtId="0" fontId="5" fillId="0" borderId="0"/>
    <xf numFmtId="0" fontId="17" fillId="0" borderId="0"/>
    <xf numFmtId="0" fontId="5" fillId="0" borderId="0"/>
    <xf numFmtId="0" fontId="20" fillId="0" borderId="0"/>
    <xf numFmtId="0" fontId="5" fillId="0" borderId="0"/>
    <xf numFmtId="0" fontId="5" fillId="0" borderId="0"/>
    <xf numFmtId="0" fontId="5" fillId="0" borderId="0"/>
    <xf numFmtId="0" fontId="5" fillId="0" borderId="0"/>
    <xf numFmtId="0" fontId="102" fillId="0" borderId="0" applyNumberFormat="0" applyFill="0" applyBorder="0" applyAlignment="0" applyProtection="0">
      <alignment vertical="top"/>
    </xf>
    <xf numFmtId="0" fontId="20" fillId="0" borderId="0" applyFont="0" applyFill="0" applyBorder="0" applyProtection="0">
      <alignment vertical="top"/>
    </xf>
    <xf numFmtId="0" fontId="71" fillId="0" borderId="0" applyNumberFormat="0" applyFill="0" applyBorder="0" applyAlignment="0" applyProtection="0">
      <alignment vertical="top"/>
    </xf>
    <xf numFmtId="0" fontId="5" fillId="0" borderId="0"/>
    <xf numFmtId="0" fontId="117" fillId="0" borderId="0"/>
    <xf numFmtId="0" fontId="5" fillId="0" borderId="0" applyFont="0" applyFill="0" applyBorder="0" applyProtection="0">
      <alignment vertical="top"/>
    </xf>
    <xf numFmtId="0" fontId="20" fillId="0" borderId="0"/>
    <xf numFmtId="0" fontId="5" fillId="0" borderId="0"/>
    <xf numFmtId="0" fontId="12" fillId="0" borderId="0"/>
    <xf numFmtId="0" fontId="5" fillId="0" borderId="0"/>
    <xf numFmtId="175" fontId="21" fillId="0" borderId="0"/>
    <xf numFmtId="175"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applyNumberFormat="0" applyFill="0" applyBorder="0" applyAlignment="0" applyProtection="0"/>
    <xf numFmtId="43" fontId="9" fillId="0" borderId="0" applyFont="0" applyFill="0" applyBorder="0" applyAlignment="0" applyProtection="0"/>
    <xf numFmtId="175" fontId="9" fillId="0" borderId="0"/>
    <xf numFmtId="0" fontId="9" fillId="0" borderId="0"/>
    <xf numFmtId="0" fontId="5" fillId="0" borderId="0"/>
    <xf numFmtId="0" fontId="5" fillId="0" borderId="0"/>
    <xf numFmtId="175" fontId="20"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22" fillId="0" borderId="0"/>
    <xf numFmtId="0" fontId="5" fillId="0" borderId="0"/>
    <xf numFmtId="0" fontId="5" fillId="0" borderId="0"/>
    <xf numFmtId="0" fontId="9" fillId="0" borderId="0"/>
    <xf numFmtId="0" fontId="9" fillId="0" borderId="0"/>
    <xf numFmtId="0" fontId="5" fillId="0" borderId="0"/>
    <xf numFmtId="0" fontId="5" fillId="0" borderId="0"/>
    <xf numFmtId="0" fontId="9" fillId="0" borderId="0" applyFont="0" applyFill="0" applyBorder="0" applyProtection="0">
      <alignment vertical="top"/>
    </xf>
    <xf numFmtId="43" fontId="5" fillId="0" borderId="0" applyFont="0" applyFill="0" applyBorder="0" applyAlignment="0" applyProtection="0"/>
    <xf numFmtId="0" fontId="21" fillId="0" borderId="0"/>
    <xf numFmtId="0" fontId="119" fillId="0" borderId="0"/>
    <xf numFmtId="43" fontId="5" fillId="0" borderId="0" applyFont="0" applyFill="0" applyBorder="0" applyAlignment="0" applyProtection="0"/>
    <xf numFmtId="0" fontId="5" fillId="0" borderId="0"/>
    <xf numFmtId="175" fontId="21" fillId="0" borderId="0"/>
    <xf numFmtId="191" fontId="9"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0" fontId="20" fillId="0" borderId="0"/>
    <xf numFmtId="175" fontId="21" fillId="0" borderId="0"/>
    <xf numFmtId="0" fontId="5" fillId="0" borderId="0"/>
    <xf numFmtId="175"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0" fontId="9"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45" fillId="2" borderId="0" applyNumberFormat="0" applyBorder="0" applyAlignment="0" applyProtection="0"/>
    <xf numFmtId="0" fontId="46" fillId="3" borderId="0" applyNumberFormat="0" applyBorder="0" applyAlignment="0" applyProtection="0"/>
    <xf numFmtId="0" fontId="9" fillId="0" borderId="0"/>
    <xf numFmtId="193" fontId="39" fillId="0" borderId="0"/>
    <xf numFmtId="175" fontId="21" fillId="0" borderId="0"/>
    <xf numFmtId="0" fontId="20" fillId="0" borderId="0">
      <alignment vertical="top"/>
    </xf>
    <xf numFmtId="9" fontId="5" fillId="0" borderId="0" applyFont="0" applyFill="0" applyBorder="0" applyAlignment="0" applyProtection="0"/>
    <xf numFmtId="0" fontId="5" fillId="0" borderId="0"/>
    <xf numFmtId="180" fontId="9" fillId="142" borderId="19">
      <alignment vertical="center"/>
      <protection locked="0"/>
    </xf>
    <xf numFmtId="0" fontId="116" fillId="4" borderId="0" applyNumberFormat="0" applyBorder="0" applyAlignment="0" applyProtection="0"/>
    <xf numFmtId="0" fontId="45" fillId="2" borderId="0" applyNumberFormat="0" applyBorder="0" applyAlignment="0" applyProtection="0"/>
    <xf numFmtId="0" fontId="22" fillId="0" borderId="0"/>
    <xf numFmtId="0" fontId="120" fillId="4" borderId="0" applyNumberFormat="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116" fillId="4" borderId="0" applyNumberFormat="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5" fillId="0" borderId="0" applyFont="0" applyFill="0" applyBorder="0" applyAlignment="0" applyProtection="0"/>
    <xf numFmtId="180" fontId="9" fillId="142" borderId="19">
      <alignment vertical="center"/>
      <protection locked="0"/>
    </xf>
    <xf numFmtId="0" fontId="22" fillId="0" borderId="0"/>
    <xf numFmtId="43" fontId="22" fillId="0" borderId="0" applyFont="0" applyFill="0" applyBorder="0" applyAlignment="0" applyProtection="0"/>
    <xf numFmtId="44" fontId="22"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8" fillId="0" borderId="0"/>
    <xf numFmtId="43"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121" fillId="3" borderId="0" applyNumberFormat="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122" fillId="0" borderId="0" applyNumberForma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9" fillId="0" borderId="0"/>
    <xf numFmtId="43" fontId="9"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22" fillId="0" borderId="0" applyFont="0" applyFill="0" applyBorder="0" applyAlignment="0" applyProtection="0"/>
    <xf numFmtId="0" fontId="123" fillId="0" borderId="1" applyNumberFormat="0" applyFill="0" applyAlignment="0" applyProtection="0"/>
    <xf numFmtId="0" fontId="124" fillId="0" borderId="2" applyNumberFormat="0" applyFill="0" applyAlignment="0" applyProtection="0"/>
    <xf numFmtId="0" fontId="106" fillId="0" borderId="0" applyFill="0" applyBorder="0"/>
    <xf numFmtId="0" fontId="125" fillId="36" borderId="0" applyNumberFormat="0" applyBorder="0" applyAlignment="0" applyProtection="0"/>
    <xf numFmtId="0" fontId="10" fillId="143" borderId="0" applyNumberFormat="0" applyBorder="0" applyAlignment="0" applyProtection="0"/>
    <xf numFmtId="0" fontId="9" fillId="0" borderId="0"/>
    <xf numFmtId="9" fontId="9" fillId="0" borderId="0" applyFont="0" applyFill="0" applyBorder="0" applyAlignment="0" applyProtection="0"/>
    <xf numFmtId="176" fontId="104" fillId="137" borderId="0" applyBorder="0">
      <alignment vertical="center"/>
    </xf>
    <xf numFmtId="43" fontId="9" fillId="0" borderId="0" applyFont="0" applyFill="0" applyBorder="0" applyAlignment="0" applyProtection="0"/>
    <xf numFmtId="180" fontId="9" fillId="144" borderId="19">
      <alignment vertical="center"/>
    </xf>
    <xf numFmtId="180" fontId="9" fillId="142" borderId="19">
      <alignment vertical="center"/>
      <protection locked="0"/>
    </xf>
    <xf numFmtId="0" fontId="12" fillId="0" borderId="0">
      <alignment vertical="top"/>
    </xf>
    <xf numFmtId="9" fontId="21" fillId="0" borderId="0" applyFont="0" applyFill="0" applyBorder="0" applyAlignment="0" applyProtection="0"/>
    <xf numFmtId="0" fontId="20" fillId="0" borderId="0"/>
    <xf numFmtId="0" fontId="20" fillId="0" borderId="0"/>
    <xf numFmtId="0" fontId="9" fillId="0" borderId="0"/>
    <xf numFmtId="43" fontId="5" fillId="0" borderId="0" applyFont="0" applyFill="0" applyBorder="0" applyAlignment="0" applyProtection="0"/>
    <xf numFmtId="0" fontId="9" fillId="0" borderId="0"/>
    <xf numFmtId="175" fontId="9" fillId="0" borderId="0"/>
    <xf numFmtId="0" fontId="9" fillId="0" borderId="0"/>
    <xf numFmtId="0" fontId="5" fillId="0" borderId="0"/>
    <xf numFmtId="0" fontId="9" fillId="0" borderId="0"/>
    <xf numFmtId="194" fontId="118" fillId="0" borderId="0" applyFont="0" applyFill="0" applyBorder="0" applyAlignment="0" applyProtection="0">
      <protection locked="0"/>
    </xf>
    <xf numFmtId="0" fontId="20" fillId="0" borderId="0"/>
    <xf numFmtId="0" fontId="20" fillId="0" borderId="0"/>
    <xf numFmtId="0" fontId="20" fillId="0" borderId="0"/>
    <xf numFmtId="172" fontId="21" fillId="0" borderId="0"/>
    <xf numFmtId="0" fontId="9" fillId="0" borderId="0"/>
    <xf numFmtId="0" fontId="5" fillId="0" borderId="0"/>
    <xf numFmtId="0" fontId="5" fillId="0" borderId="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 fillId="0" borderId="0"/>
    <xf numFmtId="0" fontId="22" fillId="0" borderId="0"/>
    <xf numFmtId="0" fontId="5" fillId="0" borderId="0"/>
    <xf numFmtId="0" fontId="9" fillId="0" borderId="0" applyFont="0" applyFill="0" applyBorder="0" applyProtection="0">
      <alignment vertical="top"/>
    </xf>
    <xf numFmtId="0" fontId="9" fillId="0" borderId="0"/>
    <xf numFmtId="9" fontId="22" fillId="0" borderId="0" applyFont="0" applyFill="0" applyBorder="0" applyAlignment="0" applyProtection="0"/>
    <xf numFmtId="0" fontId="22" fillId="0" borderId="0"/>
    <xf numFmtId="0" fontId="22" fillId="0" borderId="0"/>
    <xf numFmtId="0" fontId="22" fillId="0" borderId="0"/>
    <xf numFmtId="0" fontId="9" fillId="0" borderId="0"/>
    <xf numFmtId="10" fontId="109" fillId="0" borderId="0" applyFont="0" applyFill="0" applyBorder="0" applyAlignment="0" applyProtection="0">
      <alignment vertical="center"/>
    </xf>
    <xf numFmtId="0" fontId="9" fillId="0" borderId="0"/>
    <xf numFmtId="43" fontId="9" fillId="0" borderId="0" applyFont="0" applyFill="0" applyBorder="0" applyAlignment="0" applyProtection="0"/>
    <xf numFmtId="0" fontId="9" fillId="0" borderId="0"/>
    <xf numFmtId="43" fontId="17" fillId="0" borderId="0" applyFont="0" applyFill="0" applyBorder="0" applyAlignment="0" applyProtection="0"/>
    <xf numFmtId="0" fontId="9" fillId="0" borderId="0"/>
    <xf numFmtId="0" fontId="21" fillId="0" borderId="0"/>
    <xf numFmtId="0" fontId="102" fillId="0" borderId="0" applyNumberFormat="0" applyFill="0" applyBorder="0" applyAlignment="0" applyProtection="0">
      <alignment vertical="top"/>
      <protection locked="0"/>
    </xf>
    <xf numFmtId="178" fontId="5" fillId="0" borderId="0"/>
    <xf numFmtId="178" fontId="17" fillId="0" borderId="0"/>
    <xf numFmtId="178" fontId="20" fillId="0" borderId="0"/>
    <xf numFmtId="178" fontId="21" fillId="0" borderId="0"/>
    <xf numFmtId="178" fontId="21" fillId="0" borderId="0"/>
    <xf numFmtId="178" fontId="20" fillId="0" borderId="0">
      <alignment vertical="center"/>
    </xf>
    <xf numFmtId="178" fontId="77" fillId="52" borderId="0" applyNumberFormat="0" applyBorder="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21"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28" fillId="98" borderId="0" applyNumberFormat="0" applyBorder="0" applyAlignment="0" applyProtection="0"/>
    <xf numFmtId="178" fontId="62" fillId="0" borderId="28" applyNumberFormat="0" applyFill="0" applyAlignment="0" applyProtection="0"/>
    <xf numFmtId="178" fontId="63" fillId="0" borderId="36" applyNumberFormat="0" applyFill="0" applyAlignment="0" applyProtection="0"/>
    <xf numFmtId="178" fontId="65" fillId="53" borderId="137" applyNumberFormat="0" applyAlignment="0" applyProtection="0"/>
    <xf numFmtId="178" fontId="65" fillId="53" borderId="137" applyNumberFormat="0" applyAlignment="0" applyProtection="0"/>
    <xf numFmtId="178" fontId="61" fillId="53" borderId="0" applyNumberFormat="0" applyBorder="0" applyAlignment="0" applyProtection="0"/>
    <xf numFmtId="38" fontId="20" fillId="0" borderId="0" applyFont="0" applyFill="0" applyBorder="0" applyAlignment="0" applyProtection="0"/>
    <xf numFmtId="178" fontId="39" fillId="0" borderId="0"/>
    <xf numFmtId="178" fontId="39" fillId="0" borderId="0"/>
    <xf numFmtId="178" fontId="39" fillId="0" borderId="0"/>
    <xf numFmtId="178" fontId="20" fillId="0" borderId="0"/>
    <xf numFmtId="178" fontId="28" fillId="0" borderId="0" applyFill="0" applyBorder="0" applyAlignment="0" applyProtection="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0" fillId="0" borderId="0"/>
    <xf numFmtId="178" fontId="28" fillId="0" borderId="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0" fillId="0" borderId="0"/>
    <xf numFmtId="178" fontId="20" fillId="0" borderId="0"/>
    <xf numFmtId="178" fontId="17" fillId="0" borderId="0"/>
    <xf numFmtId="178" fontId="28" fillId="0" borderId="0" applyFill="0" applyBorder="0" applyAlignment="0" applyProtection="0"/>
    <xf numFmtId="178" fontId="17"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39"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8" fillId="0" borderId="0"/>
    <xf numFmtId="178" fontId="28" fillId="0" borderId="0"/>
    <xf numFmtId="178" fontId="28" fillId="0" borderId="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applyFill="0" applyBorder="0" applyAlignment="0" applyProtection="0"/>
    <xf numFmtId="178" fontId="28" fillId="0" borderId="0"/>
    <xf numFmtId="178" fontId="28" fillId="0" borderId="0"/>
    <xf numFmtId="178" fontId="21" fillId="0" borderId="0">
      <alignment vertical="top"/>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9" fontId="20" fillId="0" borderId="0" applyFont="0" applyFill="0" applyBorder="0" applyAlignment="0" applyProtection="0"/>
    <xf numFmtId="9" fontId="33"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38" fillId="0" borderId="0" applyNumberFormat="0" applyFill="0" applyBorder="0" applyAlignment="0" applyProtection="0"/>
    <xf numFmtId="178" fontId="30" fillId="0" borderId="142" applyNumberFormat="0" applyFill="0" applyAlignment="0" applyProtection="0"/>
    <xf numFmtId="178" fontId="30" fillId="0" borderId="142" applyNumberFormat="0" applyFill="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9" fillId="0" borderId="0"/>
    <xf numFmtId="0" fontId="21" fillId="0" borderId="0"/>
    <xf numFmtId="0" fontId="21" fillId="0" borderId="0"/>
    <xf numFmtId="175" fontId="39" fillId="0" borderId="0"/>
    <xf numFmtId="175" fontId="21" fillId="0" borderId="0"/>
    <xf numFmtId="175" fontId="9" fillId="0" borderId="0"/>
    <xf numFmtId="0" fontId="102" fillId="0" borderId="0" applyNumberFormat="0" applyFill="0" applyBorder="0" applyAlignment="0" applyProtection="0"/>
    <xf numFmtId="183" fontId="9" fillId="0" borderId="0" applyFont="0" applyFill="0" applyBorder="0" applyProtection="0">
      <alignment vertical="top"/>
    </xf>
    <xf numFmtId="43" fontId="9" fillId="0" borderId="0" applyFont="0" applyFill="0" applyBorder="0" applyAlignment="0" applyProtection="0"/>
    <xf numFmtId="183" fontId="5" fillId="0" borderId="0" applyFont="0" applyFill="0" applyBorder="0" applyProtection="0">
      <alignment vertical="top"/>
    </xf>
    <xf numFmtId="0" fontId="5" fillId="0" borderId="0"/>
    <xf numFmtId="0" fontId="9" fillId="0" borderId="0"/>
    <xf numFmtId="0" fontId="5" fillId="0" borderId="0"/>
    <xf numFmtId="9" fontId="5" fillId="0" borderId="0" applyFont="0" applyFill="0" applyBorder="0" applyAlignment="0" applyProtection="0"/>
    <xf numFmtId="175" fontId="9" fillId="0" borderId="0"/>
    <xf numFmtId="175" fontId="21" fillId="0" borderId="0"/>
    <xf numFmtId="175" fontId="9" fillId="0" borderId="0"/>
    <xf numFmtId="43" fontId="17" fillId="0" borderId="0" applyFont="0" applyFill="0" applyBorder="0" applyAlignment="0" applyProtection="0"/>
    <xf numFmtId="9" fontId="9" fillId="0" borderId="0" applyFont="0" applyFill="0" applyBorder="0" applyAlignment="0" applyProtection="0"/>
    <xf numFmtId="0" fontId="9" fillId="0" borderId="0"/>
    <xf numFmtId="0" fontId="5" fillId="0" borderId="0"/>
    <xf numFmtId="0" fontId="5" fillId="0" borderId="0"/>
    <xf numFmtId="43" fontId="9" fillId="0" borderId="0" applyFont="0" applyFill="0" applyBorder="0" applyAlignment="0" applyProtection="0"/>
    <xf numFmtId="43" fontId="17" fillId="0" borderId="0" applyFont="0" applyFill="0" applyBorder="0" applyAlignment="0" applyProtection="0"/>
    <xf numFmtId="0" fontId="21" fillId="0" borderId="0"/>
    <xf numFmtId="178"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0" fontId="21" fillId="0" borderId="0"/>
    <xf numFmtId="178"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70" fillId="52" borderId="137" applyNumberFormat="0" applyFont="0" applyAlignment="0" applyProtection="0"/>
    <xf numFmtId="178" fontId="65" fillId="53" borderId="137" applyNumberFormat="0" applyAlignment="0" applyProtection="0"/>
    <xf numFmtId="178" fontId="70" fillId="71"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0" fontId="21" fillId="0" borderId="0"/>
    <xf numFmtId="178" fontId="70" fillId="58" borderId="139" applyNumberFormat="0" applyProtection="0">
      <alignment horizontal="left" vertical="top" indent="1"/>
    </xf>
    <xf numFmtId="4" fontId="70" fillId="0" borderId="137" applyNumberFormat="0" applyProtection="0">
      <alignment horizontal="right" vertical="center"/>
    </xf>
    <xf numFmtId="178" fontId="5" fillId="0" borderId="0"/>
    <xf numFmtId="178" fontId="70" fillId="52" borderId="137" applyNumberFormat="0" applyFont="0" applyAlignment="0" applyProtection="0"/>
    <xf numFmtId="178" fontId="78" fillId="103" borderId="137" applyNumberFormat="0" applyAlignment="0" applyProtection="0"/>
    <xf numFmtId="178" fontId="68" fillId="103" borderId="138" applyNumberFormat="0" applyAlignment="0" applyProtection="0"/>
    <xf numFmtId="178" fontId="70" fillId="52" borderId="137" applyNumberFormat="0" applyFont="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66" borderId="137" applyNumberFormat="0" applyProtection="0">
      <alignment horizontal="right" vertical="center"/>
    </xf>
    <xf numFmtId="4" fontId="70" fillId="68" borderId="140" applyNumberFormat="0" applyProtection="0">
      <alignment horizontal="left" vertical="center" indent="1"/>
    </xf>
    <xf numFmtId="4" fontId="70" fillId="69"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178" fontId="20" fillId="70" borderId="139" applyNumberFormat="0" applyProtection="0">
      <alignment horizontal="left" vertical="top" indent="1"/>
    </xf>
    <xf numFmtId="178" fontId="70" fillId="71"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70" borderId="139" applyNumberFormat="0" applyProtection="0">
      <alignment horizontal="left" vertical="top" indent="1"/>
    </xf>
    <xf numFmtId="4" fontId="70" fillId="59" borderId="137" applyNumberFormat="0" applyProtection="0">
      <alignment horizontal="right" vertical="center"/>
    </xf>
    <xf numFmtId="37" fontId="40" fillId="0" borderId="20" applyNumberFormat="0"/>
    <xf numFmtId="178" fontId="70" fillId="58" borderId="139" applyNumberFormat="0" applyProtection="0">
      <alignment horizontal="left" vertical="top" indent="1"/>
    </xf>
    <xf numFmtId="4" fontId="76" fillId="72" borderId="137" applyNumberFormat="0" applyProtection="0">
      <alignment horizontal="right" vertical="center"/>
    </xf>
    <xf numFmtId="4" fontId="75" fillId="74" borderId="140" applyNumberFormat="0" applyProtection="0">
      <alignment horizontal="left" vertical="center" indent="1"/>
    </xf>
    <xf numFmtId="178" fontId="73" fillId="58" borderId="139" applyNumberFormat="0" applyProtection="0">
      <alignment horizontal="left" vertical="top" indent="1"/>
    </xf>
    <xf numFmtId="4" fontId="70" fillId="91" borderId="137" applyNumberFormat="0" applyProtection="0">
      <alignment horizontal="left" vertical="center" indent="1"/>
    </xf>
    <xf numFmtId="4" fontId="80" fillId="76" borderId="137" applyNumberFormat="0" applyProtection="0">
      <alignment horizontal="right" vertical="center"/>
    </xf>
    <xf numFmtId="4" fontId="70" fillId="0" borderId="137" applyNumberFormat="0" applyProtection="0">
      <alignment horizontal="right" vertical="center"/>
    </xf>
    <xf numFmtId="178" fontId="73" fillId="73" borderId="139" applyNumberFormat="0" applyProtection="0">
      <alignment horizontal="left" vertical="top" indent="1"/>
    </xf>
    <xf numFmtId="4" fontId="73" fillId="79" borderId="139" applyNumberFormat="0" applyProtection="0">
      <alignment horizontal="left" vertical="center" indent="1"/>
    </xf>
    <xf numFmtId="4" fontId="73" fillId="73" borderId="139" applyNumberFormat="0" applyProtection="0">
      <alignment vertical="center"/>
    </xf>
    <xf numFmtId="178" fontId="72" fillId="70" borderId="141" applyBorder="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70" fillId="58" borderId="137" applyNumberFormat="0" applyProtection="0">
      <alignment horizontal="right" vertical="center"/>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7" borderId="137" applyNumberFormat="0" applyProtection="0">
      <alignment horizontal="right" vertical="center"/>
    </xf>
    <xf numFmtId="4" fontId="70" fillId="66" borderId="137" applyNumberFormat="0" applyProtection="0">
      <alignment horizontal="right" vertical="center"/>
    </xf>
    <xf numFmtId="4" fontId="70" fillId="65" borderId="137" applyNumberFormat="0" applyProtection="0">
      <alignment horizontal="right" vertical="center"/>
    </xf>
    <xf numFmtId="4" fontId="70" fillId="64"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3" fillId="58" borderId="139" applyNumberFormat="0" applyProtection="0">
      <alignment horizontal="left" vertical="top" indent="1"/>
    </xf>
    <xf numFmtId="4" fontId="80" fillId="76" borderId="137" applyNumberFormat="0" applyProtection="0">
      <alignment horizontal="right" vertical="center"/>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69" borderId="137"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178" fontId="70" fillId="79" borderId="137"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58" borderId="137" applyNumberFormat="0" applyProtection="0">
      <alignment horizontal="right" vertical="center"/>
    </xf>
    <xf numFmtId="4" fontId="20" fillId="70" borderId="140" applyNumberFormat="0" applyProtection="0">
      <alignment horizontal="left" vertical="center" indent="1"/>
    </xf>
    <xf numFmtId="4" fontId="70" fillId="67" borderId="137" applyNumberFormat="0" applyProtection="0">
      <alignment horizontal="right" vertical="center"/>
    </xf>
    <xf numFmtId="4" fontId="70" fillId="65"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178" fontId="74" fillId="57" borderId="139" applyNumberFormat="0" applyProtection="0">
      <alignment horizontal="left" vertical="top" indent="1"/>
    </xf>
    <xf numFmtId="4" fontId="80" fillId="106" borderId="137"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8" fillId="103" borderId="138" applyNumberFormat="0" applyAlignment="0" applyProtection="0"/>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4" fillId="57" borderId="139" applyNumberFormat="0" applyProtection="0">
      <alignment horizontal="left" vertical="top" indent="1"/>
    </xf>
    <xf numFmtId="4" fontId="70" fillId="62" borderId="137" applyNumberFormat="0" applyProtection="0">
      <alignment horizontal="right" vertical="center"/>
    </xf>
    <xf numFmtId="4" fontId="70" fillId="65" borderId="137" applyNumberFormat="0" applyProtection="0">
      <alignment horizontal="right" vertical="center"/>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178" fontId="73" fillId="73" borderId="139" applyNumberFormat="0" applyProtection="0">
      <alignment horizontal="left" vertical="top" indent="1"/>
    </xf>
    <xf numFmtId="4" fontId="80" fillId="76" borderId="137" applyNumberFormat="0" applyProtection="0">
      <alignment horizontal="right" vertical="center"/>
    </xf>
    <xf numFmtId="178" fontId="73" fillId="58" borderId="139" applyNumberFormat="0" applyProtection="0">
      <alignment horizontal="left" vertical="top" indent="1"/>
    </xf>
    <xf numFmtId="178" fontId="30" fillId="0" borderId="142" applyNumberFormat="0" applyFill="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59" borderId="137" applyNumberFormat="0" applyProtection="0">
      <alignment horizontal="right" vertical="center"/>
    </xf>
    <xf numFmtId="4" fontId="70" fillId="61" borderId="140" applyNumberFormat="0" applyProtection="0">
      <alignment horizontal="right" vertical="center"/>
    </xf>
    <xf numFmtId="4" fontId="70" fillId="63" borderId="137" applyNumberFormat="0" applyProtection="0">
      <alignment horizontal="right" vertical="center"/>
    </xf>
    <xf numFmtId="4" fontId="70" fillId="65" borderId="137" applyNumberFormat="0" applyProtection="0">
      <alignment horizontal="right" vertical="center"/>
    </xf>
    <xf numFmtId="4" fontId="70" fillId="67" borderId="137" applyNumberFormat="0" applyProtection="0">
      <alignment horizontal="right" vertical="center"/>
    </xf>
    <xf numFmtId="4" fontId="20" fillId="70" borderId="140" applyNumberFormat="0" applyProtection="0">
      <alignment horizontal="left" vertical="center" indent="1"/>
    </xf>
    <xf numFmtId="4" fontId="70" fillId="58" borderId="137" applyNumberFormat="0" applyProtection="0">
      <alignment horizontal="right" vertical="center"/>
    </xf>
    <xf numFmtId="178" fontId="70" fillId="79" borderId="137"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4" fontId="70" fillId="59"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178" fontId="70" fillId="108" borderId="137" applyNumberFormat="0" applyProtection="0">
      <alignment horizontal="left" vertical="center" indent="1"/>
    </xf>
    <xf numFmtId="178" fontId="74" fillId="57" borderId="139" applyNumberFormat="0" applyProtection="0">
      <alignment horizontal="left" vertical="top" indent="1"/>
    </xf>
    <xf numFmtId="0" fontId="21" fillId="0" borderId="0"/>
    <xf numFmtId="178" fontId="70" fillId="71" borderId="139" applyNumberFormat="0" applyProtection="0">
      <alignment horizontal="left" vertical="top" indent="1"/>
    </xf>
    <xf numFmtId="4" fontId="70" fillId="58" borderId="137"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59" borderId="137" applyNumberFormat="0" applyProtection="0">
      <alignment horizontal="right" vertical="center"/>
    </xf>
    <xf numFmtId="178" fontId="74" fillId="57" borderId="139" applyNumberFormat="0" applyProtection="0">
      <alignment horizontal="left" vertical="top" indent="1"/>
    </xf>
    <xf numFmtId="4" fontId="70" fillId="57" borderId="137" applyNumberFormat="0" applyProtection="0">
      <alignment vertical="center"/>
    </xf>
    <xf numFmtId="178" fontId="30" fillId="0" borderId="142" applyNumberFormat="0" applyFill="0" applyAlignment="0" applyProtection="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178" fontId="20" fillId="70" borderId="139" applyNumberFormat="0" applyProtection="0">
      <alignment horizontal="left" vertical="top" indent="1"/>
    </xf>
    <xf numFmtId="178" fontId="73" fillId="73" borderId="139" applyNumberFormat="0" applyProtection="0">
      <alignment horizontal="left" vertical="top" indent="1"/>
    </xf>
    <xf numFmtId="178" fontId="72" fillId="70" borderId="141" applyBorder="0"/>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4" fontId="70" fillId="63" borderId="137" applyNumberFormat="0" applyProtection="0">
      <alignment horizontal="right" vertical="center"/>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1" borderId="140"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70" fillId="57" borderId="137" applyNumberFormat="0" applyProtection="0">
      <alignment vertical="center"/>
    </xf>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70" fillId="52" borderId="137" applyNumberFormat="0" applyFont="0" applyAlignment="0" applyProtection="0"/>
    <xf numFmtId="178" fontId="70" fillId="58" borderId="139" applyNumberFormat="0" applyProtection="0">
      <alignment horizontal="left" vertical="top" indent="1"/>
    </xf>
    <xf numFmtId="37" fontId="40" fillId="0" borderId="20" applyNumberFormat="0"/>
    <xf numFmtId="178" fontId="20" fillId="69" borderId="139" applyNumberFormat="0" applyProtection="0">
      <alignment horizontal="left" vertical="top" indent="1"/>
    </xf>
    <xf numFmtId="178" fontId="20" fillId="58" borderId="139" applyNumberFormat="0" applyProtection="0">
      <alignment horizontal="left" vertical="top" indent="1"/>
    </xf>
    <xf numFmtId="178" fontId="70" fillId="69"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178" fontId="70" fillId="69" borderId="137"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1" fillId="0" borderId="0"/>
    <xf numFmtId="178" fontId="70" fillId="58" borderId="139" applyNumberFormat="0" applyProtection="0">
      <alignment horizontal="left" vertical="top" indent="1"/>
    </xf>
    <xf numFmtId="178" fontId="68" fillId="103" borderId="138" applyNumberFormat="0" applyAlignment="0" applyProtection="0"/>
    <xf numFmtId="178" fontId="68" fillId="103" borderId="138" applyNumberFormat="0" applyAlignment="0" applyProtection="0"/>
    <xf numFmtId="178" fontId="20" fillId="69" borderId="139" applyNumberFormat="0" applyProtection="0">
      <alignment horizontal="left" vertical="top" indent="1"/>
    </xf>
    <xf numFmtId="178" fontId="70" fillId="69" borderId="139" applyNumberFormat="0" applyProtection="0">
      <alignment horizontal="left" vertical="top" indent="1"/>
    </xf>
    <xf numFmtId="43" fontId="9" fillId="0" borderId="0" applyFont="0" applyFill="0" applyBorder="0" applyAlignment="0" applyProtection="0"/>
    <xf numFmtId="173" fontId="40" fillId="0" borderId="118" applyFill="0"/>
    <xf numFmtId="178" fontId="70" fillId="70" borderId="139" applyNumberFormat="0" applyProtection="0">
      <alignment horizontal="left" vertical="top" indent="1"/>
    </xf>
    <xf numFmtId="4" fontId="70" fillId="58" borderId="140" applyNumberFormat="0" applyProtection="0">
      <alignment horizontal="left" vertical="center" indent="1"/>
    </xf>
    <xf numFmtId="178" fontId="70" fillId="71" borderId="137" applyNumberFormat="0" applyProtection="0">
      <alignment horizontal="left" vertical="center" indent="1"/>
    </xf>
    <xf numFmtId="0" fontId="21" fillId="0" borderId="0"/>
    <xf numFmtId="178" fontId="70" fillId="52" borderId="137" applyNumberFormat="0" applyFont="0" applyAlignment="0" applyProtection="0"/>
    <xf numFmtId="178" fontId="70" fillId="69" borderId="139" applyNumberFormat="0" applyProtection="0">
      <alignment horizontal="left" vertical="top" indent="1"/>
    </xf>
    <xf numFmtId="4" fontId="70" fillId="62" borderId="137" applyNumberFormat="0" applyProtection="0">
      <alignment horizontal="right" vertical="center"/>
    </xf>
    <xf numFmtId="178" fontId="70" fillId="58" borderId="139" applyNumberFormat="0" applyProtection="0">
      <alignment horizontal="left" vertical="top" indent="1"/>
    </xf>
    <xf numFmtId="178" fontId="65" fillId="53" borderId="137" applyNumberFormat="0" applyAlignment="0" applyProtection="0"/>
    <xf numFmtId="178" fontId="70" fillId="71" borderId="139" applyNumberFormat="0" applyProtection="0">
      <alignment horizontal="left" vertical="top"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8" fillId="103" borderId="137" applyNumberFormat="0" applyAlignment="0" applyProtection="0"/>
    <xf numFmtId="37" fontId="40" fillId="0" borderId="20" applyNumberFormat="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4" fontId="70" fillId="67" borderId="137" applyNumberFormat="0" applyProtection="0">
      <alignment horizontal="right" vertical="center"/>
    </xf>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20" fillId="70" borderId="140" applyNumberFormat="0" applyProtection="0">
      <alignment horizontal="left" vertical="center" indent="1"/>
    </xf>
    <xf numFmtId="4" fontId="70" fillId="64" borderId="137" applyNumberFormat="0" applyProtection="0">
      <alignment horizontal="right" vertical="center"/>
    </xf>
    <xf numFmtId="4" fontId="70" fillId="107" borderId="137" applyNumberFormat="0" applyProtection="0">
      <alignment horizontal="right" vertical="center"/>
    </xf>
    <xf numFmtId="4" fontId="80" fillId="106" borderId="137" applyNumberFormat="0" applyProtection="0">
      <alignment vertical="center"/>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9" borderId="137" applyNumberFormat="0" applyProtection="0">
      <alignment horizontal="left" vertical="center" indent="1"/>
    </xf>
    <xf numFmtId="178" fontId="70" fillId="52" borderId="137" applyNumberFormat="0" applyFont="0" applyAlignment="0" applyProtection="0"/>
    <xf numFmtId="178" fontId="70" fillId="69" borderId="139" applyNumberFormat="0" applyProtection="0">
      <alignment horizontal="left" vertical="top" indent="1"/>
    </xf>
    <xf numFmtId="178" fontId="70" fillId="52" borderId="137" applyNumberFormat="0" applyFont="0" applyAlignment="0" applyProtection="0"/>
    <xf numFmtId="178" fontId="20" fillId="71" borderId="139" applyNumberFormat="0" applyProtection="0">
      <alignment horizontal="left" vertical="top" indent="1"/>
    </xf>
    <xf numFmtId="178" fontId="70" fillId="52" borderId="137" applyNumberFormat="0" applyFont="0" applyAlignment="0" applyProtection="0"/>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3" fontId="40" fillId="0" borderId="118" applyFill="0"/>
    <xf numFmtId="178" fontId="70" fillId="58" borderId="139" applyNumberFormat="0" applyProtection="0">
      <alignment horizontal="left" vertical="top" indent="1"/>
    </xf>
    <xf numFmtId="178" fontId="65" fillId="53" borderId="137" applyNumberFormat="0" applyAlignment="0" applyProtection="0"/>
    <xf numFmtId="178" fontId="70" fillId="58" borderId="139" applyNumberFormat="0" applyProtection="0">
      <alignment horizontal="left" vertical="top" indent="1"/>
    </xf>
    <xf numFmtId="173" fontId="40" fillId="0" borderId="118" applyFill="0"/>
    <xf numFmtId="173" fontId="40" fillId="0" borderId="118" applyFill="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9"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9"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9" fillId="0" borderId="0"/>
    <xf numFmtId="0" fontId="9" fillId="0" borderId="0"/>
    <xf numFmtId="43" fontId="9" fillId="0" borderId="0" applyFont="0" applyFill="0" applyBorder="0" applyAlignment="0" applyProtection="0"/>
    <xf numFmtId="0" fontId="9" fillId="0" borderId="0"/>
    <xf numFmtId="43" fontId="17" fillId="0" borderId="0" applyFont="0" applyFill="0" applyBorder="0" applyAlignment="0" applyProtection="0"/>
    <xf numFmtId="178" fontId="70" fillId="52" borderId="146" applyNumberFormat="0" applyFont="0" applyAlignment="0" applyProtection="0"/>
    <xf numFmtId="178" fontId="5" fillId="0" borderId="0"/>
    <xf numFmtId="178" fontId="70" fillId="58" borderId="148" applyNumberFormat="0" applyProtection="0">
      <alignment horizontal="left" vertical="top" indent="1"/>
    </xf>
    <xf numFmtId="178" fontId="28" fillId="0" borderId="0" applyFill="0" applyBorder="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70" fillId="52" borderId="146" applyNumberFormat="0" applyFont="0" applyAlignment="0" applyProtection="0"/>
    <xf numFmtId="178" fontId="70" fillId="52" borderId="146" applyNumberFormat="0" applyFont="0" applyAlignment="0" applyProtection="0"/>
    <xf numFmtId="178" fontId="70" fillId="52" borderId="146" applyNumberFormat="0" applyFont="0" applyAlignment="0" applyProtection="0"/>
    <xf numFmtId="178" fontId="70" fillId="52" borderId="146" applyNumberFormat="0" applyFont="0" applyAlignment="0" applyProtection="0"/>
    <xf numFmtId="0" fontId="9" fillId="0" borderId="0"/>
    <xf numFmtId="182" fontId="39" fillId="77" borderId="19">
      <alignment vertical="center"/>
      <protection locked="0"/>
    </xf>
    <xf numFmtId="182" fontId="39" fillId="77" borderId="19">
      <alignment vertical="center"/>
      <protection locked="0"/>
    </xf>
    <xf numFmtId="179" fontId="39" fillId="139" borderId="19">
      <alignment horizontal="right" vertical="center"/>
      <protection locked="0"/>
    </xf>
    <xf numFmtId="4" fontId="70" fillId="57" borderId="146" applyNumberFormat="0" applyProtection="0">
      <alignment vertical="center"/>
    </xf>
    <xf numFmtId="4" fontId="80" fillId="106" borderId="146" applyNumberFormat="0" applyProtection="0">
      <alignment vertical="center"/>
    </xf>
    <xf numFmtId="4" fontId="70" fillId="106" borderId="146" applyNumberFormat="0" applyProtection="0">
      <alignment horizontal="left" vertical="center" indent="1"/>
    </xf>
    <xf numFmtId="178" fontId="74" fillId="57" borderId="148" applyNumberFormat="0" applyProtection="0">
      <alignment horizontal="left" vertical="top" indent="1"/>
    </xf>
    <xf numFmtId="4" fontId="70" fillId="91" borderId="146" applyNumberFormat="0" applyProtection="0">
      <alignment horizontal="left" vertical="center" indent="1"/>
    </xf>
    <xf numFmtId="4" fontId="70" fillId="59" borderId="146" applyNumberFormat="0" applyProtection="0">
      <alignment horizontal="right" vertical="center"/>
    </xf>
    <xf numFmtId="4" fontId="70" fillId="107" borderId="146" applyNumberFormat="0" applyProtection="0">
      <alignment horizontal="right" vertical="center"/>
    </xf>
    <xf numFmtId="4" fontId="70" fillId="61" borderId="149" applyNumberFormat="0" applyProtection="0">
      <alignment horizontal="right" vertical="center"/>
    </xf>
    <xf numFmtId="4" fontId="70" fillId="62" borderId="146" applyNumberFormat="0" applyProtection="0">
      <alignment horizontal="right" vertical="center"/>
    </xf>
    <xf numFmtId="4" fontId="70" fillId="63" borderId="146" applyNumberFormat="0" applyProtection="0">
      <alignment horizontal="right" vertical="center"/>
    </xf>
    <xf numFmtId="4" fontId="70" fillId="64" borderId="146" applyNumberFormat="0" applyProtection="0">
      <alignment horizontal="right" vertical="center"/>
    </xf>
    <xf numFmtId="4" fontId="70" fillId="65" borderId="146" applyNumberFormat="0" applyProtection="0">
      <alignment horizontal="right" vertical="center"/>
    </xf>
    <xf numFmtId="4" fontId="70" fillId="66" borderId="146" applyNumberFormat="0" applyProtection="0">
      <alignment horizontal="right" vertical="center"/>
    </xf>
    <xf numFmtId="4" fontId="70" fillId="67" borderId="146"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46"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46" applyNumberFormat="0" applyProtection="0">
      <alignment horizontal="left" vertical="center" indent="1"/>
    </xf>
    <xf numFmtId="178" fontId="20" fillId="70" borderId="148" applyNumberFormat="0" applyProtection="0">
      <alignment horizontal="left" vertical="center" indent="1"/>
    </xf>
    <xf numFmtId="178" fontId="70" fillId="70" borderId="148" applyNumberFormat="0" applyProtection="0">
      <alignment horizontal="left" vertical="top"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108" borderId="146" applyNumberFormat="0" applyProtection="0">
      <alignment horizontal="left" vertical="center" indent="1"/>
    </xf>
    <xf numFmtId="178" fontId="20" fillId="58" borderId="148" applyNumberFormat="0" applyProtection="0">
      <alignment horizontal="left" vertical="center" indent="1"/>
    </xf>
    <xf numFmtId="178" fontId="70" fillId="58" borderId="148" applyNumberFormat="0" applyProtection="0">
      <alignment horizontal="left" vertical="top" indent="1"/>
    </xf>
    <xf numFmtId="178" fontId="2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71" borderId="146" applyNumberFormat="0" applyProtection="0">
      <alignment horizontal="left" vertical="center" indent="1"/>
    </xf>
    <xf numFmtId="178" fontId="20" fillId="71" borderId="148" applyNumberFormat="0" applyProtection="0">
      <alignment horizontal="left" vertical="center" indent="1"/>
    </xf>
    <xf numFmtId="178" fontId="70" fillId="71" borderId="148" applyNumberFormat="0" applyProtection="0">
      <alignment horizontal="left" vertical="top" indent="1"/>
    </xf>
    <xf numFmtId="178" fontId="2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69" borderId="146" applyNumberFormat="0" applyProtection="0">
      <alignment horizontal="left" vertical="center" indent="1"/>
    </xf>
    <xf numFmtId="178" fontId="20" fillId="69" borderId="148" applyNumberFormat="0" applyProtection="0">
      <alignment horizontal="left" vertical="center" indent="1"/>
    </xf>
    <xf numFmtId="178" fontId="70" fillId="69" borderId="148" applyNumberFormat="0" applyProtection="0">
      <alignment horizontal="left" vertical="top" indent="1"/>
    </xf>
    <xf numFmtId="178" fontId="2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2" fillId="70" borderId="150" applyBorder="0"/>
    <xf numFmtId="4" fontId="73" fillId="73" borderId="148" applyNumberFormat="0" applyProtection="0">
      <alignment vertical="center"/>
    </xf>
    <xf numFmtId="4" fontId="73" fillId="79" borderId="148" applyNumberFormat="0" applyProtection="0">
      <alignment horizontal="left" vertical="center" indent="1"/>
    </xf>
    <xf numFmtId="178" fontId="73" fillId="73" borderId="148" applyNumberFormat="0" applyProtection="0">
      <alignment horizontal="left" vertical="top" indent="1"/>
    </xf>
    <xf numFmtId="4" fontId="70" fillId="0" borderId="146" applyNumberFormat="0" applyProtection="0">
      <alignment horizontal="right" vertical="center"/>
    </xf>
    <xf numFmtId="4" fontId="80" fillId="76" borderId="146" applyNumberFormat="0" applyProtection="0">
      <alignment horizontal="right" vertical="center"/>
    </xf>
    <xf numFmtId="4" fontId="70" fillId="91" borderId="146" applyNumberFormat="0" applyProtection="0">
      <alignment horizontal="left" vertical="center" indent="1"/>
    </xf>
    <xf numFmtId="178" fontId="73" fillId="58" borderId="148" applyNumberFormat="0" applyProtection="0">
      <alignment horizontal="left" vertical="top" indent="1"/>
    </xf>
    <xf numFmtId="4" fontId="75" fillId="74" borderId="149" applyNumberFormat="0" applyProtection="0">
      <alignment horizontal="left" vertical="center" indent="1"/>
    </xf>
    <xf numFmtId="4" fontId="76" fillId="72" borderId="146" applyNumberFormat="0" applyProtection="0">
      <alignment horizontal="right" vertical="center"/>
    </xf>
    <xf numFmtId="37" fontId="40" fillId="0" borderId="151" applyNumberFormat="0"/>
    <xf numFmtId="173" fontId="40" fillId="0" borderId="145" applyFill="0"/>
    <xf numFmtId="178" fontId="30" fillId="0" borderId="152" applyNumberFormat="0" applyFill="0" applyAlignment="0" applyProtection="0"/>
    <xf numFmtId="178" fontId="30" fillId="0" borderId="152" applyNumberFormat="0" applyFill="0" applyAlignment="0" applyProtection="0"/>
    <xf numFmtId="173" fontId="40" fillId="0" borderId="145" applyFill="0"/>
    <xf numFmtId="173" fontId="40" fillId="0" borderId="145" applyFill="0"/>
    <xf numFmtId="0" fontId="9" fillId="0" borderId="0"/>
    <xf numFmtId="173" fontId="40" fillId="0" borderId="145" applyFill="0"/>
    <xf numFmtId="4" fontId="70" fillId="68" borderId="149" applyNumberFormat="0" applyProtection="0">
      <alignment horizontal="left" vertical="center"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20" fillId="70" borderId="148" applyNumberFormat="0" applyProtection="0">
      <alignment horizontal="left" vertical="top" indent="1"/>
    </xf>
    <xf numFmtId="178" fontId="20" fillId="71" borderId="148" applyNumberFormat="0" applyProtection="0">
      <alignment horizontal="left" vertical="center" indent="1"/>
    </xf>
    <xf numFmtId="178" fontId="65" fillId="53" borderId="146" applyNumberFormat="0" applyAlignment="0" applyProtection="0"/>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70" fillId="69" borderId="146" applyNumberFormat="0" applyProtection="0">
      <alignment horizontal="left" vertical="center" indent="1"/>
    </xf>
    <xf numFmtId="4" fontId="76" fillId="72" borderId="146" applyNumberFormat="0" applyProtection="0">
      <alignment horizontal="right" vertical="center"/>
    </xf>
    <xf numFmtId="4" fontId="76" fillId="72" borderId="146" applyNumberFormat="0" applyProtection="0">
      <alignment horizontal="right" vertical="center"/>
    </xf>
    <xf numFmtId="178" fontId="70" fillId="52" borderId="146" applyNumberFormat="0" applyFont="0" applyAlignment="0" applyProtection="0"/>
    <xf numFmtId="173" fontId="40" fillId="0" borderId="145" applyFill="0"/>
    <xf numFmtId="4" fontId="70" fillId="62" borderId="146" applyNumberFormat="0" applyProtection="0">
      <alignment horizontal="right" vertical="center"/>
    </xf>
    <xf numFmtId="4" fontId="75" fillId="74" borderId="149" applyNumberFormat="0" applyProtection="0">
      <alignment horizontal="left" vertical="center" indent="1"/>
    </xf>
    <xf numFmtId="4" fontId="80" fillId="106" borderId="146" applyNumberFormat="0" applyProtection="0">
      <alignment vertical="center"/>
    </xf>
    <xf numFmtId="173" fontId="40" fillId="0" borderId="145" applyFill="0"/>
    <xf numFmtId="178" fontId="70" fillId="52" borderId="146" applyNumberFormat="0" applyFont="0" applyAlignment="0" applyProtection="0"/>
    <xf numFmtId="4" fontId="20" fillId="70" borderId="149" applyNumberFormat="0" applyProtection="0">
      <alignment horizontal="left" vertical="center" indent="1"/>
    </xf>
    <xf numFmtId="178" fontId="20" fillId="58" borderId="148" applyNumberFormat="0" applyProtection="0">
      <alignment horizontal="left" vertical="center" indent="1"/>
    </xf>
    <xf numFmtId="178" fontId="70" fillId="58"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72" fillId="70" borderId="150" applyBorder="0"/>
    <xf numFmtId="4" fontId="73" fillId="73" borderId="148" applyNumberFormat="0" applyProtection="0">
      <alignment vertical="center"/>
    </xf>
    <xf numFmtId="178" fontId="65" fillId="53" borderId="146" applyNumberFormat="0" applyAlignment="0" applyProtection="0"/>
    <xf numFmtId="178" fontId="39" fillId="124" borderId="153">
      <alignment vertical="center"/>
    </xf>
    <xf numFmtId="171" fontId="39" fillId="77" borderId="153">
      <alignment vertical="center"/>
      <protection locked="0"/>
    </xf>
    <xf numFmtId="180" fontId="39" fillId="75" borderId="153">
      <alignment vertical="center"/>
    </xf>
    <xf numFmtId="4" fontId="70" fillId="107" borderId="146" applyNumberFormat="0" applyProtection="0">
      <alignment horizontal="right" vertical="center"/>
    </xf>
    <xf numFmtId="4" fontId="70" fillId="61" borderId="149" applyNumberFormat="0" applyProtection="0">
      <alignment horizontal="right" vertical="center"/>
    </xf>
    <xf numFmtId="4" fontId="70" fillId="58" borderId="149" applyNumberFormat="0" applyProtection="0">
      <alignment horizontal="left" vertical="center" indent="1"/>
    </xf>
    <xf numFmtId="178" fontId="70" fillId="79" borderId="146" applyNumberFormat="0" applyProtection="0">
      <alignment horizontal="left" vertical="center" indent="1"/>
    </xf>
    <xf numFmtId="178" fontId="20" fillId="70" borderId="148" applyNumberFormat="0" applyProtection="0">
      <alignment horizontal="left" vertical="center" indent="1"/>
    </xf>
    <xf numFmtId="178" fontId="70" fillId="70" borderId="148" applyNumberFormat="0" applyProtection="0">
      <alignment horizontal="left" vertical="top"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108" borderId="146" applyNumberFormat="0" applyProtection="0">
      <alignment horizontal="left" vertical="center"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71" borderId="146" applyNumberFormat="0" applyProtection="0">
      <alignment horizontal="left" vertical="center" indent="1"/>
    </xf>
    <xf numFmtId="178" fontId="20" fillId="71" borderId="148" applyNumberFormat="0" applyProtection="0">
      <alignment horizontal="left" vertical="center" indent="1"/>
    </xf>
    <xf numFmtId="178" fontId="70" fillId="71" borderId="148" applyNumberFormat="0" applyProtection="0">
      <alignment horizontal="left" vertical="top" indent="1"/>
    </xf>
    <xf numFmtId="178" fontId="2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20" fillId="72" borderId="153" applyNumberFormat="0">
      <protection locked="0"/>
    </xf>
    <xf numFmtId="178" fontId="70" fillId="52" borderId="146" applyNumberFormat="0" applyFont="0" applyAlignment="0" applyProtection="0"/>
    <xf numFmtId="4" fontId="70" fillId="64" borderId="146" applyNumberFormat="0" applyProtection="0">
      <alignment horizontal="right" vertical="center"/>
    </xf>
    <xf numFmtId="178" fontId="70" fillId="70" borderId="148" applyNumberFormat="0" applyProtection="0">
      <alignment horizontal="left" vertical="top"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68" fillId="103" borderId="147" applyNumberFormat="0" applyAlignment="0" applyProtection="0"/>
    <xf numFmtId="178" fontId="70" fillId="52" borderId="146" applyNumberFormat="0" applyFont="0" applyAlignment="0" applyProtection="0"/>
    <xf numFmtId="178" fontId="70" fillId="58" borderId="148" applyNumberFormat="0" applyProtection="0">
      <alignment horizontal="left" vertical="top" indent="1"/>
    </xf>
    <xf numFmtId="178" fontId="70" fillId="69" borderId="148" applyNumberFormat="0" applyProtection="0">
      <alignment horizontal="left" vertical="top" indent="1"/>
    </xf>
    <xf numFmtId="4" fontId="70" fillId="59" borderId="146" applyNumberFormat="0" applyProtection="0">
      <alignment horizontal="right" vertical="center"/>
    </xf>
    <xf numFmtId="178" fontId="70" fillId="58" borderId="148" applyNumberFormat="0" applyProtection="0">
      <alignment horizontal="left" vertical="top" indent="1"/>
    </xf>
    <xf numFmtId="178" fontId="70" fillId="52" borderId="146" applyNumberFormat="0" applyFont="0" applyAlignment="0" applyProtection="0"/>
    <xf numFmtId="178" fontId="74" fillId="57" borderId="148" applyNumberFormat="0" applyProtection="0">
      <alignment horizontal="left" vertical="top" indent="1"/>
    </xf>
    <xf numFmtId="4" fontId="70" fillId="91" borderId="146" applyNumberFormat="0" applyProtection="0">
      <alignment horizontal="left" vertical="center" indent="1"/>
    </xf>
    <xf numFmtId="4" fontId="70" fillId="59" borderId="146" applyNumberFormat="0" applyProtection="0">
      <alignment horizontal="right" vertical="center"/>
    </xf>
    <xf numFmtId="4" fontId="70" fillId="61" borderId="149" applyNumberFormat="0" applyProtection="0">
      <alignment horizontal="right" vertical="center"/>
    </xf>
    <xf numFmtId="4" fontId="70" fillId="63" borderId="146" applyNumberFormat="0" applyProtection="0">
      <alignment horizontal="right" vertical="center"/>
    </xf>
    <xf numFmtId="4" fontId="70" fillId="65" borderId="146" applyNumberFormat="0" applyProtection="0">
      <alignment horizontal="right" vertical="center"/>
    </xf>
    <xf numFmtId="4" fontId="70" fillId="66" borderId="146" applyNumberFormat="0" applyProtection="0">
      <alignment horizontal="right" vertical="center"/>
    </xf>
    <xf numFmtId="4" fontId="70" fillId="67" borderId="146"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46"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46" applyNumberFormat="0" applyProtection="0">
      <alignment horizontal="left" vertical="center" indent="1"/>
    </xf>
    <xf numFmtId="178" fontId="20" fillId="70" borderId="148" applyNumberFormat="0" applyProtection="0">
      <alignment horizontal="left" vertical="center" indent="1"/>
    </xf>
    <xf numFmtId="178" fontId="70" fillId="70" borderId="148" applyNumberFormat="0" applyProtection="0">
      <alignment horizontal="left" vertical="top"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108" borderId="146" applyNumberFormat="0" applyProtection="0">
      <alignment horizontal="left" vertical="center" indent="1"/>
    </xf>
    <xf numFmtId="178" fontId="20" fillId="58" borderId="148" applyNumberFormat="0" applyProtection="0">
      <alignment horizontal="left" vertical="center" indent="1"/>
    </xf>
    <xf numFmtId="178" fontId="2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71" borderId="146" applyNumberFormat="0" applyProtection="0">
      <alignment horizontal="left" vertical="center" indent="1"/>
    </xf>
    <xf numFmtId="178" fontId="20" fillId="71" borderId="148" applyNumberFormat="0" applyProtection="0">
      <alignment horizontal="left" vertical="center" indent="1"/>
    </xf>
    <xf numFmtId="178" fontId="70" fillId="71" borderId="148" applyNumberFormat="0" applyProtection="0">
      <alignment horizontal="left" vertical="top" indent="1"/>
    </xf>
    <xf numFmtId="178" fontId="2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0" fillId="69" borderId="146" applyNumberFormat="0" applyProtection="0">
      <alignment horizontal="left" vertical="center" indent="1"/>
    </xf>
    <xf numFmtId="178" fontId="70" fillId="69" borderId="148" applyNumberFormat="0" applyProtection="0">
      <alignment horizontal="left" vertical="top" indent="1"/>
    </xf>
    <xf numFmtId="178" fontId="2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0" fillId="69" borderId="148" applyNumberFormat="0" applyProtection="0">
      <alignment horizontal="left" vertical="top" indent="1"/>
    </xf>
    <xf numFmtId="178" fontId="72" fillId="70" borderId="150" applyBorder="0"/>
    <xf numFmtId="4" fontId="73" fillId="73" borderId="148" applyNumberFormat="0" applyProtection="0">
      <alignment vertical="center"/>
    </xf>
    <xf numFmtId="4" fontId="73" fillId="79" borderId="148" applyNumberFormat="0" applyProtection="0">
      <alignment horizontal="left" vertical="center" indent="1"/>
    </xf>
    <xf numFmtId="178" fontId="73" fillId="73" borderId="148" applyNumberFormat="0" applyProtection="0">
      <alignment horizontal="left" vertical="top" indent="1"/>
    </xf>
    <xf numFmtId="4" fontId="70" fillId="0" borderId="146" applyNumberFormat="0" applyProtection="0">
      <alignment horizontal="right" vertical="center"/>
    </xf>
    <xf numFmtId="4" fontId="80" fillId="76" borderId="146" applyNumberFormat="0" applyProtection="0">
      <alignment horizontal="right" vertical="center"/>
    </xf>
    <xf numFmtId="4" fontId="70" fillId="91" borderId="146" applyNumberFormat="0" applyProtection="0">
      <alignment horizontal="left" vertical="center" indent="1"/>
    </xf>
    <xf numFmtId="178" fontId="73" fillId="58" borderId="148" applyNumberFormat="0" applyProtection="0">
      <alignment horizontal="left" vertical="top" indent="1"/>
    </xf>
    <xf numFmtId="4" fontId="75" fillId="74" borderId="149" applyNumberFormat="0" applyProtection="0">
      <alignment horizontal="left" vertical="center" indent="1"/>
    </xf>
    <xf numFmtId="4" fontId="76" fillId="72" borderId="146" applyNumberFormat="0" applyProtection="0">
      <alignment horizontal="right" vertical="center"/>
    </xf>
    <xf numFmtId="37" fontId="40" fillId="0" borderId="151" applyNumberFormat="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80" fontId="9" fillId="138" borderId="153">
      <alignment vertical="center"/>
    </xf>
    <xf numFmtId="180" fontId="9" fillId="138" borderId="153">
      <alignment vertical="center"/>
    </xf>
    <xf numFmtId="0" fontId="9" fillId="138" borderId="153">
      <alignment vertical="center"/>
    </xf>
    <xf numFmtId="0" fontId="9" fillId="138" borderId="153">
      <alignment vertical="center"/>
    </xf>
    <xf numFmtId="180" fontId="9" fillId="138" borderId="153">
      <alignment vertical="center"/>
    </xf>
    <xf numFmtId="177" fontId="9" fillId="138" borderId="153">
      <alignment vertical="center"/>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180" fontId="9" fillId="138" borderId="153">
      <alignment vertical="center"/>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96" fontId="9" fillId="138" borderId="153">
      <alignment vertical="center"/>
    </xf>
    <xf numFmtId="177" fontId="9" fillId="138" borderId="153">
      <alignment vertical="center"/>
    </xf>
    <xf numFmtId="177" fontId="9" fillId="138" borderId="153">
      <alignment vertical="center"/>
    </xf>
    <xf numFmtId="0" fontId="9" fillId="142" borderId="153">
      <alignment vertical="center"/>
      <protection locked="0"/>
    </xf>
    <xf numFmtId="0" fontId="9" fillId="142" borderId="153">
      <alignment vertical="center"/>
      <protection locked="0"/>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70" fillId="69" borderId="148"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0" fontId="9" fillId="0" borderId="0"/>
    <xf numFmtId="0" fontId="9" fillId="0" borderId="0"/>
    <xf numFmtId="178" fontId="70" fillId="52" borderId="146" applyNumberFormat="0" applyFont="0" applyAlignment="0" applyProtection="0"/>
    <xf numFmtId="178" fontId="68" fillId="103" borderId="147" applyNumberFormat="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178" fontId="30" fillId="0" borderId="152" applyNumberFormat="0" applyFill="0" applyAlignment="0" applyProtection="0"/>
    <xf numFmtId="4" fontId="80" fillId="106" borderId="146" applyNumberFormat="0" applyProtection="0">
      <alignment vertical="center"/>
    </xf>
    <xf numFmtId="178" fontId="70" fillId="58" borderId="148" applyNumberFormat="0" applyProtection="0">
      <alignment horizontal="left" vertical="top" indent="1"/>
    </xf>
    <xf numFmtId="178" fontId="68" fillId="103" borderId="147" applyNumberFormat="0" applyAlignment="0" applyProtection="0"/>
    <xf numFmtId="178" fontId="68" fillId="103" borderId="147" applyNumberFormat="0" applyAlignment="0" applyProtection="0"/>
    <xf numFmtId="178" fontId="70" fillId="52" borderId="146" applyNumberFormat="0" applyFont="0" applyAlignment="0" applyProtection="0"/>
    <xf numFmtId="178" fontId="20" fillId="70" borderId="148" applyNumberFormat="0" applyProtection="0">
      <alignment horizontal="left" vertical="top" indent="1"/>
    </xf>
    <xf numFmtId="43" fontId="9" fillId="0" borderId="0" applyFont="0" applyFill="0" applyBorder="0" applyAlignment="0" applyProtection="0"/>
    <xf numFmtId="183" fontId="5" fillId="0" borderId="0" applyFont="0" applyFill="0" applyBorder="0" applyProtection="0">
      <alignment vertical="top"/>
    </xf>
    <xf numFmtId="0" fontId="5" fillId="0" borderId="0"/>
    <xf numFmtId="0" fontId="5" fillId="0" borderId="0"/>
    <xf numFmtId="9" fontId="5" fillId="0" borderId="0" applyFont="0" applyFill="0" applyBorder="0" applyAlignment="0" applyProtection="0"/>
    <xf numFmtId="178" fontId="70" fillId="52" borderId="146" applyNumberFormat="0" applyFont="0" applyAlignment="0" applyProtection="0"/>
    <xf numFmtId="43" fontId="17" fillId="0" borderId="0" applyFont="0" applyFill="0" applyBorder="0" applyAlignment="0" applyProtection="0"/>
    <xf numFmtId="178" fontId="70" fillId="69" borderId="148" applyNumberFormat="0" applyProtection="0">
      <alignment horizontal="left" vertical="top" indent="1"/>
    </xf>
    <xf numFmtId="0" fontId="5" fillId="0" borderId="0"/>
    <xf numFmtId="0" fontId="5" fillId="0" borderId="0"/>
    <xf numFmtId="43" fontId="9" fillId="0" borderId="0" applyFont="0" applyFill="0" applyBorder="0" applyAlignment="0" applyProtection="0"/>
    <xf numFmtId="43" fontId="17" fillId="0" borderId="0" applyFont="0" applyFill="0" applyBorder="0" applyAlignment="0" applyProtection="0"/>
    <xf numFmtId="178"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178" fontId="70" fillId="52" borderId="137" applyNumberFormat="0" applyFont="0" applyAlignment="0" applyProtection="0"/>
    <xf numFmtId="178" fontId="65" fillId="53" borderId="137" applyNumberFormat="0" applyAlignment="0" applyProtection="0"/>
    <xf numFmtId="178" fontId="70" fillId="71"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178" fontId="70" fillId="58" borderId="139" applyNumberFormat="0" applyProtection="0">
      <alignment horizontal="left" vertical="top" indent="1"/>
    </xf>
    <xf numFmtId="4" fontId="70" fillId="0" borderId="137" applyNumberFormat="0" applyProtection="0">
      <alignment horizontal="right" vertical="center"/>
    </xf>
    <xf numFmtId="178" fontId="5" fillId="0" borderId="0"/>
    <xf numFmtId="178" fontId="70" fillId="52" borderId="137" applyNumberFormat="0" applyFont="0" applyAlignment="0" applyProtection="0"/>
    <xf numFmtId="178" fontId="78" fillId="103" borderId="137" applyNumberFormat="0" applyAlignment="0" applyProtection="0"/>
    <xf numFmtId="178" fontId="68" fillId="103" borderId="138" applyNumberFormat="0" applyAlignment="0" applyProtection="0"/>
    <xf numFmtId="178" fontId="70" fillId="52" borderId="137" applyNumberFormat="0" applyFont="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66" borderId="137" applyNumberFormat="0" applyProtection="0">
      <alignment horizontal="right" vertical="center"/>
    </xf>
    <xf numFmtId="4" fontId="70" fillId="68" borderId="140" applyNumberFormat="0" applyProtection="0">
      <alignment horizontal="left" vertical="center" indent="1"/>
    </xf>
    <xf numFmtId="4" fontId="70" fillId="69"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178" fontId="20" fillId="70" borderId="139" applyNumberFormat="0" applyProtection="0">
      <alignment horizontal="left" vertical="top" indent="1"/>
    </xf>
    <xf numFmtId="178" fontId="70" fillId="71"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70" borderId="139" applyNumberFormat="0" applyProtection="0">
      <alignment horizontal="left" vertical="top" indent="1"/>
    </xf>
    <xf numFmtId="4" fontId="70" fillId="59" borderId="137" applyNumberFormat="0" applyProtection="0">
      <alignment horizontal="right" vertical="center"/>
    </xf>
    <xf numFmtId="37" fontId="40" fillId="0" borderId="20" applyNumberFormat="0"/>
    <xf numFmtId="178" fontId="70" fillId="58" borderId="139" applyNumberFormat="0" applyProtection="0">
      <alignment horizontal="left" vertical="top" indent="1"/>
    </xf>
    <xf numFmtId="4" fontId="76" fillId="72" borderId="137" applyNumberFormat="0" applyProtection="0">
      <alignment horizontal="right" vertical="center"/>
    </xf>
    <xf numFmtId="4" fontId="75" fillId="74" borderId="140" applyNumberFormat="0" applyProtection="0">
      <alignment horizontal="left" vertical="center" indent="1"/>
    </xf>
    <xf numFmtId="178" fontId="73" fillId="58" borderId="139" applyNumberFormat="0" applyProtection="0">
      <alignment horizontal="left" vertical="top" indent="1"/>
    </xf>
    <xf numFmtId="4" fontId="70" fillId="91" borderId="137" applyNumberFormat="0" applyProtection="0">
      <alignment horizontal="left" vertical="center" indent="1"/>
    </xf>
    <xf numFmtId="4" fontId="80" fillId="76" borderId="137" applyNumberFormat="0" applyProtection="0">
      <alignment horizontal="right" vertical="center"/>
    </xf>
    <xf numFmtId="4" fontId="70" fillId="0" borderId="137" applyNumberFormat="0" applyProtection="0">
      <alignment horizontal="right" vertical="center"/>
    </xf>
    <xf numFmtId="178" fontId="73" fillId="73" borderId="139" applyNumberFormat="0" applyProtection="0">
      <alignment horizontal="left" vertical="top" indent="1"/>
    </xf>
    <xf numFmtId="4" fontId="73" fillId="79" borderId="139" applyNumberFormat="0" applyProtection="0">
      <alignment horizontal="left" vertical="center" indent="1"/>
    </xf>
    <xf numFmtId="4" fontId="73" fillId="73" borderId="139" applyNumberFormat="0" applyProtection="0">
      <alignment vertical="center"/>
    </xf>
    <xf numFmtId="178" fontId="72" fillId="70" borderId="141" applyBorder="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70" fillId="58" borderId="137" applyNumberFormat="0" applyProtection="0">
      <alignment horizontal="right" vertical="center"/>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7" borderId="137" applyNumberFormat="0" applyProtection="0">
      <alignment horizontal="right" vertical="center"/>
    </xf>
    <xf numFmtId="4" fontId="70" fillId="66" borderId="137" applyNumberFormat="0" applyProtection="0">
      <alignment horizontal="right" vertical="center"/>
    </xf>
    <xf numFmtId="4" fontId="70" fillId="65" borderId="137" applyNumberFormat="0" applyProtection="0">
      <alignment horizontal="right" vertical="center"/>
    </xf>
    <xf numFmtId="4" fontId="70" fillId="64"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3" fillId="58" borderId="139" applyNumberFormat="0" applyProtection="0">
      <alignment horizontal="left" vertical="top" indent="1"/>
    </xf>
    <xf numFmtId="4" fontId="80" fillId="76" borderId="137" applyNumberFormat="0" applyProtection="0">
      <alignment horizontal="right" vertical="center"/>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69" borderId="137"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178" fontId="70" fillId="79" borderId="137"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58" borderId="137" applyNumberFormat="0" applyProtection="0">
      <alignment horizontal="right" vertical="center"/>
    </xf>
    <xf numFmtId="4" fontId="20" fillId="70" borderId="140" applyNumberFormat="0" applyProtection="0">
      <alignment horizontal="left" vertical="center" indent="1"/>
    </xf>
    <xf numFmtId="4" fontId="70" fillId="67" borderId="137" applyNumberFormat="0" applyProtection="0">
      <alignment horizontal="right" vertical="center"/>
    </xf>
    <xf numFmtId="4" fontId="70" fillId="65"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178" fontId="74" fillId="57" borderId="139" applyNumberFormat="0" applyProtection="0">
      <alignment horizontal="left" vertical="top" indent="1"/>
    </xf>
    <xf numFmtId="4" fontId="80" fillId="106" borderId="137"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8" fillId="103" borderId="138" applyNumberFormat="0" applyAlignment="0" applyProtection="0"/>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4" fillId="57" borderId="139" applyNumberFormat="0" applyProtection="0">
      <alignment horizontal="left" vertical="top" indent="1"/>
    </xf>
    <xf numFmtId="4" fontId="70" fillId="62" borderId="137" applyNumberFormat="0" applyProtection="0">
      <alignment horizontal="right" vertical="center"/>
    </xf>
    <xf numFmtId="4" fontId="70" fillId="65" borderId="137" applyNumberFormat="0" applyProtection="0">
      <alignment horizontal="right" vertical="center"/>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178" fontId="73" fillId="73" borderId="139" applyNumberFormat="0" applyProtection="0">
      <alignment horizontal="left" vertical="top" indent="1"/>
    </xf>
    <xf numFmtId="4" fontId="80" fillId="76" borderId="137" applyNumberFormat="0" applyProtection="0">
      <alignment horizontal="right" vertical="center"/>
    </xf>
    <xf numFmtId="178" fontId="73" fillId="58" borderId="139" applyNumberFormat="0" applyProtection="0">
      <alignment horizontal="left" vertical="top" indent="1"/>
    </xf>
    <xf numFmtId="178" fontId="30" fillId="0" borderId="142" applyNumberFormat="0" applyFill="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59" borderId="137" applyNumberFormat="0" applyProtection="0">
      <alignment horizontal="right" vertical="center"/>
    </xf>
    <xf numFmtId="4" fontId="70" fillId="61" borderId="140" applyNumberFormat="0" applyProtection="0">
      <alignment horizontal="right" vertical="center"/>
    </xf>
    <xf numFmtId="4" fontId="70" fillId="63" borderId="137" applyNumberFormat="0" applyProtection="0">
      <alignment horizontal="right" vertical="center"/>
    </xf>
    <xf numFmtId="4" fontId="70" fillId="65" borderId="137" applyNumberFormat="0" applyProtection="0">
      <alignment horizontal="right" vertical="center"/>
    </xf>
    <xf numFmtId="4" fontId="70" fillId="67" borderId="137" applyNumberFormat="0" applyProtection="0">
      <alignment horizontal="right" vertical="center"/>
    </xf>
    <xf numFmtId="4" fontId="20" fillId="70" borderId="140" applyNumberFormat="0" applyProtection="0">
      <alignment horizontal="left" vertical="center" indent="1"/>
    </xf>
    <xf numFmtId="4" fontId="70" fillId="58" borderId="137" applyNumberFormat="0" applyProtection="0">
      <alignment horizontal="right" vertical="center"/>
    </xf>
    <xf numFmtId="178" fontId="70" fillId="79" borderId="137"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4" fontId="70" fillId="59"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178" fontId="70" fillId="108" borderId="137" applyNumberFormat="0" applyProtection="0">
      <alignment horizontal="left" vertical="center" indent="1"/>
    </xf>
    <xf numFmtId="178" fontId="74" fillId="57" borderId="139" applyNumberFormat="0" applyProtection="0">
      <alignment horizontal="left" vertical="top" indent="1"/>
    </xf>
    <xf numFmtId="178" fontId="70" fillId="71" borderId="139" applyNumberFormat="0" applyProtection="0">
      <alignment horizontal="left" vertical="top" indent="1"/>
    </xf>
    <xf numFmtId="4" fontId="70" fillId="58" borderId="137"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59" borderId="137" applyNumberFormat="0" applyProtection="0">
      <alignment horizontal="right" vertical="center"/>
    </xf>
    <xf numFmtId="178" fontId="74" fillId="57" borderId="139" applyNumberFormat="0" applyProtection="0">
      <alignment horizontal="left" vertical="top" indent="1"/>
    </xf>
    <xf numFmtId="4" fontId="70" fillId="57" borderId="137" applyNumberFormat="0" applyProtection="0">
      <alignment vertical="center"/>
    </xf>
    <xf numFmtId="178" fontId="30" fillId="0" borderId="142" applyNumberFormat="0" applyFill="0" applyAlignment="0" applyProtection="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178" fontId="20" fillId="70" borderId="139" applyNumberFormat="0" applyProtection="0">
      <alignment horizontal="left" vertical="top" indent="1"/>
    </xf>
    <xf numFmtId="178" fontId="73" fillId="73" borderId="139" applyNumberFormat="0" applyProtection="0">
      <alignment horizontal="left" vertical="top" indent="1"/>
    </xf>
    <xf numFmtId="178" fontId="72" fillId="70" borderId="141" applyBorder="0"/>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4" fontId="70" fillId="63" borderId="137" applyNumberFormat="0" applyProtection="0">
      <alignment horizontal="right" vertical="center"/>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1" borderId="140"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70" fillId="57" borderId="137" applyNumberFormat="0" applyProtection="0">
      <alignment vertical="center"/>
    </xf>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70" fillId="52" borderId="137" applyNumberFormat="0" applyFont="0" applyAlignment="0" applyProtection="0"/>
    <xf numFmtId="178" fontId="70" fillId="58" borderId="139" applyNumberFormat="0" applyProtection="0">
      <alignment horizontal="left" vertical="top" indent="1"/>
    </xf>
    <xf numFmtId="37" fontId="40" fillId="0" borderId="20" applyNumberFormat="0"/>
    <xf numFmtId="178" fontId="20" fillId="69" borderId="139" applyNumberFormat="0" applyProtection="0">
      <alignment horizontal="left" vertical="top" indent="1"/>
    </xf>
    <xf numFmtId="178" fontId="20" fillId="58" borderId="139" applyNumberFormat="0" applyProtection="0">
      <alignment horizontal="left" vertical="top" indent="1"/>
    </xf>
    <xf numFmtId="178" fontId="70" fillId="69"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178" fontId="70" fillId="69" borderId="137"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8" borderId="139" applyNumberFormat="0" applyProtection="0">
      <alignment horizontal="left" vertical="top" indent="1"/>
    </xf>
    <xf numFmtId="178" fontId="68" fillId="103" borderId="138" applyNumberFormat="0" applyAlignment="0" applyProtection="0"/>
    <xf numFmtId="178" fontId="68" fillId="103" borderId="138" applyNumberFormat="0" applyAlignment="0" applyProtection="0"/>
    <xf numFmtId="178" fontId="20" fillId="69" borderId="139" applyNumberFormat="0" applyProtection="0">
      <alignment horizontal="left" vertical="top" indent="1"/>
    </xf>
    <xf numFmtId="178" fontId="70" fillId="69" borderId="139" applyNumberFormat="0" applyProtection="0">
      <alignment horizontal="left" vertical="top" indent="1"/>
    </xf>
    <xf numFmtId="43" fontId="9" fillId="0" borderId="0" applyFont="0" applyFill="0" applyBorder="0" applyAlignment="0" applyProtection="0"/>
    <xf numFmtId="173" fontId="40" fillId="0" borderId="118" applyFill="0"/>
    <xf numFmtId="178" fontId="70" fillId="70" borderId="139" applyNumberFormat="0" applyProtection="0">
      <alignment horizontal="left" vertical="top" indent="1"/>
    </xf>
    <xf numFmtId="4" fontId="70" fillId="58" borderId="140" applyNumberFormat="0" applyProtection="0">
      <alignment horizontal="left" vertical="center" indent="1"/>
    </xf>
    <xf numFmtId="178" fontId="70" fillId="71" borderId="137" applyNumberFormat="0" applyProtection="0">
      <alignment horizontal="left" vertical="center" indent="1"/>
    </xf>
    <xf numFmtId="178" fontId="70" fillId="52" borderId="137" applyNumberFormat="0" applyFont="0" applyAlignment="0" applyProtection="0"/>
    <xf numFmtId="178" fontId="70" fillId="69" borderId="139" applyNumberFormat="0" applyProtection="0">
      <alignment horizontal="left" vertical="top" indent="1"/>
    </xf>
    <xf numFmtId="4" fontId="70" fillId="62" borderId="137" applyNumberFormat="0" applyProtection="0">
      <alignment horizontal="right" vertical="center"/>
    </xf>
    <xf numFmtId="178" fontId="70" fillId="58" borderId="139" applyNumberFormat="0" applyProtection="0">
      <alignment horizontal="left" vertical="top" indent="1"/>
    </xf>
    <xf numFmtId="178" fontId="65" fillId="53" borderId="137" applyNumberFormat="0" applyAlignment="0" applyProtection="0"/>
    <xf numFmtId="178" fontId="70" fillId="71" borderId="139" applyNumberFormat="0" applyProtection="0">
      <alignment horizontal="left" vertical="top"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8" fillId="103" borderId="137" applyNumberFormat="0" applyAlignment="0" applyProtection="0"/>
    <xf numFmtId="37" fontId="40" fillId="0" borderId="20" applyNumberFormat="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4" fontId="70" fillId="67" borderId="137" applyNumberFormat="0" applyProtection="0">
      <alignment horizontal="right" vertical="center"/>
    </xf>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20" fillId="70" borderId="140" applyNumberFormat="0" applyProtection="0">
      <alignment horizontal="left" vertical="center" indent="1"/>
    </xf>
    <xf numFmtId="4" fontId="70" fillId="64" borderId="137" applyNumberFormat="0" applyProtection="0">
      <alignment horizontal="right" vertical="center"/>
    </xf>
    <xf numFmtId="4" fontId="70" fillId="107" borderId="137" applyNumberFormat="0" applyProtection="0">
      <alignment horizontal="right" vertical="center"/>
    </xf>
    <xf numFmtId="4" fontId="80" fillId="106" borderId="137" applyNumberFormat="0" applyProtection="0">
      <alignment vertical="center"/>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9" borderId="137" applyNumberFormat="0" applyProtection="0">
      <alignment horizontal="left" vertical="center" indent="1"/>
    </xf>
    <xf numFmtId="178" fontId="70" fillId="52" borderId="137" applyNumberFormat="0" applyFont="0" applyAlignment="0" applyProtection="0"/>
    <xf numFmtId="178" fontId="70" fillId="69" borderId="139" applyNumberFormat="0" applyProtection="0">
      <alignment horizontal="left" vertical="top" indent="1"/>
    </xf>
    <xf numFmtId="178" fontId="70" fillId="52" borderId="137" applyNumberFormat="0" applyFont="0" applyAlignment="0" applyProtection="0"/>
    <xf numFmtId="178" fontId="20" fillId="71" borderId="139" applyNumberFormat="0" applyProtection="0">
      <alignment horizontal="left" vertical="top" indent="1"/>
    </xf>
    <xf numFmtId="178" fontId="70" fillId="52" borderId="137" applyNumberFormat="0" applyFont="0" applyAlignment="0" applyProtection="0"/>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3" fontId="40" fillId="0" borderId="118" applyFill="0"/>
    <xf numFmtId="178" fontId="70" fillId="58" borderId="139" applyNumberFormat="0" applyProtection="0">
      <alignment horizontal="left" vertical="top" indent="1"/>
    </xf>
    <xf numFmtId="178" fontId="65" fillId="53" borderId="137" applyNumberFormat="0" applyAlignment="0" applyProtection="0"/>
    <xf numFmtId="178" fontId="70" fillId="58" borderId="139" applyNumberFormat="0" applyProtection="0">
      <alignment horizontal="left" vertical="top" indent="1"/>
    </xf>
    <xf numFmtId="173" fontId="40" fillId="0" borderId="118" applyFill="0"/>
    <xf numFmtId="173" fontId="40" fillId="0" borderId="118" applyFill="0"/>
    <xf numFmtId="43" fontId="9" fillId="0" borderId="0" applyFont="0" applyFill="0" applyBorder="0" applyAlignment="0" applyProtection="0"/>
    <xf numFmtId="43" fontId="17" fillId="0" borderId="0" applyFont="0" applyFill="0" applyBorder="0" applyAlignment="0" applyProtection="0"/>
    <xf numFmtId="177" fontId="9" fillId="138" borderId="19">
      <alignment vertical="center"/>
    </xf>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5" fillId="0" borderId="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2" fillId="70" borderId="141" applyBorder="0"/>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0" fontId="21" fillId="0" borderId="0"/>
    <xf numFmtId="195" fontId="21" fillId="0" borderId="0"/>
    <xf numFmtId="0" fontId="21" fillId="0" borderId="0"/>
    <xf numFmtId="0" fontId="21" fillId="0" borderId="0"/>
    <xf numFmtId="0" fontId="21" fillId="0" borderId="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70" fillId="52" borderId="146" applyNumberFormat="0" applyFont="0" applyAlignment="0" applyProtection="0"/>
    <xf numFmtId="0" fontId="21" fillId="0" borderId="0" applyFont="0" applyFill="0" applyBorder="0" applyAlignment="0" applyProtection="0"/>
    <xf numFmtId="0" fontId="20" fillId="0" borderId="0"/>
    <xf numFmtId="0" fontId="20" fillId="0" borderId="0"/>
    <xf numFmtId="0" fontId="9" fillId="0" borderId="0"/>
    <xf numFmtId="0" fontId="9" fillId="0" borderId="0"/>
    <xf numFmtId="0" fontId="9"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180"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177" fontId="9" fillId="138" borderId="19">
      <alignment vertical="center"/>
    </xf>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7" fontId="39" fillId="124" borderId="19">
      <alignment vertical="center"/>
    </xf>
    <xf numFmtId="179" fontId="39" fillId="124" borderId="19">
      <alignment vertical="center"/>
    </xf>
    <xf numFmtId="180" fontId="39" fillId="77" borderId="19">
      <alignment vertical="center"/>
      <protection locked="0"/>
    </xf>
    <xf numFmtId="180" fontId="39" fillId="77" borderId="19">
      <alignment vertical="center"/>
      <protection locked="0"/>
    </xf>
    <xf numFmtId="177" fontId="39" fillId="75" borderId="19">
      <alignment vertical="center"/>
    </xf>
    <xf numFmtId="179" fontId="39" fillId="75" borderId="19">
      <alignment vertical="center"/>
    </xf>
    <xf numFmtId="180" fontId="39" fillId="75" borderId="19">
      <alignment vertical="center"/>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2" fillId="70" borderId="141" applyBorder="0"/>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9">
      <alignment vertical="center"/>
    </xf>
    <xf numFmtId="177"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178" fontId="70" fillId="70" borderId="139" applyNumberFormat="0" applyProtection="0">
      <alignment horizontal="left" vertical="top" indent="1"/>
    </xf>
    <xf numFmtId="43" fontId="9" fillId="0" borderId="0" applyFont="0" applyFill="0" applyBorder="0" applyAlignment="0" applyProtection="0"/>
    <xf numFmtId="178" fontId="20" fillId="71" borderId="139" applyNumberFormat="0" applyProtection="0">
      <alignment horizontal="left" vertical="top" indent="1"/>
    </xf>
    <xf numFmtId="43" fontId="17" fillId="0" borderId="0" applyFont="0" applyFill="0" applyBorder="0" applyAlignment="0" applyProtection="0"/>
    <xf numFmtId="178" fontId="20" fillId="69" borderId="139" applyNumberFormat="0" applyProtection="0">
      <alignment horizontal="left" vertical="center" indent="1"/>
    </xf>
    <xf numFmtId="0" fontId="102" fillId="0" borderId="0" applyNumberFormat="0" applyFill="0" applyBorder="0" applyAlignment="0" applyProtection="0">
      <alignment vertical="top"/>
      <protection locked="0"/>
    </xf>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40"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72" borderId="40" applyNumberFormat="0">
      <protection locked="0"/>
    </xf>
    <xf numFmtId="178" fontId="70" fillId="72" borderId="40" applyNumberFormat="0">
      <protection locked="0"/>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20" fillId="70" borderId="139" applyNumberFormat="0" applyProtection="0">
      <alignment horizontal="left" vertical="top" indent="1"/>
    </xf>
    <xf numFmtId="37" fontId="40" fillId="0" borderId="20"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0" fontId="5" fillId="0" borderId="0"/>
    <xf numFmtId="0" fontId="20" fillId="0" borderId="0"/>
    <xf numFmtId="0" fontId="20" fillId="0" borderId="0"/>
    <xf numFmtId="9" fontId="5" fillId="0" borderId="0" applyFont="0" applyFill="0" applyBorder="0" applyAlignment="0" applyProtection="0"/>
    <xf numFmtId="0" fontId="20" fillId="0" borderId="0" applyFont="0" applyFill="0" applyBorder="0" applyAlignment="0" applyProtection="0"/>
    <xf numFmtId="0" fontId="21" fillId="0" borderId="0"/>
    <xf numFmtId="0" fontId="21" fillId="0" borderId="0"/>
    <xf numFmtId="0" fontId="21" fillId="0" borderId="0"/>
    <xf numFmtId="0" fontId="21"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alignment vertical="justify"/>
    </xf>
    <xf numFmtId="0" fontId="28" fillId="44" borderId="0" applyNumberFormat="0" applyBorder="0" applyAlignment="0" applyProtection="0"/>
    <xf numFmtId="0" fontId="28" fillId="52"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1"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0" fillId="56" borderId="0" applyNumberFormat="0" applyBorder="0" applyAlignment="0" applyProtection="0"/>
    <xf numFmtId="172" fontId="100" fillId="0" borderId="0" applyFont="0" applyFill="0" applyBorder="0" applyAlignment="0" applyProtection="0"/>
    <xf numFmtId="0" fontId="111" fillId="77" borderId="0"/>
    <xf numFmtId="176" fontId="104" fillId="137" borderId="0">
      <alignment vertical="center"/>
    </xf>
    <xf numFmtId="0" fontId="9" fillId="0" borderId="0"/>
    <xf numFmtId="0" fontId="9" fillId="0" borderId="0"/>
    <xf numFmtId="0" fontId="39" fillId="0" borderId="0"/>
    <xf numFmtId="0" fontId="9" fillId="0" borderId="0"/>
    <xf numFmtId="0" fontId="9" fillId="0" borderId="0"/>
    <xf numFmtId="0" fontId="39" fillId="0" borderId="0"/>
    <xf numFmtId="0" fontId="9" fillId="0" borderId="0"/>
    <xf numFmtId="0" fontId="9" fillId="0" borderId="0"/>
    <xf numFmtId="0" fontId="21" fillId="0" borderId="0"/>
    <xf numFmtId="0" fontId="21" fillId="0" borderId="0" applyFont="0" applyFill="0" applyBorder="0" applyAlignment="0" applyProtection="0"/>
    <xf numFmtId="0" fontId="21" fillId="0" borderId="0"/>
    <xf numFmtId="0" fontId="21" fillId="0" borderId="0" applyFont="0" applyFill="0" applyBorder="0" applyAlignment="0" applyProtection="0"/>
    <xf numFmtId="0" fontId="9" fillId="0" borderId="0"/>
    <xf numFmtId="0" fontId="39" fillId="0" borderId="0"/>
    <xf numFmtId="0" fontId="21" fillId="0" borderId="0"/>
    <xf numFmtId="0" fontId="21" fillId="0" borderId="0">
      <alignment vertical="top"/>
    </xf>
    <xf numFmtId="0" fontId="21" fillId="0" borderId="0">
      <alignment vertical="top"/>
    </xf>
    <xf numFmtId="0" fontId="39" fillId="0" borderId="0"/>
    <xf numFmtId="0" fontId="9" fillId="0" borderId="0"/>
    <xf numFmtId="0" fontId="21" fillId="0" borderId="0">
      <alignment vertical="top"/>
    </xf>
    <xf numFmtId="0" fontId="19" fillId="0" borderId="0"/>
    <xf numFmtId="0" fontId="20" fillId="0" borderId="0">
      <alignment vertical="center"/>
    </xf>
    <xf numFmtId="0" fontId="17" fillId="0" borderId="0"/>
    <xf numFmtId="38" fontId="20" fillId="0" borderId="0" applyFont="0" applyFill="0" applyBorder="0" applyAlignment="0" applyProtection="0"/>
    <xf numFmtId="0" fontId="21" fillId="0" borderId="0">
      <alignment vertical="top"/>
    </xf>
    <xf numFmtId="0" fontId="21" fillId="0" borderId="0">
      <alignment vertical="top"/>
    </xf>
    <xf numFmtId="0" fontId="21" fillId="0" borderId="0">
      <alignment vertical="top"/>
    </xf>
    <xf numFmtId="9" fontId="39" fillId="0" borderId="0" applyFont="0" applyFill="0" applyBorder="0" applyAlignment="0" applyProtection="0"/>
    <xf numFmtId="9" fontId="3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0" fontId="9" fillId="138" borderId="19">
      <alignment vertical="center"/>
    </xf>
    <xf numFmtId="180" fontId="9" fillId="138" borderId="19">
      <alignment vertical="center"/>
    </xf>
    <xf numFmtId="180" fontId="9" fillId="138" borderId="19">
      <alignment vertical="center"/>
    </xf>
    <xf numFmtId="180" fontId="39" fillId="124" borderId="19">
      <alignment vertical="center"/>
    </xf>
    <xf numFmtId="0" fontId="9" fillId="138" borderId="19">
      <alignment vertical="center"/>
    </xf>
    <xf numFmtId="0" fontId="9" fillId="138" borderId="19">
      <alignment vertical="center"/>
    </xf>
    <xf numFmtId="0" fontId="39" fillId="124" borderId="19">
      <alignment vertical="center"/>
    </xf>
    <xf numFmtId="0" fontId="9" fillId="138" borderId="19">
      <alignment vertical="center"/>
    </xf>
    <xf numFmtId="0" fontId="9" fillId="138" borderId="19">
      <alignment vertical="center"/>
    </xf>
    <xf numFmtId="0" fontId="39" fillId="124" borderId="19">
      <alignment vertical="center"/>
    </xf>
    <xf numFmtId="180" fontId="9" fillId="138" borderId="19">
      <alignment vertical="center"/>
    </xf>
    <xf numFmtId="177" fontId="9" fillId="138" borderId="19">
      <alignment vertical="center"/>
    </xf>
    <xf numFmtId="180" fontId="9" fillId="138" borderId="19">
      <alignment vertical="center"/>
    </xf>
    <xf numFmtId="177" fontId="39" fillId="124" borderId="19">
      <alignment vertical="center"/>
    </xf>
    <xf numFmtId="180" fontId="39" fillId="124" borderId="19">
      <alignment vertical="center"/>
    </xf>
    <xf numFmtId="196" fontId="9" fillId="138" borderId="19">
      <alignment vertical="center"/>
    </xf>
    <xf numFmtId="177" fontId="9" fillId="138" borderId="19">
      <alignment vertical="center"/>
    </xf>
    <xf numFmtId="196" fontId="39" fillId="124" borderId="19">
      <alignment vertical="center"/>
    </xf>
    <xf numFmtId="177" fontId="9" fillId="138" borderId="19">
      <alignment vertical="center"/>
    </xf>
    <xf numFmtId="179" fontId="9" fillId="138" borderId="19">
      <alignment vertical="center"/>
    </xf>
    <xf numFmtId="177" fontId="39" fillId="124" borderId="19">
      <alignment vertical="center"/>
    </xf>
    <xf numFmtId="180" fontId="39" fillId="124" borderId="19">
      <alignment vertical="center"/>
    </xf>
    <xf numFmtId="0" fontId="112" fillId="0" borderId="0"/>
    <xf numFmtId="181" fontId="9" fillId="0" borderId="0">
      <protection locked="0"/>
    </xf>
    <xf numFmtId="181" fontId="9" fillId="0" borderId="0">
      <protection locked="0"/>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0" fontId="39" fillId="77" borderId="19">
      <alignment vertical="center"/>
      <protection locked="0"/>
    </xf>
    <xf numFmtId="182" fontId="9" fillId="142" borderId="19">
      <alignment vertical="center"/>
      <protection locked="0"/>
    </xf>
    <xf numFmtId="182" fontId="39" fillId="77"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0" fontId="39" fillId="77" borderId="19">
      <alignment vertical="center"/>
      <protection locked="0"/>
    </xf>
    <xf numFmtId="182" fontId="9" fillId="142" borderId="19">
      <alignment vertical="center"/>
      <protection locked="0"/>
    </xf>
    <xf numFmtId="182" fontId="39" fillId="77" borderId="19">
      <alignment vertical="center"/>
      <protection locked="0"/>
    </xf>
    <xf numFmtId="182" fontId="9" fillId="142" borderId="19">
      <alignment vertical="center"/>
      <protection locked="0"/>
    </xf>
    <xf numFmtId="177" fontId="9" fillId="142" borderId="19">
      <alignment vertical="center"/>
      <protection locked="0"/>
    </xf>
    <xf numFmtId="180" fontId="9" fillId="142" borderId="19">
      <alignment vertical="center"/>
      <protection locked="0"/>
    </xf>
    <xf numFmtId="177" fontId="39" fillId="77" borderId="19">
      <alignment vertical="center"/>
      <protection locked="0"/>
    </xf>
    <xf numFmtId="182" fontId="39" fillId="77" borderId="19">
      <alignment vertical="center"/>
      <protection locked="0"/>
    </xf>
    <xf numFmtId="171" fontId="9" fillId="142" borderId="19">
      <alignment vertical="center"/>
      <protection locked="0"/>
    </xf>
    <xf numFmtId="171" fontId="9" fillId="142" borderId="19">
      <alignment vertical="center"/>
      <protection locked="0"/>
    </xf>
    <xf numFmtId="171" fontId="39" fillId="77" borderId="19">
      <alignment vertical="center"/>
      <protection locked="0"/>
    </xf>
    <xf numFmtId="171" fontId="9" fillId="142" borderId="19">
      <alignment vertical="center"/>
      <protection locked="0"/>
    </xf>
    <xf numFmtId="171" fontId="9" fillId="142" borderId="19">
      <alignment vertical="center"/>
      <protection locked="0"/>
    </xf>
    <xf numFmtId="171" fontId="39" fillId="77" borderId="19">
      <alignment vertical="center"/>
      <protection locked="0"/>
    </xf>
    <xf numFmtId="180" fontId="9" fillId="142" borderId="19">
      <alignment vertical="center"/>
      <protection locked="0"/>
    </xf>
    <xf numFmtId="180" fontId="9" fillId="142" borderId="19">
      <alignment vertical="center"/>
      <protection locked="0"/>
    </xf>
    <xf numFmtId="180" fontId="39" fillId="77" borderId="19">
      <alignment vertical="center"/>
      <protection locked="0"/>
    </xf>
    <xf numFmtId="177" fontId="9" fillId="142" borderId="19">
      <alignment vertical="center"/>
      <protection locked="0"/>
    </xf>
    <xf numFmtId="182" fontId="39" fillId="77" borderId="19">
      <alignment vertical="center"/>
      <protection locked="0"/>
    </xf>
    <xf numFmtId="180"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39" fillId="75" borderId="19">
      <alignment vertical="center"/>
    </xf>
    <xf numFmtId="182" fontId="9" fillId="144" borderId="19">
      <alignment vertical="center"/>
    </xf>
    <xf numFmtId="182" fontId="9" fillId="144" borderId="19">
      <alignment vertical="center"/>
    </xf>
    <xf numFmtId="182" fontId="39" fillId="75" borderId="19">
      <alignment vertical="center"/>
    </xf>
    <xf numFmtId="182" fontId="9" fillId="144" borderId="19">
      <alignment vertical="center"/>
    </xf>
    <xf numFmtId="196" fontId="9" fillId="144" borderId="19">
      <alignment vertical="center"/>
    </xf>
    <xf numFmtId="177" fontId="9" fillId="144" borderId="19">
      <alignment vertical="center"/>
    </xf>
    <xf numFmtId="182" fontId="39" fillId="75" borderId="19">
      <alignment vertical="center"/>
    </xf>
    <xf numFmtId="177" fontId="9" fillId="144" borderId="19">
      <alignment vertical="center"/>
    </xf>
    <xf numFmtId="179" fontId="9" fillId="144" borderId="19">
      <alignment vertical="center"/>
    </xf>
    <xf numFmtId="177" fontId="39" fillId="75" borderId="19">
      <alignment vertical="center"/>
    </xf>
    <xf numFmtId="182" fontId="39" fillId="75" borderId="19">
      <alignment vertical="center"/>
    </xf>
    <xf numFmtId="0" fontId="9" fillId="144" borderId="19">
      <alignment vertical="center"/>
    </xf>
    <xf numFmtId="0" fontId="9" fillId="144" borderId="19">
      <alignment vertical="center"/>
    </xf>
    <xf numFmtId="0" fontId="39" fillId="75" borderId="19">
      <alignment vertical="center"/>
    </xf>
    <xf numFmtId="0" fontId="9" fillId="144" borderId="19">
      <alignment vertical="center"/>
    </xf>
    <xf numFmtId="0" fontId="9" fillId="144" borderId="19">
      <alignment vertical="center"/>
    </xf>
    <xf numFmtId="0" fontId="39" fillId="75" borderId="19">
      <alignment vertical="center"/>
    </xf>
    <xf numFmtId="180" fontId="9" fillId="144" borderId="19">
      <alignment vertical="center"/>
    </xf>
    <xf numFmtId="177" fontId="9" fillId="144" borderId="19">
      <alignment vertical="center"/>
    </xf>
    <xf numFmtId="180" fontId="9" fillId="144" borderId="19">
      <alignment vertical="center"/>
    </xf>
    <xf numFmtId="177" fontId="39" fillId="75" borderId="19">
      <alignment vertical="center"/>
    </xf>
    <xf numFmtId="180" fontId="39" fillId="75" borderId="19">
      <alignment vertical="center"/>
    </xf>
    <xf numFmtId="180" fontId="9" fillId="144" borderId="19">
      <alignment vertical="center"/>
    </xf>
    <xf numFmtId="180" fontId="39" fillId="75" borderId="19">
      <alignment vertical="center"/>
    </xf>
    <xf numFmtId="18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0" fontId="39" fillId="139" borderId="19">
      <alignment horizontal="right" vertical="center"/>
      <protection locked="0"/>
    </xf>
    <xf numFmtId="0" fontId="9" fillId="145" borderId="19">
      <alignment horizontal="right" vertical="center"/>
      <protection locked="0"/>
    </xf>
    <xf numFmtId="196" fontId="9" fillId="145" borderId="19">
      <alignment horizontal="right" vertical="center"/>
      <protection locked="0"/>
    </xf>
    <xf numFmtId="177" fontId="9" fillId="145" borderId="19">
      <alignment horizontal="right" vertical="center"/>
      <protection locked="0"/>
    </xf>
    <xf numFmtId="196" fontId="39" fillId="139" borderId="19">
      <alignment horizontal="right" vertical="center"/>
      <protection locked="0"/>
    </xf>
    <xf numFmtId="177" fontId="9" fillId="145" borderId="19">
      <alignment horizontal="right" vertical="center"/>
      <protection locked="0"/>
    </xf>
    <xf numFmtId="179" fontId="9" fillId="145" borderId="19">
      <alignment horizontal="right" vertical="center"/>
      <protection locked="0"/>
    </xf>
    <xf numFmtId="177" fontId="39" fillId="139" borderId="19">
      <alignment horizontal="right" vertical="center"/>
      <protection locked="0"/>
    </xf>
    <xf numFmtId="0" fontId="39" fillId="139" borderId="19">
      <alignment horizontal="right" vertical="center"/>
      <protection locked="0"/>
    </xf>
    <xf numFmtId="180" fontId="9" fillId="145" borderId="19">
      <alignment horizontal="right" vertical="center"/>
      <protection locked="0"/>
    </xf>
    <xf numFmtId="177" fontId="9" fillId="145" borderId="19">
      <alignment horizontal="right" vertical="center"/>
      <protection locked="0"/>
    </xf>
    <xf numFmtId="180" fontId="9" fillId="145" borderId="19">
      <alignment horizontal="right" vertical="center"/>
      <protection locked="0"/>
    </xf>
    <xf numFmtId="177" fontId="39" fillId="139" borderId="19">
      <alignment horizontal="right" vertical="center"/>
      <protection locked="0"/>
    </xf>
    <xf numFmtId="180" fontId="39" fillId="139" borderId="19">
      <alignment horizontal="right" vertical="center"/>
      <protection locked="0"/>
    </xf>
    <xf numFmtId="180" fontId="9" fillId="145" borderId="19">
      <alignment horizontal="right" vertical="center"/>
      <protection locked="0"/>
    </xf>
    <xf numFmtId="180" fontId="39" fillId="139" borderId="19">
      <alignment horizontal="right" vertical="center"/>
      <protection locked="0"/>
    </xf>
    <xf numFmtId="181" fontId="39" fillId="0" borderId="0">
      <protection locked="0"/>
    </xf>
    <xf numFmtId="4" fontId="34" fillId="106" borderId="139" applyNumberFormat="0" applyProtection="0">
      <alignment vertical="center"/>
    </xf>
    <xf numFmtId="4" fontId="95" fillId="106" borderId="139" applyNumberFormat="0" applyProtection="0">
      <alignment vertical="center"/>
    </xf>
    <xf numFmtId="4" fontId="96" fillId="106" borderId="139" applyNumberFormat="0" applyProtection="0">
      <alignment horizontal="left" vertical="center" indent="1"/>
    </xf>
    <xf numFmtId="0" fontId="31" fillId="57" borderId="139" applyNumberFormat="0" applyProtection="0">
      <alignment horizontal="left" vertical="top" indent="1"/>
    </xf>
    <xf numFmtId="4" fontId="96" fillId="121" borderId="0" applyNumberFormat="0" applyProtection="0">
      <alignment horizontal="left" vertical="center" indent="1"/>
    </xf>
    <xf numFmtId="4" fontId="96" fillId="122" borderId="139" applyNumberFormat="0" applyProtection="0">
      <alignment horizontal="right" vertical="center"/>
    </xf>
    <xf numFmtId="4" fontId="96" fillId="90" borderId="139" applyNumberFormat="0" applyProtection="0">
      <alignment horizontal="right" vertical="center"/>
    </xf>
    <xf numFmtId="4" fontId="96" fillId="123" borderId="139" applyNumberFormat="0" applyProtection="0">
      <alignment horizontal="right" vertical="center"/>
    </xf>
    <xf numFmtId="4" fontId="96" fillId="75" borderId="139" applyNumberFormat="0" applyProtection="0">
      <alignment horizontal="right" vertical="center"/>
    </xf>
    <xf numFmtId="4" fontId="96" fillId="124" borderId="139" applyNumberFormat="0" applyProtection="0">
      <alignment horizontal="right" vertical="center"/>
    </xf>
    <xf numFmtId="4" fontId="96" fillId="78" borderId="139" applyNumberFormat="0" applyProtection="0">
      <alignment horizontal="right" vertical="center"/>
    </xf>
    <xf numFmtId="4" fontId="96" fillId="125" borderId="139" applyNumberFormat="0" applyProtection="0">
      <alignment horizontal="right" vertical="center"/>
    </xf>
    <xf numFmtId="4" fontId="96" fillId="126" borderId="139" applyNumberFormat="0" applyProtection="0">
      <alignment horizontal="right" vertical="center"/>
    </xf>
    <xf numFmtId="4" fontId="96" fillId="127" borderId="139" applyNumberFormat="0" applyProtection="0">
      <alignment horizontal="right" vertical="center"/>
    </xf>
    <xf numFmtId="4" fontId="34" fillId="128" borderId="24" applyNumberFormat="0" applyProtection="0">
      <alignment horizontal="left" vertical="center" indent="1"/>
    </xf>
    <xf numFmtId="4" fontId="34" fillId="88" borderId="0" applyNumberFormat="0" applyProtection="0">
      <alignment horizontal="left" vertical="center" indent="1"/>
    </xf>
    <xf numFmtId="4" fontId="34" fillId="121" borderId="0" applyNumberFormat="0" applyProtection="0">
      <alignment horizontal="left" vertical="center" indent="1"/>
    </xf>
    <xf numFmtId="4" fontId="96" fillId="88" borderId="139" applyNumberFormat="0" applyProtection="0">
      <alignment horizontal="right" vertical="center"/>
    </xf>
    <xf numFmtId="4" fontId="33" fillId="88" borderId="0" applyNumberFormat="0" applyProtection="0">
      <alignment horizontal="left" vertical="center" indent="1"/>
    </xf>
    <xf numFmtId="4" fontId="33" fillId="121" borderId="0"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20" fillId="72" borderId="19" applyNumberFormat="0">
      <protection locked="0"/>
    </xf>
    <xf numFmtId="4" fontId="96" fillId="129" borderId="139" applyNumberFormat="0" applyProtection="0">
      <alignment vertical="center"/>
    </xf>
    <xf numFmtId="4" fontId="97" fillId="129" borderId="139" applyNumberFormat="0" applyProtection="0">
      <alignment vertical="center"/>
    </xf>
    <xf numFmtId="4" fontId="34" fillId="88" borderId="143" applyNumberFormat="0" applyProtection="0">
      <alignment horizontal="left" vertical="center" indent="1"/>
    </xf>
    <xf numFmtId="0" fontId="33" fillId="73" borderId="139" applyNumberFormat="0" applyProtection="0">
      <alignment horizontal="left" vertical="top" indent="1"/>
    </xf>
    <xf numFmtId="4" fontId="96" fillId="129" borderId="139" applyNumberFormat="0" applyProtection="0">
      <alignment horizontal="right" vertical="center"/>
    </xf>
    <xf numFmtId="4" fontId="97" fillId="129" borderId="139" applyNumberFormat="0" applyProtection="0">
      <alignment horizontal="right" vertical="center"/>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36" fillId="89" borderId="143" applyNumberFormat="0" applyProtection="0">
      <alignment horizontal="left" vertical="center" indent="1"/>
    </xf>
    <xf numFmtId="4" fontId="98" fillId="129" borderId="139" applyNumberFormat="0" applyProtection="0">
      <alignment horizontal="right" vertical="center"/>
    </xf>
    <xf numFmtId="0" fontId="38" fillId="0" borderId="0" applyNumberForma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0" fontId="9" fillId="0" borderId="0"/>
    <xf numFmtId="0" fontId="9" fillId="0" borderId="0"/>
    <xf numFmtId="178" fontId="28" fillId="0" borderId="0" applyFill="0" applyBorder="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80" fontId="39" fillId="75" borderId="19">
      <alignment vertical="center"/>
    </xf>
    <xf numFmtId="178" fontId="20" fillId="70" borderId="139"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69" borderId="139" applyNumberFormat="0" applyProtection="0">
      <alignment horizontal="left" vertical="center"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2" fillId="70" borderId="141" applyBorder="0"/>
    <xf numFmtId="178" fontId="70" fillId="109" borderId="19"/>
    <xf numFmtId="37" fontId="40" fillId="0" borderId="20" applyNumberFormat="0"/>
    <xf numFmtId="173" fontId="40" fillId="0" borderId="118" applyFill="0"/>
    <xf numFmtId="0" fontId="9" fillId="0" borderId="0"/>
    <xf numFmtId="0" fontId="5" fillId="0" borderId="0"/>
    <xf numFmtId="0" fontId="5" fillId="0" borderId="0"/>
    <xf numFmtId="43" fontId="9" fillId="0" borderId="0" applyFont="0" applyFill="0" applyBorder="0" applyAlignment="0" applyProtection="0"/>
    <xf numFmtId="0" fontId="9" fillId="0" borderId="0"/>
    <xf numFmtId="9" fontId="5" fillId="0" borderId="0" applyFont="0" applyFill="0" applyBorder="0" applyAlignment="0" applyProtection="0"/>
    <xf numFmtId="44" fontId="9" fillId="0" borderId="0" applyFont="0" applyFill="0" applyBorder="0" applyAlignment="0" applyProtection="0"/>
    <xf numFmtId="0" fontId="20" fillId="0" borderId="0"/>
    <xf numFmtId="9" fontId="9" fillId="0" borderId="0" applyFont="0" applyFill="0" applyBorder="0" applyAlignment="0" applyProtection="0"/>
    <xf numFmtId="43" fontId="5"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43" fontId="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5" fillId="0" borderId="0" applyFont="0" applyFill="0" applyBorder="0" applyAlignment="0" applyProtection="0"/>
    <xf numFmtId="0" fontId="9" fillId="0" borderId="0"/>
    <xf numFmtId="0" fontId="5" fillId="0" borderId="0"/>
    <xf numFmtId="183" fontId="9" fillId="0" borderId="0" applyFont="0" applyFill="0" applyBorder="0" applyProtection="0">
      <alignment vertical="top"/>
    </xf>
    <xf numFmtId="0" fontId="5" fillId="0" borderId="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43" fontId="5"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7" fontId="9" fillId="138" borderId="19">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5" fillId="0" borderId="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70" fillId="72" borderId="40" applyNumberFormat="0">
      <protection locked="0"/>
    </xf>
    <xf numFmtId="178" fontId="20" fillId="72" borderId="19"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9">
      <alignment vertical="center"/>
    </xf>
    <xf numFmtId="177"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177" fontId="9" fillId="138" borderId="19">
      <alignment vertical="center"/>
    </xf>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2" fillId="70" borderId="141" applyBorder="0"/>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9">
      <alignment vertical="center"/>
    </xf>
    <xf numFmtId="177"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178" fontId="70" fillId="70" borderId="139" applyNumberFormat="0" applyProtection="0">
      <alignment horizontal="left" vertical="top" indent="1"/>
    </xf>
    <xf numFmtId="43" fontId="9" fillId="0" borderId="0" applyFont="0" applyFill="0" applyBorder="0" applyAlignment="0" applyProtection="0"/>
    <xf numFmtId="178" fontId="20" fillId="71" borderId="139" applyNumberFormat="0" applyProtection="0">
      <alignment horizontal="left" vertical="top" indent="1"/>
    </xf>
    <xf numFmtId="43" fontId="17" fillId="0" borderId="0" applyFont="0" applyFill="0" applyBorder="0" applyAlignment="0" applyProtection="0"/>
    <xf numFmtId="178" fontId="20" fillId="69" borderId="139" applyNumberFormat="0" applyProtection="0">
      <alignment horizontal="left" vertical="center" indent="1"/>
    </xf>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40"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20" fillId="70" borderId="139" applyNumberFormat="0" applyProtection="0">
      <alignment horizontal="left" vertical="top" indent="1"/>
    </xf>
    <xf numFmtId="37" fontId="40" fillId="0" borderId="20"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0" fontId="5" fillId="0" borderId="0"/>
    <xf numFmtId="9" fontId="5"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0" fontId="9" fillId="138" borderId="19">
      <alignment vertical="center"/>
    </xf>
    <xf numFmtId="180" fontId="9" fillId="138" borderId="19">
      <alignment vertical="center"/>
    </xf>
    <xf numFmtId="180" fontId="9" fillId="138" borderId="19">
      <alignment vertical="center"/>
    </xf>
    <xf numFmtId="0" fontId="9" fillId="138" borderId="19">
      <alignment vertical="center"/>
    </xf>
    <xf numFmtId="0" fontId="9" fillId="138" borderId="19">
      <alignment vertical="center"/>
    </xf>
    <xf numFmtId="0" fontId="9" fillId="138" borderId="19">
      <alignment vertical="center"/>
    </xf>
    <xf numFmtId="0" fontId="9" fillId="138" borderId="19">
      <alignment vertical="center"/>
    </xf>
    <xf numFmtId="180" fontId="9" fillId="138" borderId="19">
      <alignment vertical="center"/>
    </xf>
    <xf numFmtId="177" fontId="9" fillId="138" borderId="19">
      <alignment vertical="center"/>
    </xf>
    <xf numFmtId="180" fontId="9" fillId="138" borderId="19">
      <alignment vertical="center"/>
    </xf>
    <xf numFmtId="196" fontId="9" fillId="138" borderId="19">
      <alignment vertical="center"/>
    </xf>
    <xf numFmtId="177" fontId="9" fillId="138" borderId="19">
      <alignment vertical="center"/>
    </xf>
    <xf numFmtId="177" fontId="9" fillId="138" borderId="19">
      <alignment vertical="center"/>
    </xf>
    <xf numFmtId="179" fontId="9" fillId="138" borderId="19">
      <alignment vertical="center"/>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182" fontId="9" fillId="142" borderId="19">
      <alignment vertical="center"/>
      <protection locked="0"/>
    </xf>
    <xf numFmtId="182" fontId="9" fillId="142" borderId="19">
      <alignment vertical="center"/>
      <protection locked="0"/>
    </xf>
    <xf numFmtId="177" fontId="9" fillId="142" borderId="19">
      <alignment vertical="center"/>
      <protection locked="0"/>
    </xf>
    <xf numFmtId="180" fontId="9" fillId="142" borderId="19">
      <alignment vertical="center"/>
      <protection locked="0"/>
    </xf>
    <xf numFmtId="171" fontId="9" fillId="142" borderId="19">
      <alignment vertical="center"/>
      <protection locked="0"/>
    </xf>
    <xf numFmtId="171" fontId="9" fillId="142" borderId="19">
      <alignment vertical="center"/>
      <protection locked="0"/>
    </xf>
    <xf numFmtId="171" fontId="9" fillId="142" borderId="19">
      <alignment vertical="center"/>
      <protection locked="0"/>
    </xf>
    <xf numFmtId="171" fontId="9" fillId="142" borderId="19">
      <alignment vertical="center"/>
      <protection locked="0"/>
    </xf>
    <xf numFmtId="180" fontId="9" fillId="142" borderId="19">
      <alignment vertical="center"/>
      <protection locked="0"/>
    </xf>
    <xf numFmtId="180" fontId="9" fillId="142" borderId="19">
      <alignment vertical="center"/>
      <protection locked="0"/>
    </xf>
    <xf numFmtId="177" fontId="9" fillId="142" borderId="19">
      <alignment vertical="center"/>
      <protection locked="0"/>
    </xf>
    <xf numFmtId="180"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96" fontId="9" fillId="144" borderId="19">
      <alignment vertical="center"/>
    </xf>
    <xf numFmtId="177" fontId="9" fillId="144" borderId="19">
      <alignment vertical="center"/>
    </xf>
    <xf numFmtId="177" fontId="9" fillId="144" borderId="19">
      <alignment vertical="center"/>
    </xf>
    <xf numFmtId="179" fontId="9" fillId="144" borderId="19">
      <alignment vertical="center"/>
    </xf>
    <xf numFmtId="0" fontId="9" fillId="144" borderId="19">
      <alignment vertical="center"/>
    </xf>
    <xf numFmtId="0" fontId="9" fillId="144" borderId="19">
      <alignment vertical="center"/>
    </xf>
    <xf numFmtId="0" fontId="9" fillId="144" borderId="19">
      <alignment vertical="center"/>
    </xf>
    <xf numFmtId="0" fontId="9" fillId="144" borderId="19">
      <alignment vertical="center"/>
    </xf>
    <xf numFmtId="180" fontId="9" fillId="144" borderId="19">
      <alignment vertical="center"/>
    </xf>
    <xf numFmtId="177" fontId="9" fillId="144" borderId="19">
      <alignment vertical="center"/>
    </xf>
    <xf numFmtId="180" fontId="9" fillId="144" borderId="19">
      <alignment vertical="center"/>
    </xf>
    <xf numFmtId="180" fontId="9" fillId="144" borderId="19">
      <alignment vertical="center"/>
    </xf>
    <xf numFmtId="18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196" fontId="9" fillId="145" borderId="19">
      <alignment horizontal="right" vertical="center"/>
      <protection locked="0"/>
    </xf>
    <xf numFmtId="177" fontId="9" fillId="145" borderId="19">
      <alignment horizontal="right" vertical="center"/>
      <protection locked="0"/>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7" fontId="9" fillId="145" borderId="19">
      <alignment horizontal="right" vertical="center"/>
      <protection locked="0"/>
    </xf>
    <xf numFmtId="180" fontId="9" fillId="145" borderId="19">
      <alignment horizontal="right" vertical="center"/>
      <protection locked="0"/>
    </xf>
    <xf numFmtId="180" fontId="9" fillId="145" borderId="19">
      <alignment horizontal="right" vertical="center"/>
      <protection locked="0"/>
    </xf>
    <xf numFmtId="4" fontId="34" fillId="128" borderId="24" applyNumberFormat="0" applyProtection="0">
      <alignment horizontal="left" vertical="center" indent="1"/>
    </xf>
    <xf numFmtId="0" fontId="20" fillId="72" borderId="19" applyNumberFormat="0">
      <protection locked="0"/>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0" fontId="39" fillId="75" borderId="19">
      <alignment vertical="center"/>
    </xf>
    <xf numFmtId="178" fontId="20" fillId="72" borderId="19"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72" borderId="40" applyNumberFormat="0">
      <protection locked="0"/>
    </xf>
    <xf numFmtId="178" fontId="70" fillId="109" borderId="19"/>
    <xf numFmtId="0" fontId="5" fillId="0" borderId="0"/>
    <xf numFmtId="0" fontId="5" fillId="0" borderId="0"/>
    <xf numFmtId="43" fontId="9" fillId="0" borderId="0" applyFont="0" applyFill="0" applyBorder="0" applyAlignment="0" applyProtection="0"/>
    <xf numFmtId="9" fontId="5"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182" fontId="39" fillId="77" borderId="19">
      <alignment vertical="center"/>
      <protection locked="0"/>
    </xf>
    <xf numFmtId="182" fontId="39" fillId="77" borderId="19">
      <alignment vertical="center"/>
      <protection locked="0"/>
    </xf>
    <xf numFmtId="180" fontId="39" fillId="75" borderId="19">
      <alignment vertical="center"/>
    </xf>
    <xf numFmtId="180" fontId="39" fillId="139" borderId="19">
      <alignment horizontal="right" vertical="center"/>
      <protection locked="0"/>
    </xf>
    <xf numFmtId="179" fontId="39" fillId="139" borderId="19">
      <alignment horizontal="right" vertical="center"/>
      <protection locked="0"/>
    </xf>
    <xf numFmtId="178" fontId="78" fillId="103" borderId="146" applyNumberFormat="0" applyAlignment="0" applyProtection="0"/>
    <xf numFmtId="178" fontId="78" fillId="103" borderId="146" applyNumberFormat="0" applyAlignment="0" applyProtection="0"/>
    <xf numFmtId="0" fontId="9" fillId="0" borderId="0"/>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4" fontId="70" fillId="91" borderId="146"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78" fillId="103" borderId="146" applyNumberFormat="0" applyAlignment="0" applyProtection="0"/>
    <xf numFmtId="178" fontId="70" fillId="69" borderId="148" applyNumberFormat="0" applyProtection="0">
      <alignment horizontal="left" vertical="top" indent="1"/>
    </xf>
    <xf numFmtId="178" fontId="78" fillId="103" borderId="146" applyNumberFormat="0" applyAlignment="0" applyProtection="0"/>
    <xf numFmtId="178" fontId="30" fillId="0" borderId="152" applyNumberFormat="0" applyFill="0" applyAlignment="0" applyProtection="0"/>
    <xf numFmtId="178" fontId="70" fillId="69" borderId="148" applyNumberFormat="0" applyProtection="0">
      <alignment horizontal="left" vertical="top" indent="1"/>
    </xf>
    <xf numFmtId="178" fontId="20" fillId="71" borderId="148" applyNumberFormat="0" applyProtection="0">
      <alignment horizontal="left" vertical="center" indent="1"/>
    </xf>
    <xf numFmtId="178" fontId="70" fillId="70" borderId="148" applyNumberFormat="0" applyProtection="0">
      <alignment horizontal="left" vertical="top" indent="1"/>
    </xf>
    <xf numFmtId="4" fontId="70" fillId="63" borderId="146" applyNumberFormat="0" applyProtection="0">
      <alignment horizontal="right" vertical="center"/>
    </xf>
    <xf numFmtId="178" fontId="70" fillId="52" borderId="146" applyNumberFormat="0" applyFont="0" applyAlignment="0" applyProtection="0"/>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69" borderId="149" applyNumberFormat="0" applyProtection="0">
      <alignment horizontal="left" vertical="center" indent="1"/>
    </xf>
    <xf numFmtId="4" fontId="70" fillId="59" borderId="146" applyNumberFormat="0" applyProtection="0">
      <alignment horizontal="right" vertical="center"/>
    </xf>
    <xf numFmtId="180" fontId="39" fillId="75" borderId="153">
      <alignment vertical="center"/>
    </xf>
    <xf numFmtId="180" fontId="39" fillId="77" borderId="153">
      <alignment vertical="center"/>
      <protection locked="0"/>
    </xf>
    <xf numFmtId="180" fontId="39" fillId="124" borderId="153">
      <alignment vertical="center"/>
    </xf>
    <xf numFmtId="178" fontId="65" fillId="53" borderId="146" applyNumberFormat="0" applyAlignment="0" applyProtection="0"/>
    <xf numFmtId="178" fontId="70" fillId="71" borderId="148" applyNumberFormat="0" applyProtection="0">
      <alignment horizontal="left" vertical="top" indent="1"/>
    </xf>
    <xf numFmtId="178" fontId="70" fillId="108" borderId="146" applyNumberFormat="0" applyProtection="0">
      <alignment horizontal="left" vertical="center" indent="1"/>
    </xf>
    <xf numFmtId="4" fontId="70" fillId="68" borderId="149" applyNumberFormat="0" applyProtection="0">
      <alignment horizontal="left" vertical="center" indent="1"/>
    </xf>
    <xf numFmtId="178" fontId="70" fillId="52" borderId="146" applyNumberFormat="0" applyFont="0" applyAlignment="0" applyProtection="0"/>
    <xf numFmtId="178" fontId="70" fillId="58" borderId="148" applyNumberFormat="0" applyProtection="0">
      <alignment horizontal="left" vertical="top" indent="1"/>
    </xf>
    <xf numFmtId="4" fontId="70" fillId="107" borderId="146" applyNumberFormat="0" applyProtection="0">
      <alignment horizontal="right" vertical="center"/>
    </xf>
    <xf numFmtId="4" fontId="76" fillId="72" borderId="146" applyNumberFormat="0" applyProtection="0">
      <alignment horizontal="right" vertical="center"/>
    </xf>
    <xf numFmtId="4" fontId="70" fillId="57" borderId="146" applyNumberFormat="0" applyProtection="0">
      <alignment vertical="center"/>
    </xf>
    <xf numFmtId="178" fontId="70" fillId="52" borderId="146" applyNumberFormat="0" applyFont="0" applyAlignment="0" applyProtection="0"/>
    <xf numFmtId="178" fontId="30" fillId="0" borderId="152" applyNumberFormat="0" applyFill="0" applyAlignment="0" applyProtection="0"/>
    <xf numFmtId="4" fontId="75" fillId="74" borderId="149" applyNumberFormat="0" applyProtection="0">
      <alignment horizontal="left" vertical="center" indent="1"/>
    </xf>
    <xf numFmtId="178" fontId="70" fillId="71"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65" fillId="53" borderId="146" applyNumberFormat="0" applyAlignment="0" applyProtection="0"/>
    <xf numFmtId="178" fontId="70" fillId="79" borderId="146" applyNumberFormat="0" applyProtection="0">
      <alignment horizontal="left" vertical="center" indent="1"/>
    </xf>
    <xf numFmtId="178" fontId="20" fillId="71" borderId="148" applyNumberFormat="0" applyProtection="0">
      <alignment horizontal="left" vertical="top" indent="1"/>
    </xf>
    <xf numFmtId="4" fontId="70" fillId="0" borderId="146" applyNumberFormat="0" applyProtection="0">
      <alignment horizontal="right" vertical="center"/>
    </xf>
    <xf numFmtId="178" fontId="70" fillId="70" borderId="148" applyNumberFormat="0" applyProtection="0">
      <alignment horizontal="left" vertical="top" indent="1"/>
    </xf>
    <xf numFmtId="178" fontId="70" fillId="71" borderId="148" applyNumberFormat="0" applyProtection="0">
      <alignment horizontal="left" vertical="top" indent="1"/>
    </xf>
    <xf numFmtId="4" fontId="70" fillId="66" borderId="146" applyNumberFormat="0" applyProtection="0">
      <alignment horizontal="right" vertical="center"/>
    </xf>
    <xf numFmtId="182" fontId="9" fillId="142" borderId="153">
      <alignment vertical="center"/>
      <protection locked="0"/>
    </xf>
    <xf numFmtId="4" fontId="20" fillId="70" borderId="149" applyNumberFormat="0" applyProtection="0">
      <alignment horizontal="left" vertical="center" indent="1"/>
    </xf>
    <xf numFmtId="178" fontId="70" fillId="70" borderId="148" applyNumberFormat="0" applyProtection="0">
      <alignment horizontal="left" vertical="top" indent="1"/>
    </xf>
    <xf numFmtId="4" fontId="80" fillId="76" borderId="146" applyNumberFormat="0" applyProtection="0">
      <alignment horizontal="right" vertical="center"/>
    </xf>
    <xf numFmtId="178" fontId="70" fillId="69" borderId="148" applyNumberFormat="0" applyProtection="0">
      <alignment horizontal="left" vertical="top" indent="1"/>
    </xf>
    <xf numFmtId="4" fontId="70" fillId="67" borderId="146" applyNumberFormat="0" applyProtection="0">
      <alignment horizontal="right" vertical="center"/>
    </xf>
    <xf numFmtId="178" fontId="70" fillId="70" borderId="148" applyNumberFormat="0" applyProtection="0">
      <alignment horizontal="left" vertical="top" indent="1"/>
    </xf>
    <xf numFmtId="4" fontId="70" fillId="65" borderId="146" applyNumberFormat="0" applyProtection="0">
      <alignment horizontal="right" vertical="center"/>
    </xf>
    <xf numFmtId="4" fontId="73" fillId="79" borderId="148" applyNumberFormat="0" applyProtection="0">
      <alignment horizontal="left" vertical="center"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20" fillId="70" borderId="149" applyNumberFormat="0" applyProtection="0">
      <alignment horizontal="left" vertical="center" indent="1"/>
    </xf>
    <xf numFmtId="178" fontId="70" fillId="71" borderId="148" applyNumberFormat="0" applyProtection="0">
      <alignment horizontal="left" vertical="top" indent="1"/>
    </xf>
    <xf numFmtId="4" fontId="73" fillId="79" borderId="148" applyNumberFormat="0" applyProtection="0">
      <alignment horizontal="left" vertical="center" indent="1"/>
    </xf>
    <xf numFmtId="178" fontId="70" fillId="71"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68" fillId="103" borderId="147" applyNumberFormat="0" applyAlignment="0" applyProtection="0"/>
    <xf numFmtId="180" fontId="9" fillId="142" borderId="153">
      <alignment vertical="center"/>
      <protection locked="0"/>
    </xf>
    <xf numFmtId="4" fontId="70" fillId="0" borderId="146" applyNumberFormat="0" applyProtection="0">
      <alignment horizontal="right" vertical="center"/>
    </xf>
    <xf numFmtId="178" fontId="70" fillId="69" borderId="146" applyNumberFormat="0" applyProtection="0">
      <alignment horizontal="left" vertical="center" indent="1"/>
    </xf>
    <xf numFmtId="178" fontId="70" fillId="70" borderId="148" applyNumberFormat="0" applyProtection="0">
      <alignment horizontal="left" vertical="top" indent="1"/>
    </xf>
    <xf numFmtId="179" fontId="39" fillId="139" borderId="153">
      <alignment horizontal="right" vertical="center"/>
      <protection locked="0"/>
    </xf>
    <xf numFmtId="180" fontId="39" fillId="75" borderId="153">
      <alignment vertical="center"/>
    </xf>
    <xf numFmtId="179" fontId="39" fillId="124" borderId="153">
      <alignment vertical="center"/>
    </xf>
    <xf numFmtId="178" fontId="70" fillId="52" borderId="146" applyNumberFormat="0" applyFont="0" applyAlignment="0" applyProtection="0"/>
    <xf numFmtId="4" fontId="70" fillId="91" borderId="146" applyNumberFormat="0" applyProtection="0">
      <alignment horizontal="left" vertical="center" indent="1"/>
    </xf>
    <xf numFmtId="178" fontId="70" fillId="71" borderId="148" applyNumberFormat="0" applyProtection="0">
      <alignment horizontal="left" vertical="top" indent="1"/>
    </xf>
    <xf numFmtId="178" fontId="70" fillId="58" borderId="148" applyNumberFormat="0" applyProtection="0">
      <alignment horizontal="left" vertical="top" indent="1"/>
    </xf>
    <xf numFmtId="178" fontId="20" fillId="70" borderId="148" applyNumberFormat="0" applyProtection="0">
      <alignment horizontal="left" vertical="center" indent="1"/>
    </xf>
    <xf numFmtId="178" fontId="74" fillId="57" borderId="148" applyNumberFormat="0" applyProtection="0">
      <alignment horizontal="left" vertical="top" indent="1"/>
    </xf>
    <xf numFmtId="178" fontId="78" fillId="103" borderId="146" applyNumberFormat="0" applyAlignment="0" applyProtection="0"/>
    <xf numFmtId="178" fontId="70" fillId="69" borderId="148" applyNumberFormat="0" applyProtection="0">
      <alignment horizontal="left" vertical="top" indent="1"/>
    </xf>
    <xf numFmtId="178" fontId="70" fillId="108" borderId="146" applyNumberFormat="0" applyProtection="0">
      <alignment horizontal="left" vertical="center" indent="1"/>
    </xf>
    <xf numFmtId="4" fontId="20" fillId="70" borderId="149" applyNumberFormat="0" applyProtection="0">
      <alignment horizontal="left" vertical="center" indent="1"/>
    </xf>
    <xf numFmtId="178" fontId="70" fillId="69"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74" fillId="57" borderId="148" applyNumberFormat="0" applyProtection="0">
      <alignment horizontal="left" vertical="top"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4" fillId="57" borderId="148" applyNumberFormat="0" applyProtection="0">
      <alignment horizontal="left" vertical="top" indent="1"/>
    </xf>
    <xf numFmtId="178" fontId="70" fillId="58" borderId="148" applyNumberFormat="0" applyProtection="0">
      <alignment horizontal="left" vertical="top" indent="1"/>
    </xf>
    <xf numFmtId="178" fontId="68" fillId="103" borderId="147" applyNumberFormat="0" applyAlignment="0" applyProtection="0"/>
    <xf numFmtId="178" fontId="70" fillId="70" borderId="148" applyNumberFormat="0" applyProtection="0">
      <alignment horizontal="left" vertical="top" indent="1"/>
    </xf>
    <xf numFmtId="178" fontId="70" fillId="69" borderId="148" applyNumberFormat="0" applyProtection="0">
      <alignment horizontal="left" vertical="top" indent="1"/>
    </xf>
    <xf numFmtId="178" fontId="30" fillId="0" borderId="152" applyNumberFormat="0" applyFill="0" applyAlignment="0" applyProtection="0"/>
    <xf numFmtId="178" fontId="20" fillId="71" borderId="148" applyNumberFormat="0" applyProtection="0">
      <alignment horizontal="left" vertical="center" indent="1"/>
    </xf>
    <xf numFmtId="178" fontId="70" fillId="69" borderId="148" applyNumberFormat="0" applyProtection="0">
      <alignment horizontal="left" vertical="top" indent="1"/>
    </xf>
    <xf numFmtId="173" fontId="40" fillId="0" borderId="145" applyFill="0"/>
    <xf numFmtId="178" fontId="70" fillId="70" borderId="148" applyNumberFormat="0" applyProtection="0">
      <alignment horizontal="left" vertical="top" indent="1"/>
    </xf>
    <xf numFmtId="178" fontId="70" fillId="70" borderId="148" applyNumberFormat="0" applyProtection="0">
      <alignment horizontal="left" vertical="top" indent="1"/>
    </xf>
    <xf numFmtId="178" fontId="70" fillId="58" borderId="148" applyNumberFormat="0" applyProtection="0">
      <alignment horizontal="left" vertical="top" indent="1"/>
    </xf>
    <xf numFmtId="4" fontId="70" fillId="69" borderId="149" applyNumberFormat="0" applyProtection="0">
      <alignment horizontal="left" vertical="center" indent="1"/>
    </xf>
    <xf numFmtId="4" fontId="70" fillId="57" borderId="146" applyNumberFormat="0" applyProtection="0">
      <alignment vertical="center"/>
    </xf>
    <xf numFmtId="178" fontId="2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5" fillId="53" borderId="146" applyNumberForma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4" fontId="76" fillId="72" borderId="146" applyNumberFormat="0" applyProtection="0">
      <alignment horizontal="right" vertical="center"/>
    </xf>
    <xf numFmtId="178" fontId="20" fillId="69" borderId="148" applyNumberFormat="0" applyProtection="0">
      <alignment horizontal="left" vertical="top" indent="1"/>
    </xf>
    <xf numFmtId="178" fontId="70" fillId="58" borderId="148" applyNumberFormat="0" applyProtection="0">
      <alignment horizontal="left" vertical="top" indent="1"/>
    </xf>
    <xf numFmtId="178" fontId="20" fillId="70" borderId="148" applyNumberFormat="0" applyProtection="0">
      <alignment horizontal="left" vertical="top" indent="1"/>
    </xf>
    <xf numFmtId="4" fontId="70" fillId="59" borderId="146" applyNumberFormat="0" applyProtection="0">
      <alignment horizontal="right" vertical="center"/>
    </xf>
    <xf numFmtId="179" fontId="9" fillId="145" borderId="153">
      <alignment horizontal="right" vertical="center"/>
      <protection locked="0"/>
    </xf>
    <xf numFmtId="37" fontId="40" fillId="0" borderId="151" applyNumberFormat="0"/>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68" borderId="149" applyNumberFormat="0" applyProtection="0">
      <alignment horizontal="left" vertical="center" indent="1"/>
    </xf>
    <xf numFmtId="4" fontId="80" fillId="106" borderId="146" applyNumberFormat="0" applyProtection="0">
      <alignment vertical="center"/>
    </xf>
    <xf numFmtId="178" fontId="39" fillId="75" borderId="153">
      <alignment vertical="center"/>
    </xf>
    <xf numFmtId="178" fontId="39" fillId="77" borderId="153">
      <alignment vertical="center"/>
      <protection locked="0"/>
    </xf>
    <xf numFmtId="178" fontId="68" fillId="103" borderId="147" applyNumberFormat="0" applyAlignment="0" applyProtection="0"/>
    <xf numFmtId="178" fontId="78" fillId="103" borderId="146" applyNumberFormat="0" applyAlignment="0" applyProtection="0"/>
    <xf numFmtId="178" fontId="30" fillId="0" borderId="152" applyNumberFormat="0" applyFill="0" applyAlignment="0" applyProtection="0"/>
    <xf numFmtId="4" fontId="73" fillId="73" borderId="148" applyNumberFormat="0" applyProtection="0">
      <alignment vertical="center"/>
    </xf>
    <xf numFmtId="178" fontId="70" fillId="70" borderId="148" applyNumberFormat="0" applyProtection="0">
      <alignment horizontal="left" vertical="top" indent="1"/>
    </xf>
    <xf numFmtId="4" fontId="70" fillId="64" borderId="146" applyNumberFormat="0" applyProtection="0">
      <alignment horizontal="right" vertical="center"/>
    </xf>
    <xf numFmtId="178" fontId="70" fillId="52" borderId="146" applyNumberFormat="0" applyFont="0" applyAlignment="0" applyProtection="0"/>
    <xf numFmtId="178" fontId="70" fillId="58" borderId="148" applyNumberFormat="0" applyProtection="0">
      <alignment horizontal="left" vertical="top" indent="1"/>
    </xf>
    <xf numFmtId="178" fontId="70" fillId="70" borderId="148" applyNumberFormat="0" applyProtection="0">
      <alignment horizontal="left" vertical="top" indent="1"/>
    </xf>
    <xf numFmtId="4" fontId="80" fillId="106" borderId="146" applyNumberFormat="0" applyProtection="0">
      <alignment vertical="center"/>
    </xf>
    <xf numFmtId="4" fontId="70" fillId="64" borderId="146" applyNumberFormat="0" applyProtection="0">
      <alignment horizontal="right" vertical="center"/>
    </xf>
    <xf numFmtId="178" fontId="68" fillId="103" borderId="147" applyNumberFormat="0" applyAlignment="0" applyProtection="0"/>
    <xf numFmtId="178" fontId="70" fillId="70" borderId="148" applyNumberFormat="0" applyProtection="0">
      <alignment horizontal="left" vertical="top" indent="1"/>
    </xf>
    <xf numFmtId="4" fontId="70" fillId="63" borderId="146" applyNumberFormat="0" applyProtection="0">
      <alignment horizontal="right" vertical="center"/>
    </xf>
    <xf numFmtId="178" fontId="73" fillId="73" borderId="148" applyNumberFormat="0" applyProtection="0">
      <alignment horizontal="left" vertical="top" indent="1"/>
    </xf>
    <xf numFmtId="178" fontId="70" fillId="71"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4" fontId="70" fillId="107" borderId="146" applyNumberFormat="0" applyProtection="0">
      <alignment horizontal="right" vertical="center"/>
    </xf>
    <xf numFmtId="178" fontId="70" fillId="52" borderId="146" applyNumberFormat="0" applyFont="0" applyAlignment="0" applyProtection="0"/>
    <xf numFmtId="178" fontId="70" fillId="71" borderId="148" applyNumberFormat="0" applyProtection="0">
      <alignment horizontal="left" vertical="top" indent="1"/>
    </xf>
    <xf numFmtId="4" fontId="75" fillId="74" borderId="149" applyNumberFormat="0" applyProtection="0">
      <alignment horizontal="left" vertical="center"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4" fontId="70" fillId="106" borderId="146" applyNumberFormat="0" applyProtection="0">
      <alignment horizontal="left" vertical="center" indent="1"/>
    </xf>
    <xf numFmtId="4" fontId="70" fillId="69" borderId="149" applyNumberFormat="0" applyProtection="0">
      <alignment horizontal="left" vertical="center" indent="1"/>
    </xf>
    <xf numFmtId="4" fontId="75" fillId="74" borderId="149" applyNumberFormat="0" applyProtection="0">
      <alignment horizontal="left" vertical="center" indent="1"/>
    </xf>
    <xf numFmtId="178" fontId="70" fillId="69" borderId="148" applyNumberFormat="0" applyProtection="0">
      <alignment horizontal="left" vertical="top" indent="1"/>
    </xf>
    <xf numFmtId="178" fontId="70" fillId="79" borderId="146" applyNumberFormat="0" applyProtection="0">
      <alignment horizontal="left" vertical="center" indent="1"/>
    </xf>
    <xf numFmtId="178" fontId="70" fillId="108" borderId="146" applyNumberFormat="0" applyProtection="0">
      <alignment horizontal="left" vertical="center" indent="1"/>
    </xf>
    <xf numFmtId="4" fontId="70" fillId="68" borderId="149" applyNumberFormat="0" applyProtection="0">
      <alignment horizontal="left" vertical="center" indent="1"/>
    </xf>
    <xf numFmtId="4" fontId="75" fillId="74" borderId="149" applyNumberFormat="0" applyProtection="0">
      <alignment horizontal="left" vertical="center"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20" fillId="70" borderId="148" applyNumberFormat="0" applyProtection="0">
      <alignment horizontal="left" vertical="center" indent="1"/>
    </xf>
    <xf numFmtId="178" fontId="70" fillId="69" borderId="148" applyNumberFormat="0" applyProtection="0">
      <alignment horizontal="left" vertical="top" indent="1"/>
    </xf>
    <xf numFmtId="178" fontId="70" fillId="52" borderId="146" applyNumberFormat="0" applyFont="0" applyAlignment="0" applyProtection="0"/>
    <xf numFmtId="4" fontId="80" fillId="76" borderId="146" applyNumberFormat="0" applyProtection="0">
      <alignment horizontal="right" vertical="center"/>
    </xf>
    <xf numFmtId="178" fontId="70" fillId="71" borderId="148" applyNumberFormat="0" applyProtection="0">
      <alignment horizontal="left" vertical="top" indent="1"/>
    </xf>
    <xf numFmtId="178" fontId="70" fillId="58" borderId="148" applyNumberFormat="0" applyProtection="0">
      <alignment horizontal="left" vertical="top" indent="1"/>
    </xf>
    <xf numFmtId="4" fontId="70" fillId="58" borderId="149" applyNumberFormat="0" applyProtection="0">
      <alignment horizontal="left" vertical="center" indent="1"/>
    </xf>
    <xf numFmtId="4" fontId="80" fillId="106" borderId="146" applyNumberFormat="0" applyProtection="0">
      <alignment vertical="center"/>
    </xf>
    <xf numFmtId="177" fontId="9" fillId="144" borderId="153">
      <alignment vertical="center"/>
    </xf>
    <xf numFmtId="178" fontId="73" fillId="58" borderId="148" applyNumberFormat="0" applyProtection="0">
      <alignment horizontal="left" vertical="top" indent="1"/>
    </xf>
    <xf numFmtId="178" fontId="20" fillId="69" borderId="148" applyNumberFormat="0" applyProtection="0">
      <alignment horizontal="left" vertical="top" indent="1"/>
    </xf>
    <xf numFmtId="4" fontId="70" fillId="64" borderId="146" applyNumberFormat="0" applyProtection="0">
      <alignment horizontal="right" vertical="center"/>
    </xf>
    <xf numFmtId="180" fontId="39" fillId="139" borderId="153">
      <alignment horizontal="right" vertical="center"/>
      <protection locked="0"/>
    </xf>
    <xf numFmtId="182" fontId="39" fillId="75" borderId="153">
      <alignment vertical="center"/>
    </xf>
    <xf numFmtId="178" fontId="39" fillId="77" borderId="153">
      <alignment vertical="center"/>
      <protection locked="0"/>
    </xf>
    <xf numFmtId="178" fontId="70" fillId="52" borderId="146" applyNumberFormat="0" applyFont="0" applyAlignment="0" applyProtection="0"/>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107" borderId="146" applyNumberFormat="0" applyProtection="0">
      <alignment horizontal="right" vertical="center"/>
    </xf>
    <xf numFmtId="178" fontId="70" fillId="52" borderId="146" applyNumberFormat="0" applyFont="0" applyAlignment="0" applyProtection="0"/>
    <xf numFmtId="178" fontId="70" fillId="70" borderId="148" applyNumberFormat="0" applyProtection="0">
      <alignment horizontal="left" vertical="top" indent="1"/>
    </xf>
    <xf numFmtId="4" fontId="70" fillId="64" borderId="146" applyNumberFormat="0" applyProtection="0">
      <alignment horizontal="right" vertical="center"/>
    </xf>
    <xf numFmtId="4" fontId="70" fillId="69" borderId="149" applyNumberFormat="0" applyProtection="0">
      <alignment horizontal="left" vertical="center" indent="1"/>
    </xf>
    <xf numFmtId="178" fontId="20" fillId="69" borderId="148" applyNumberFormat="0" applyProtection="0">
      <alignment horizontal="left" vertical="top" indent="1"/>
    </xf>
    <xf numFmtId="178" fontId="70" fillId="58" borderId="148" applyNumberFormat="0" applyProtection="0">
      <alignment horizontal="left" vertical="top" indent="1"/>
    </xf>
    <xf numFmtId="4" fontId="70" fillId="58" borderId="146" applyNumberFormat="0" applyProtection="0">
      <alignment horizontal="right" vertical="center"/>
    </xf>
    <xf numFmtId="178" fontId="70" fillId="69" borderId="148" applyNumberFormat="0" applyProtection="0">
      <alignment horizontal="left" vertical="top" indent="1"/>
    </xf>
    <xf numFmtId="178" fontId="20" fillId="71" borderId="148" applyNumberFormat="0" applyProtection="0">
      <alignment horizontal="left" vertical="center" indent="1"/>
    </xf>
    <xf numFmtId="4" fontId="70" fillId="58" borderId="149" applyNumberFormat="0" applyProtection="0">
      <alignment horizontal="left" vertical="center" indent="1"/>
    </xf>
    <xf numFmtId="178" fontId="20" fillId="71" borderId="148" applyNumberFormat="0" applyProtection="0">
      <alignment horizontal="left" vertical="top" indent="1"/>
    </xf>
    <xf numFmtId="178" fontId="70" fillId="52" borderId="146" applyNumberFormat="0" applyFont="0" applyAlignment="0" applyProtection="0"/>
    <xf numFmtId="4" fontId="20" fillId="70" borderId="149" applyNumberFormat="0" applyProtection="0">
      <alignment horizontal="left" vertical="center" indent="1"/>
    </xf>
    <xf numFmtId="178" fontId="68" fillId="103" borderId="147" applyNumberFormat="0" applyAlignment="0" applyProtection="0"/>
    <xf numFmtId="178" fontId="70" fillId="69" borderId="146" applyNumberFormat="0" applyProtection="0">
      <alignment horizontal="left" vertical="center" indent="1"/>
    </xf>
    <xf numFmtId="4" fontId="70" fillId="59" borderId="146" applyNumberFormat="0" applyProtection="0">
      <alignment horizontal="right" vertical="center"/>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20" fillId="58" borderId="148" applyNumberFormat="0" applyProtection="0">
      <alignment horizontal="left" vertical="top" indent="1"/>
    </xf>
    <xf numFmtId="178" fontId="70" fillId="58" borderId="148" applyNumberFormat="0" applyProtection="0">
      <alignment horizontal="left" vertical="top" indent="1"/>
    </xf>
    <xf numFmtId="178" fontId="20" fillId="70" borderId="148" applyNumberFormat="0" applyProtection="0">
      <alignment horizontal="left" vertical="center" indent="1"/>
    </xf>
    <xf numFmtId="178" fontId="74" fillId="57" borderId="148" applyNumberFormat="0" applyProtection="0">
      <alignment horizontal="left" vertical="top"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5" fillId="53" borderId="146" applyNumberFormat="0" applyAlignment="0" applyProtection="0"/>
    <xf numFmtId="178" fontId="70" fillId="69" borderId="148" applyNumberFormat="0" applyProtection="0">
      <alignment horizontal="left" vertical="top" indent="1"/>
    </xf>
    <xf numFmtId="178" fontId="78" fillId="103" borderId="146" applyNumberFormat="0" applyAlignment="0" applyProtection="0"/>
    <xf numFmtId="178" fontId="30" fillId="0" borderId="152" applyNumberFormat="0" applyFill="0" applyAlignment="0" applyProtection="0"/>
    <xf numFmtId="178" fontId="70" fillId="69" borderId="148" applyNumberFormat="0" applyProtection="0">
      <alignment horizontal="left" vertical="top" indent="1"/>
    </xf>
    <xf numFmtId="178" fontId="70" fillId="71" borderId="146" applyNumberFormat="0" applyProtection="0">
      <alignment horizontal="left" vertical="center" indent="1"/>
    </xf>
    <xf numFmtId="178" fontId="70" fillId="70" borderId="148" applyNumberFormat="0" applyProtection="0">
      <alignment horizontal="left" vertical="top" indent="1"/>
    </xf>
    <xf numFmtId="4" fontId="70" fillId="62" borderId="146" applyNumberFormat="0" applyProtection="0">
      <alignment horizontal="right" vertical="center"/>
    </xf>
    <xf numFmtId="178" fontId="70" fillId="52" borderId="146" applyNumberFormat="0" applyFont="0" applyAlignment="0" applyProtection="0"/>
    <xf numFmtId="178" fontId="30" fillId="0" borderId="152" applyNumberFormat="0" applyFill="0" applyAlignment="0" applyProtection="0"/>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58" borderId="146" applyNumberFormat="0" applyProtection="0">
      <alignment horizontal="right" vertical="center"/>
    </xf>
    <xf numFmtId="4" fontId="70" fillId="91" borderId="146" applyNumberFormat="0" applyProtection="0">
      <alignment horizontal="left" vertical="center" indent="1"/>
    </xf>
    <xf numFmtId="178" fontId="39" fillId="75" borderId="153">
      <alignment vertical="center"/>
    </xf>
    <xf numFmtId="180" fontId="39" fillId="77" borderId="153">
      <alignment vertical="center"/>
      <protection locked="0"/>
    </xf>
    <xf numFmtId="180" fontId="39" fillId="124" borderId="153">
      <alignment vertical="center"/>
    </xf>
    <xf numFmtId="178" fontId="65" fillId="53" borderId="146" applyNumberFormat="0" applyAlignment="0" applyProtection="0"/>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7" borderId="146" applyNumberFormat="0" applyProtection="0">
      <alignment horizontal="right" vertical="center"/>
    </xf>
    <xf numFmtId="178" fontId="70" fillId="52" borderId="146" applyNumberFormat="0" applyFont="0" applyAlignment="0" applyProtection="0"/>
    <xf numFmtId="178" fontId="65" fillId="53" borderId="146" applyNumberFormat="0" applyAlignment="0" applyProtection="0"/>
    <xf numFmtId="4" fontId="70" fillId="64" borderId="146" applyNumberFormat="0" applyProtection="0">
      <alignment horizontal="right" vertical="center"/>
    </xf>
    <xf numFmtId="37" fontId="40" fillId="0" borderId="151" applyNumberFormat="0"/>
    <xf numFmtId="4" fontId="70" fillId="106" borderId="146" applyNumberFormat="0" applyProtection="0">
      <alignment horizontal="left" vertical="center" indent="1"/>
    </xf>
    <xf numFmtId="178" fontId="70" fillId="69" borderId="148" applyNumberFormat="0" applyProtection="0">
      <alignment horizontal="left" vertical="top" indent="1"/>
    </xf>
    <xf numFmtId="178" fontId="70" fillId="52" borderId="146" applyNumberFormat="0" applyFont="0" applyAlignment="0" applyProtection="0"/>
    <xf numFmtId="4" fontId="70" fillId="57" borderId="146" applyNumberFormat="0" applyProtection="0">
      <alignment vertical="center"/>
    </xf>
    <xf numFmtId="178" fontId="73" fillId="58" borderId="148" applyNumberFormat="0" applyProtection="0">
      <alignment horizontal="left" vertical="top" indent="1"/>
    </xf>
    <xf numFmtId="178" fontId="70" fillId="71" borderId="148" applyNumberFormat="0" applyProtection="0">
      <alignment horizontal="left" vertical="top" indent="1"/>
    </xf>
    <xf numFmtId="178" fontId="78" fillId="103" borderId="146" applyNumberFormat="0" applyAlignment="0" applyProtection="0"/>
    <xf numFmtId="178" fontId="70" fillId="69" borderId="148" applyNumberFormat="0" applyProtection="0">
      <alignment horizontal="left" vertical="top" indent="1"/>
    </xf>
    <xf numFmtId="178" fontId="65" fillId="53" borderId="146" applyNumberFormat="0" applyAlignment="0" applyProtection="0"/>
    <xf numFmtId="178" fontId="20" fillId="70" borderId="148" applyNumberFormat="0" applyProtection="0">
      <alignment horizontal="left" vertical="center" indent="1"/>
    </xf>
    <xf numFmtId="178" fontId="70" fillId="71" borderId="148" applyNumberFormat="0" applyProtection="0">
      <alignment horizontal="left" vertical="top" indent="1"/>
    </xf>
    <xf numFmtId="4" fontId="80" fillId="76" borderId="146" applyNumberFormat="0" applyProtection="0">
      <alignment horizontal="right" vertical="center"/>
    </xf>
    <xf numFmtId="178" fontId="70" fillId="108" borderId="146" applyNumberFormat="0" applyProtection="0">
      <alignment horizontal="left" vertical="center" indent="1"/>
    </xf>
    <xf numFmtId="178" fontId="70" fillId="71" borderId="148" applyNumberFormat="0" applyProtection="0">
      <alignment horizontal="left" vertical="top" indent="1"/>
    </xf>
    <xf numFmtId="4" fontId="70" fillId="63" borderId="146" applyNumberFormat="0" applyProtection="0">
      <alignment horizontal="right" vertical="center"/>
    </xf>
    <xf numFmtId="4" fontId="20" fillId="70" borderId="149" applyNumberFormat="0" applyProtection="0">
      <alignment horizontal="left" vertical="center" indent="1"/>
    </xf>
    <xf numFmtId="178" fontId="70" fillId="70" borderId="148" applyNumberFormat="0" applyProtection="0">
      <alignment horizontal="left" vertical="top" indent="1"/>
    </xf>
    <xf numFmtId="178" fontId="70" fillId="52" borderId="137" applyNumberFormat="0" applyFont="0" applyAlignment="0" applyProtection="0"/>
    <xf numFmtId="178" fontId="65" fillId="53" borderId="137" applyNumberFormat="0" applyAlignment="0" applyProtection="0"/>
    <xf numFmtId="178" fontId="70" fillId="71" borderId="139" applyNumberFormat="0" applyProtection="0">
      <alignment horizontal="left" vertical="top" indent="1"/>
    </xf>
    <xf numFmtId="178" fontId="70" fillId="58" borderId="139" applyNumberFormat="0" applyProtection="0">
      <alignment horizontal="left" vertical="top" indent="1"/>
    </xf>
    <xf numFmtId="4" fontId="70" fillId="0" borderId="137" applyNumberFormat="0" applyProtection="0">
      <alignment horizontal="right" vertical="center"/>
    </xf>
    <xf numFmtId="178" fontId="70" fillId="52" borderId="137" applyNumberFormat="0" applyFont="0" applyAlignment="0" applyProtection="0"/>
    <xf numFmtId="178" fontId="78" fillId="103" borderId="137" applyNumberFormat="0" applyAlignment="0" applyProtection="0"/>
    <xf numFmtId="178" fontId="68" fillId="103" borderId="138" applyNumberFormat="0" applyAlignment="0" applyProtection="0"/>
    <xf numFmtId="178" fontId="70" fillId="52" borderId="137" applyNumberFormat="0" applyFont="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66" borderId="137" applyNumberFormat="0" applyProtection="0">
      <alignment horizontal="right" vertical="center"/>
    </xf>
    <xf numFmtId="4" fontId="70" fillId="68" borderId="140" applyNumberFormat="0" applyProtection="0">
      <alignment horizontal="left" vertical="center" indent="1"/>
    </xf>
    <xf numFmtId="4" fontId="70" fillId="69"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178" fontId="20" fillId="70" borderId="139" applyNumberFormat="0" applyProtection="0">
      <alignment horizontal="left" vertical="top" indent="1"/>
    </xf>
    <xf numFmtId="178" fontId="70" fillId="71"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70" borderId="139" applyNumberFormat="0" applyProtection="0">
      <alignment horizontal="left" vertical="top" indent="1"/>
    </xf>
    <xf numFmtId="4" fontId="70" fillId="59" borderId="137" applyNumberFormat="0" applyProtection="0">
      <alignment horizontal="right" vertical="center"/>
    </xf>
    <xf numFmtId="37" fontId="40" fillId="0" borderId="20" applyNumberFormat="0"/>
    <xf numFmtId="178" fontId="70" fillId="58" borderId="139" applyNumberFormat="0" applyProtection="0">
      <alignment horizontal="left" vertical="top" indent="1"/>
    </xf>
    <xf numFmtId="4" fontId="76" fillId="72" borderId="137" applyNumberFormat="0" applyProtection="0">
      <alignment horizontal="right" vertical="center"/>
    </xf>
    <xf numFmtId="4" fontId="75" fillId="74" borderId="140" applyNumberFormat="0" applyProtection="0">
      <alignment horizontal="left" vertical="center" indent="1"/>
    </xf>
    <xf numFmtId="178" fontId="73" fillId="58" borderId="139" applyNumberFormat="0" applyProtection="0">
      <alignment horizontal="left" vertical="top" indent="1"/>
    </xf>
    <xf numFmtId="4" fontId="70" fillId="91" borderId="137" applyNumberFormat="0" applyProtection="0">
      <alignment horizontal="left" vertical="center" indent="1"/>
    </xf>
    <xf numFmtId="4" fontId="80" fillId="76" borderId="137" applyNumberFormat="0" applyProtection="0">
      <alignment horizontal="right" vertical="center"/>
    </xf>
    <xf numFmtId="4" fontId="70" fillId="0" borderId="137" applyNumberFormat="0" applyProtection="0">
      <alignment horizontal="right" vertical="center"/>
    </xf>
    <xf numFmtId="178" fontId="73" fillId="73" borderId="139" applyNumberFormat="0" applyProtection="0">
      <alignment horizontal="left" vertical="top" indent="1"/>
    </xf>
    <xf numFmtId="4" fontId="73" fillId="79" borderId="139" applyNumberFormat="0" applyProtection="0">
      <alignment horizontal="left" vertical="center" indent="1"/>
    </xf>
    <xf numFmtId="4" fontId="73" fillId="73" borderId="139" applyNumberFormat="0" applyProtection="0">
      <alignment vertical="center"/>
    </xf>
    <xf numFmtId="178" fontId="72" fillId="70" borderId="141" applyBorder="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70" fillId="58" borderId="137" applyNumberFormat="0" applyProtection="0">
      <alignment horizontal="right" vertical="center"/>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7" borderId="137" applyNumberFormat="0" applyProtection="0">
      <alignment horizontal="right" vertical="center"/>
    </xf>
    <xf numFmtId="4" fontId="70" fillId="66" borderId="137" applyNumberFormat="0" applyProtection="0">
      <alignment horizontal="right" vertical="center"/>
    </xf>
    <xf numFmtId="4" fontId="70" fillId="65" borderId="137" applyNumberFormat="0" applyProtection="0">
      <alignment horizontal="right" vertical="center"/>
    </xf>
    <xf numFmtId="4" fontId="70" fillId="64"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3" fillId="58" borderId="139" applyNumberFormat="0" applyProtection="0">
      <alignment horizontal="left" vertical="top" indent="1"/>
    </xf>
    <xf numFmtId="4" fontId="80" fillId="76" borderId="137" applyNumberFormat="0" applyProtection="0">
      <alignment horizontal="right" vertical="center"/>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69" borderId="137"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178" fontId="70" fillId="79" borderId="137" applyNumberFormat="0" applyProtection="0">
      <alignment horizontal="left" vertical="center" indent="1"/>
    </xf>
    <xf numFmtId="4" fontId="73" fillId="79" borderId="148" applyNumberFormat="0" applyProtection="0">
      <alignment horizontal="left" vertical="center" indent="1"/>
    </xf>
    <xf numFmtId="178" fontId="70" fillId="69" borderId="148" applyNumberFormat="0" applyProtection="0">
      <alignment horizontal="left" vertical="top" indent="1"/>
    </xf>
    <xf numFmtId="4" fontId="70" fillId="61" borderId="149" applyNumberFormat="0" applyProtection="0">
      <alignment horizontal="right" vertical="center"/>
    </xf>
    <xf numFmtId="178" fontId="70" fillId="70" borderId="148" applyNumberFormat="0" applyProtection="0">
      <alignment horizontal="left" vertical="top" indent="1"/>
    </xf>
    <xf numFmtId="4" fontId="70" fillId="62" borderId="146" applyNumberFormat="0" applyProtection="0">
      <alignment horizontal="right" vertical="center"/>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68" fillId="103" borderId="147" applyNumberFormat="0" applyAlignment="0" applyProtection="0"/>
    <xf numFmtId="4" fontId="70" fillId="61" borderId="149" applyNumberFormat="0" applyProtection="0">
      <alignment horizontal="right" vertical="center"/>
    </xf>
    <xf numFmtId="178" fontId="70" fillId="71" borderId="148" applyNumberFormat="0" applyProtection="0">
      <alignment horizontal="left" vertical="top" indent="1"/>
    </xf>
    <xf numFmtId="178" fontId="20" fillId="71" borderId="148" applyNumberFormat="0" applyProtection="0">
      <alignment horizontal="left" vertical="top" indent="1"/>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7" borderId="146" applyNumberFormat="0" applyProtection="0">
      <alignment horizontal="right" vertical="center"/>
    </xf>
    <xf numFmtId="178" fontId="70" fillId="52" borderId="146" applyNumberFormat="0" applyFont="0" applyAlignment="0" applyProtection="0"/>
    <xf numFmtId="180" fontId="9" fillId="138" borderId="153">
      <alignment vertical="center"/>
    </xf>
    <xf numFmtId="4" fontId="80" fillId="77" borderId="153" applyNumberFormat="0" applyProtection="0">
      <alignment vertical="center"/>
    </xf>
    <xf numFmtId="178" fontId="70" fillId="71" borderId="148" applyNumberFormat="0" applyProtection="0">
      <alignment horizontal="left" vertical="top" indent="1"/>
    </xf>
    <xf numFmtId="4" fontId="70" fillId="58" borderId="137" applyNumberFormat="0" applyProtection="0">
      <alignment horizontal="right" vertical="center"/>
    </xf>
    <xf numFmtId="4" fontId="20" fillId="70" borderId="140" applyNumberFormat="0" applyProtection="0">
      <alignment horizontal="left" vertical="center" indent="1"/>
    </xf>
    <xf numFmtId="4" fontId="70" fillId="67" borderId="137" applyNumberFormat="0" applyProtection="0">
      <alignment horizontal="right" vertical="center"/>
    </xf>
    <xf numFmtId="4" fontId="70" fillId="65"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178" fontId="74" fillId="57" borderId="139" applyNumberFormat="0" applyProtection="0">
      <alignment horizontal="left" vertical="top" indent="1"/>
    </xf>
    <xf numFmtId="4" fontId="80" fillId="106" borderId="137" applyNumberFormat="0" applyProtection="0">
      <alignment vertical="center"/>
    </xf>
    <xf numFmtId="178" fontId="70" fillId="70" borderId="148" applyNumberFormat="0" applyProtection="0">
      <alignment horizontal="left" vertical="top" indent="1"/>
    </xf>
    <xf numFmtId="180" fontId="39" fillId="139" borderId="153">
      <alignment horizontal="right" vertical="center"/>
      <protection locked="0"/>
    </xf>
    <xf numFmtId="171" fontId="39" fillId="77" borderId="153">
      <alignment vertical="center"/>
      <protection locked="0"/>
    </xf>
    <xf numFmtId="178" fontId="39" fillId="124" borderId="153">
      <alignment vertical="center"/>
    </xf>
    <xf numFmtId="178" fontId="78" fillId="103" borderId="146" applyNumberFormat="0" applyAlignment="0" applyProtection="0"/>
    <xf numFmtId="178" fontId="73" fillId="73"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4" fontId="70" fillId="69" borderId="149" applyNumberFormat="0" applyProtection="0">
      <alignment horizontal="left" vertical="center" indent="1"/>
    </xf>
    <xf numFmtId="4" fontId="70" fillId="57" borderId="146" applyNumberFormat="0" applyProtection="0">
      <alignment vertical="center"/>
    </xf>
    <xf numFmtId="178" fontId="70" fillId="52" borderId="146" applyNumberFormat="0" applyFont="0" applyAlignment="0" applyProtection="0"/>
    <xf numFmtId="178" fontId="70" fillId="52" borderId="146" applyNumberFormat="0" applyFont="0" applyAlignment="0" applyProtection="0"/>
    <xf numFmtId="178" fontId="20" fillId="71" borderId="148" applyNumberFormat="0" applyProtection="0">
      <alignment horizontal="left" vertical="center" indent="1"/>
    </xf>
    <xf numFmtId="178" fontId="70" fillId="71" borderId="148" applyNumberFormat="0" applyProtection="0">
      <alignment horizontal="left" vertical="top" indent="1"/>
    </xf>
    <xf numFmtId="178" fontId="70" fillId="71" borderId="146" applyNumberFormat="0" applyProtection="0">
      <alignment horizontal="left" vertical="center" indent="1"/>
    </xf>
    <xf numFmtId="178" fontId="70" fillId="52" borderId="146" applyNumberFormat="0" applyFont="0" applyAlignment="0" applyProtection="0"/>
    <xf numFmtId="178" fontId="20" fillId="70" borderId="148" applyNumberFormat="0" applyProtection="0">
      <alignment horizontal="left" vertical="top" indent="1"/>
    </xf>
    <xf numFmtId="178" fontId="30" fillId="0" borderId="152" applyNumberFormat="0" applyFill="0" applyAlignment="0" applyProtection="0"/>
    <xf numFmtId="178" fontId="2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70" fillId="70"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4" fontId="20" fillId="70" borderId="149" applyNumberFormat="0" applyProtection="0">
      <alignment horizontal="left" vertical="center" indent="1"/>
    </xf>
    <xf numFmtId="178" fontId="70" fillId="71" borderId="148" applyNumberFormat="0" applyProtection="0">
      <alignment horizontal="left" vertical="top" indent="1"/>
    </xf>
    <xf numFmtId="4" fontId="73" fillId="73" borderId="148" applyNumberFormat="0" applyProtection="0">
      <alignment vertical="center"/>
    </xf>
    <xf numFmtId="178" fontId="70" fillId="52" borderId="146"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4" fillId="57" borderId="139" applyNumberFormat="0" applyProtection="0">
      <alignment horizontal="left" vertical="top" indent="1"/>
    </xf>
    <xf numFmtId="4" fontId="70" fillId="62" borderId="137" applyNumberFormat="0" applyProtection="0">
      <alignment horizontal="right" vertical="center"/>
    </xf>
    <xf numFmtId="4" fontId="70" fillId="65" borderId="137" applyNumberFormat="0" applyProtection="0">
      <alignment horizontal="right" vertical="center"/>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178" fontId="73" fillId="73" borderId="139" applyNumberFormat="0" applyProtection="0">
      <alignment horizontal="left" vertical="top" indent="1"/>
    </xf>
    <xf numFmtId="4" fontId="80" fillId="76" borderId="137" applyNumberFormat="0" applyProtection="0">
      <alignment horizontal="right" vertical="center"/>
    </xf>
    <xf numFmtId="178" fontId="73" fillId="58" borderId="139" applyNumberFormat="0" applyProtection="0">
      <alignment horizontal="left" vertical="top" indent="1"/>
    </xf>
    <xf numFmtId="178" fontId="30" fillId="0" borderId="142" applyNumberFormat="0" applyFill="0" applyAlignment="0" applyProtection="0"/>
    <xf numFmtId="4" fontId="70" fillId="57" borderId="137" applyNumberFormat="0" applyProtection="0">
      <alignment vertical="center"/>
    </xf>
    <xf numFmtId="4" fontId="70" fillId="106" borderId="137" applyNumberFormat="0" applyProtection="0">
      <alignment horizontal="left" vertical="center" indent="1"/>
    </xf>
    <xf numFmtId="4" fontId="70" fillId="59" borderId="137" applyNumberFormat="0" applyProtection="0">
      <alignment horizontal="right" vertical="center"/>
    </xf>
    <xf numFmtId="4" fontId="70" fillId="61" borderId="140" applyNumberFormat="0" applyProtection="0">
      <alignment horizontal="right" vertical="center"/>
    </xf>
    <xf numFmtId="4" fontId="70" fillId="63" borderId="137" applyNumberFormat="0" applyProtection="0">
      <alignment horizontal="right" vertical="center"/>
    </xf>
    <xf numFmtId="4" fontId="70" fillId="65" borderId="137" applyNumberFormat="0" applyProtection="0">
      <alignment horizontal="right" vertical="center"/>
    </xf>
    <xf numFmtId="4" fontId="70" fillId="67" borderId="137" applyNumberFormat="0" applyProtection="0">
      <alignment horizontal="right" vertical="center"/>
    </xf>
    <xf numFmtId="4" fontId="20" fillId="70" borderId="140" applyNumberFormat="0" applyProtection="0">
      <alignment horizontal="left" vertical="center" indent="1"/>
    </xf>
    <xf numFmtId="4" fontId="70" fillId="58" borderId="137" applyNumberFormat="0" applyProtection="0">
      <alignment horizontal="right" vertical="center"/>
    </xf>
    <xf numFmtId="178" fontId="70" fillId="79" borderId="137"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4" fontId="70" fillId="59"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178" fontId="70" fillId="108" borderId="137" applyNumberFormat="0" applyProtection="0">
      <alignment horizontal="left" vertical="center" indent="1"/>
    </xf>
    <xf numFmtId="178" fontId="74" fillId="57" borderId="139" applyNumberFormat="0" applyProtection="0">
      <alignment horizontal="left" vertical="top" indent="1"/>
    </xf>
    <xf numFmtId="178" fontId="70" fillId="71" borderId="139" applyNumberFormat="0" applyProtection="0">
      <alignment horizontal="left" vertical="top" indent="1"/>
    </xf>
    <xf numFmtId="4" fontId="70" fillId="58" borderId="137"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61" borderId="140" applyNumberFormat="0" applyProtection="0">
      <alignment horizontal="right" vertical="center"/>
    </xf>
    <xf numFmtId="4" fontId="70" fillId="63" borderId="137" applyNumberFormat="0" applyProtection="0">
      <alignment horizontal="right" vertical="center"/>
    </xf>
    <xf numFmtId="4" fontId="70" fillId="59" borderId="137" applyNumberFormat="0" applyProtection="0">
      <alignment horizontal="right" vertical="center"/>
    </xf>
    <xf numFmtId="178" fontId="74" fillId="57" borderId="139" applyNumberFormat="0" applyProtection="0">
      <alignment horizontal="left" vertical="top" indent="1"/>
    </xf>
    <xf numFmtId="4" fontId="70" fillId="57" borderId="137" applyNumberFormat="0" applyProtection="0">
      <alignment vertical="center"/>
    </xf>
    <xf numFmtId="178" fontId="30" fillId="0" borderId="142" applyNumberFormat="0" applyFill="0" applyAlignment="0" applyProtection="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178" fontId="20" fillId="70" borderId="139" applyNumberFormat="0" applyProtection="0">
      <alignment horizontal="left" vertical="top" indent="1"/>
    </xf>
    <xf numFmtId="178" fontId="73" fillId="73" borderId="139" applyNumberFormat="0" applyProtection="0">
      <alignment horizontal="left" vertical="top" indent="1"/>
    </xf>
    <xf numFmtId="178" fontId="72" fillId="70" borderId="141" applyBorder="0"/>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1" borderId="137"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68" fillId="103" borderId="138"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4" fontId="70" fillId="63" borderId="137" applyNumberFormat="0" applyProtection="0">
      <alignment horizontal="right" vertical="center"/>
    </xf>
    <xf numFmtId="4" fontId="70" fillId="58" borderId="140" applyNumberFormat="0" applyProtection="0">
      <alignment horizontal="left" vertical="center" indent="1"/>
    </xf>
    <xf numFmtId="4" fontId="70" fillId="69" borderId="140" applyNumberFormat="0" applyProtection="0">
      <alignment horizontal="left" vertical="center"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1" borderId="140" applyNumberFormat="0" applyProtection="0">
      <alignment horizontal="right" vertical="center"/>
    </xf>
    <xf numFmtId="4" fontId="70" fillId="91" borderId="137" applyNumberFormat="0" applyProtection="0">
      <alignment horizontal="left" vertical="center" indent="1"/>
    </xf>
    <xf numFmtId="4" fontId="70" fillId="106" borderId="137" applyNumberFormat="0" applyProtection="0">
      <alignment horizontal="left" vertical="center" indent="1"/>
    </xf>
    <xf numFmtId="4" fontId="70" fillId="57" borderId="137" applyNumberFormat="0" applyProtection="0">
      <alignment vertical="center"/>
    </xf>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70" fillId="52" borderId="137" applyNumberFormat="0" applyFont="0" applyAlignment="0" applyProtection="0"/>
    <xf numFmtId="178" fontId="70" fillId="58" borderId="139" applyNumberFormat="0" applyProtection="0">
      <alignment horizontal="left" vertical="top" indent="1"/>
    </xf>
    <xf numFmtId="37" fontId="40" fillId="0" borderId="20" applyNumberFormat="0"/>
    <xf numFmtId="178" fontId="20" fillId="69" borderId="139" applyNumberFormat="0" applyProtection="0">
      <alignment horizontal="left" vertical="top" indent="1"/>
    </xf>
    <xf numFmtId="178" fontId="20" fillId="58" borderId="139" applyNumberFormat="0" applyProtection="0">
      <alignment horizontal="left" vertical="top" indent="1"/>
    </xf>
    <xf numFmtId="178" fontId="70" fillId="69" borderId="139" applyNumberFormat="0" applyProtection="0">
      <alignment horizontal="left" vertical="top" indent="1"/>
    </xf>
    <xf numFmtId="178" fontId="70" fillId="69" borderId="137" applyNumberFormat="0" applyProtection="0">
      <alignment horizontal="left" vertical="center"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30" fillId="0" borderId="152" applyNumberFormat="0" applyFill="0" applyAlignment="0" applyProtection="0"/>
    <xf numFmtId="178" fontId="70" fillId="71"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178" fontId="70" fillId="69" borderId="148" applyNumberFormat="0" applyProtection="0">
      <alignment horizontal="left" vertical="top" indent="1"/>
    </xf>
    <xf numFmtId="178" fontId="70" fillId="52" borderId="146" applyNumberFormat="0" applyFont="0" applyAlignment="0" applyProtection="0"/>
    <xf numFmtId="178" fontId="73" fillId="58" borderId="148" applyNumberFormat="0" applyProtection="0">
      <alignment horizontal="left" vertical="top" indent="1"/>
    </xf>
    <xf numFmtId="178" fontId="20" fillId="69" borderId="148" applyNumberFormat="0" applyProtection="0">
      <alignment horizontal="left" vertical="center" indent="1"/>
    </xf>
    <xf numFmtId="178" fontId="70" fillId="58" borderId="148" applyNumberFormat="0" applyProtection="0">
      <alignment horizontal="left" vertical="top" indent="1"/>
    </xf>
    <xf numFmtId="178" fontId="20" fillId="70" borderId="148" applyNumberFormat="0" applyProtection="0">
      <alignment horizontal="left" vertical="center" indent="1"/>
    </xf>
    <xf numFmtId="178" fontId="74" fillId="57" borderId="148" applyNumberFormat="0" applyProtection="0">
      <alignment horizontal="left" vertical="top" indent="1"/>
    </xf>
    <xf numFmtId="180" fontId="9" fillId="144" borderId="153">
      <alignment vertical="center"/>
    </xf>
    <xf numFmtId="178" fontId="70" fillId="109" borderId="153"/>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66" borderId="146" applyNumberFormat="0" applyProtection="0">
      <alignment horizontal="right" vertical="center"/>
    </xf>
    <xf numFmtId="180" fontId="39" fillId="139" borderId="153">
      <alignment horizontal="right" vertical="center"/>
      <protection locked="0"/>
    </xf>
    <xf numFmtId="177" fontId="39" fillId="75" borderId="153">
      <alignment vertical="center"/>
    </xf>
    <xf numFmtId="182" fontId="39" fillId="77" borderId="153">
      <alignment vertical="center"/>
      <protection locked="0"/>
    </xf>
    <xf numFmtId="178" fontId="70" fillId="52" borderId="146" applyNumberFormat="0" applyFont="0" applyAlignment="0" applyProtection="0"/>
    <xf numFmtId="177" fontId="9" fillId="138" borderId="153">
      <alignment vertical="center"/>
    </xf>
    <xf numFmtId="37" fontId="40" fillId="0" borderId="151" applyNumberFormat="0"/>
    <xf numFmtId="4" fontId="70" fillId="0" borderId="146" applyNumberFormat="0" applyProtection="0">
      <alignment horizontal="right" vertical="center"/>
    </xf>
    <xf numFmtId="178" fontId="70" fillId="70" borderId="148" applyNumberFormat="0" applyProtection="0">
      <alignment horizontal="left" vertical="top" indent="1"/>
    </xf>
    <xf numFmtId="4" fontId="70" fillId="62" borderId="146" applyNumberFormat="0" applyProtection="0">
      <alignment horizontal="right" vertical="center"/>
    </xf>
    <xf numFmtId="178" fontId="65" fillId="53" borderId="146" applyNumberFormat="0" applyAlignment="0" applyProtection="0"/>
    <xf numFmtId="178" fontId="70" fillId="71" borderId="148" applyNumberFormat="0" applyProtection="0">
      <alignment horizontal="left" vertical="top" indent="1"/>
    </xf>
    <xf numFmtId="178" fontId="70" fillId="52" borderId="146" applyNumberFormat="0" applyFont="0" applyAlignment="0" applyProtection="0"/>
    <xf numFmtId="4" fontId="70" fillId="107" borderId="146" applyNumberFormat="0" applyProtection="0">
      <alignment horizontal="right" vertical="center"/>
    </xf>
    <xf numFmtId="4" fontId="70" fillId="68" borderId="149"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71" borderId="148" applyNumberFormat="0" applyProtection="0">
      <alignment horizontal="left" vertical="top" indent="1"/>
    </xf>
    <xf numFmtId="4" fontId="73" fillId="73" borderId="148" applyNumberFormat="0" applyProtection="0">
      <alignment vertical="center"/>
    </xf>
    <xf numFmtId="178" fontId="20" fillId="71" borderId="148" applyNumberFormat="0" applyProtection="0">
      <alignment horizontal="left" vertical="top" indent="1"/>
    </xf>
    <xf numFmtId="178" fontId="70" fillId="52" borderId="146" applyNumberFormat="0" applyFont="0" applyAlignment="0" applyProtection="0"/>
    <xf numFmtId="178" fontId="70" fillId="71" borderId="148" applyNumberFormat="0" applyProtection="0">
      <alignment horizontal="left" vertical="top" indent="1"/>
    </xf>
    <xf numFmtId="178" fontId="70" fillId="52" borderId="146" applyNumberFormat="0" applyFont="0" applyAlignment="0" applyProtection="0"/>
    <xf numFmtId="4" fontId="70" fillId="65" borderId="146" applyNumberFormat="0" applyProtection="0">
      <alignment horizontal="right" vertical="center"/>
    </xf>
    <xf numFmtId="178" fontId="70" fillId="52" borderId="146" applyNumberFormat="0" applyFont="0" applyAlignment="0" applyProtection="0"/>
    <xf numFmtId="178" fontId="70" fillId="71" borderId="148" applyNumberFormat="0" applyProtection="0">
      <alignment horizontal="left" vertical="top" indent="1"/>
    </xf>
    <xf numFmtId="178" fontId="70" fillId="58"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68" fillId="103" borderId="147" applyNumberFormat="0" applyAlignment="0" applyProtection="0"/>
    <xf numFmtId="178" fontId="70" fillId="58" borderId="139" applyNumberFormat="0" applyProtection="0">
      <alignment horizontal="left" vertical="top" indent="1"/>
    </xf>
    <xf numFmtId="178" fontId="68" fillId="103" borderId="138" applyNumberFormat="0" applyAlignment="0" applyProtection="0"/>
    <xf numFmtId="178" fontId="68" fillId="103" borderId="138" applyNumberFormat="0" applyAlignment="0" applyProtection="0"/>
    <xf numFmtId="178" fontId="20" fillId="69" borderId="139" applyNumberFormat="0" applyProtection="0">
      <alignment horizontal="left" vertical="top" indent="1"/>
    </xf>
    <xf numFmtId="178" fontId="70" fillId="69" borderId="139" applyNumberFormat="0" applyProtection="0">
      <alignment horizontal="left" vertical="top" indent="1"/>
    </xf>
    <xf numFmtId="4" fontId="70" fillId="58" borderId="149" applyNumberFormat="0" applyProtection="0">
      <alignment horizontal="left" vertical="center" indent="1"/>
    </xf>
    <xf numFmtId="173" fontId="40" fillId="0" borderId="118" applyFill="0"/>
    <xf numFmtId="178" fontId="70" fillId="70" borderId="139" applyNumberFormat="0" applyProtection="0">
      <alignment horizontal="left" vertical="top" indent="1"/>
    </xf>
    <xf numFmtId="4" fontId="70" fillId="58" borderId="140" applyNumberFormat="0" applyProtection="0">
      <alignment horizontal="left" vertical="center" indent="1"/>
    </xf>
    <xf numFmtId="178" fontId="70" fillId="71" borderId="137" applyNumberFormat="0" applyProtection="0">
      <alignment horizontal="left" vertical="center" indent="1"/>
    </xf>
    <xf numFmtId="178" fontId="30" fillId="0" borderId="152" applyNumberFormat="0" applyFill="0" applyAlignment="0" applyProtection="0"/>
    <xf numFmtId="178" fontId="70" fillId="52" borderId="137" applyNumberFormat="0" applyFont="0" applyAlignment="0" applyProtection="0"/>
    <xf numFmtId="178" fontId="70" fillId="69" borderId="139" applyNumberFormat="0" applyProtection="0">
      <alignment horizontal="left" vertical="top" indent="1"/>
    </xf>
    <xf numFmtId="4" fontId="70" fillId="62" borderId="137" applyNumberFormat="0" applyProtection="0">
      <alignment horizontal="right" vertical="center"/>
    </xf>
    <xf numFmtId="178" fontId="70" fillId="58" borderId="139" applyNumberFormat="0" applyProtection="0">
      <alignment horizontal="left" vertical="top" indent="1"/>
    </xf>
    <xf numFmtId="178" fontId="65" fillId="53" borderId="137" applyNumberFormat="0" applyAlignment="0" applyProtection="0"/>
    <xf numFmtId="178" fontId="70" fillId="71" borderId="139" applyNumberFormat="0" applyProtection="0">
      <alignment horizontal="left" vertical="top"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4" fontId="20" fillId="70" borderId="140" applyNumberFormat="0" applyProtection="0">
      <alignment horizontal="left" vertical="center" indent="1"/>
    </xf>
    <xf numFmtId="4" fontId="70" fillId="68" borderId="140" applyNumberFormat="0" applyProtection="0">
      <alignment horizontal="left" vertical="center" indent="1"/>
    </xf>
    <xf numFmtId="4" fontId="70" fillId="66" borderId="137" applyNumberFormat="0" applyProtection="0">
      <alignment horizontal="right" vertical="center"/>
    </xf>
    <xf numFmtId="4" fontId="70" fillId="64" borderId="137" applyNumberFormat="0" applyProtection="0">
      <alignment horizontal="right" vertical="center"/>
    </xf>
    <xf numFmtId="4" fontId="70" fillId="62" borderId="137" applyNumberFormat="0" applyProtection="0">
      <alignment horizontal="right" vertical="center"/>
    </xf>
    <xf numFmtId="4" fontId="70" fillId="107" borderId="137" applyNumberFormat="0" applyProtection="0">
      <alignment horizontal="right" vertical="center"/>
    </xf>
    <xf numFmtId="4" fontId="70" fillId="91" borderId="137" applyNumberFormat="0" applyProtection="0">
      <alignment horizontal="left" vertical="center" indent="1"/>
    </xf>
    <xf numFmtId="4" fontId="80" fillId="106" borderId="137" applyNumberFormat="0" applyProtection="0">
      <alignment vertical="center"/>
    </xf>
    <xf numFmtId="178" fontId="30" fillId="0" borderId="142" applyNumberFormat="0" applyFill="0" applyAlignment="0" applyProtection="0"/>
    <xf numFmtId="178" fontId="78" fillId="103" borderId="137" applyNumberFormat="0" applyAlignment="0" applyProtection="0"/>
    <xf numFmtId="37" fontId="40" fillId="0" borderId="20" applyNumberFormat="0"/>
    <xf numFmtId="4" fontId="76" fillId="72" borderId="137" applyNumberFormat="0" applyProtection="0">
      <alignment horizontal="right" vertical="center"/>
    </xf>
    <xf numFmtId="4" fontId="75" fillId="74" borderId="140" applyNumberFormat="0" applyProtection="0">
      <alignment horizontal="left" vertical="center" indent="1"/>
    </xf>
    <xf numFmtId="4" fontId="70" fillId="91" borderId="137" applyNumberFormat="0" applyProtection="0">
      <alignment horizontal="left" vertical="center" indent="1"/>
    </xf>
    <xf numFmtId="4" fontId="70" fillId="0" borderId="137"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108" borderId="137"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4" fontId="70" fillId="67" borderId="137" applyNumberFormat="0" applyProtection="0">
      <alignment horizontal="right" vertical="center"/>
    </xf>
    <xf numFmtId="178" fontId="70" fillId="52" borderId="137" applyNumberFormat="0" applyFont="0" applyAlignment="0" applyProtection="0"/>
    <xf numFmtId="178" fontId="70" fillId="52" borderId="137" applyNumberFormat="0" applyFont="0" applyAlignment="0" applyProtection="0"/>
    <xf numFmtId="178" fontId="70" fillId="70" borderId="139" applyNumberFormat="0" applyProtection="0">
      <alignment horizontal="left" vertical="top" indent="1"/>
    </xf>
    <xf numFmtId="178" fontId="20" fillId="70" borderId="139" applyNumberFormat="0" applyProtection="0">
      <alignment horizontal="left" vertical="center" indent="1"/>
    </xf>
    <xf numFmtId="4" fontId="20" fillId="70" borderId="140" applyNumberFormat="0" applyProtection="0">
      <alignment horizontal="left" vertical="center" indent="1"/>
    </xf>
    <xf numFmtId="4" fontId="70" fillId="64" borderId="137" applyNumberFormat="0" applyProtection="0">
      <alignment horizontal="right" vertical="center"/>
    </xf>
    <xf numFmtId="4" fontId="70" fillId="107" borderId="137" applyNumberFormat="0" applyProtection="0">
      <alignment horizontal="right" vertical="center"/>
    </xf>
    <xf numFmtId="4" fontId="80" fillId="106" borderId="137" applyNumberFormat="0" applyProtection="0">
      <alignment vertical="center"/>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79" borderId="137" applyNumberFormat="0" applyProtection="0">
      <alignment horizontal="left" vertical="center" indent="1"/>
    </xf>
    <xf numFmtId="178" fontId="70" fillId="52" borderId="137" applyNumberFormat="0" applyFont="0" applyAlignment="0" applyProtection="0"/>
    <xf numFmtId="178" fontId="70" fillId="69" borderId="139" applyNumberFormat="0" applyProtection="0">
      <alignment horizontal="left" vertical="top" indent="1"/>
    </xf>
    <xf numFmtId="178" fontId="70" fillId="52" borderId="137" applyNumberFormat="0" applyFont="0" applyAlignment="0" applyProtection="0"/>
    <xf numFmtId="178" fontId="20" fillId="71" borderId="139" applyNumberFormat="0" applyProtection="0">
      <alignment horizontal="left" vertical="top" indent="1"/>
    </xf>
    <xf numFmtId="178" fontId="70" fillId="52" borderId="137" applyNumberFormat="0" applyFont="0" applyAlignment="0" applyProtection="0"/>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3" fontId="40" fillId="0" borderId="118" applyFill="0"/>
    <xf numFmtId="178" fontId="70" fillId="58" borderId="139" applyNumberFormat="0" applyProtection="0">
      <alignment horizontal="left" vertical="top" indent="1"/>
    </xf>
    <xf numFmtId="178" fontId="65" fillId="53" borderId="137" applyNumberFormat="0" applyAlignment="0" applyProtection="0"/>
    <xf numFmtId="178" fontId="70" fillId="58" borderId="139" applyNumberFormat="0" applyProtection="0">
      <alignment horizontal="left" vertical="top" indent="1"/>
    </xf>
    <xf numFmtId="173" fontId="40" fillId="0" borderId="118" applyFill="0"/>
    <xf numFmtId="173" fontId="40" fillId="0" borderId="118" applyFill="0"/>
    <xf numFmtId="178" fontId="78" fillId="103" borderId="137" applyNumberFormat="0" applyAlignment="0" applyProtection="0"/>
    <xf numFmtId="178" fontId="78" fillId="103" borderId="137" applyNumberFormat="0" applyAlignment="0" applyProtection="0"/>
    <xf numFmtId="178" fontId="72" fillId="70" borderId="150" applyBorder="0"/>
    <xf numFmtId="178" fontId="20" fillId="69" borderId="148" applyNumberFormat="0" applyProtection="0">
      <alignment horizontal="left" vertical="top" indent="1"/>
    </xf>
    <xf numFmtId="178" fontId="72" fillId="70" borderId="150" applyBorder="0"/>
    <xf numFmtId="178" fontId="70" fillId="70" borderId="148" applyNumberFormat="0" applyProtection="0">
      <alignment horizontal="left" vertical="top" indent="1"/>
    </xf>
    <xf numFmtId="4" fontId="70" fillId="107" borderId="146" applyNumberFormat="0" applyProtection="0">
      <alignment horizontal="right" vertical="center"/>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8" fillId="103" borderId="147" applyNumberFormat="0" applyAlignment="0" applyProtection="0"/>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70" fillId="69" borderId="148" applyNumberFormat="0" applyProtection="0">
      <alignment horizontal="left" vertical="top" indent="1"/>
    </xf>
    <xf numFmtId="178" fontId="20" fillId="71" borderId="148" applyNumberFormat="0" applyProtection="0">
      <alignment horizontal="left" vertical="top" indent="1"/>
    </xf>
    <xf numFmtId="178" fontId="70" fillId="70" borderId="148" applyNumberFormat="0" applyProtection="0">
      <alignment horizontal="left" vertical="top" indent="1"/>
    </xf>
    <xf numFmtId="4" fontId="70" fillId="65" borderId="146" applyNumberFormat="0" applyProtection="0">
      <alignment horizontal="right" vertical="center"/>
    </xf>
    <xf numFmtId="178" fontId="70" fillId="52" borderId="146" applyNumberFormat="0" applyFont="0" applyAlignment="0" applyProtection="0"/>
    <xf numFmtId="178" fontId="72" fillId="70" borderId="150" applyBorder="0"/>
    <xf numFmtId="178" fontId="70" fillId="71" borderId="148" applyNumberFormat="0" applyProtection="0">
      <alignment horizontal="left" vertical="top" indent="1"/>
    </xf>
    <xf numFmtId="178" fontId="70" fillId="70" borderId="148" applyNumberFormat="0" applyProtection="0">
      <alignment horizontal="left" vertical="top" indent="1"/>
    </xf>
    <xf numFmtId="180" fontId="39" fillId="75" borderId="153">
      <alignment vertical="center"/>
    </xf>
    <xf numFmtId="171" fontId="39" fillId="77" borderId="153">
      <alignment vertical="center"/>
      <protection locked="0"/>
    </xf>
    <xf numFmtId="178" fontId="39" fillId="124" borderId="153">
      <alignment vertical="center"/>
    </xf>
    <xf numFmtId="178" fontId="65" fillId="53" borderId="146" applyNumberFormat="0" applyAlignment="0" applyProtection="0"/>
    <xf numFmtId="178" fontId="70" fillId="58"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70" fillId="52" borderId="146" applyNumberFormat="0" applyFont="0" applyAlignment="0" applyProtection="0"/>
    <xf numFmtId="173" fontId="40" fillId="0" borderId="145" applyFill="0"/>
    <xf numFmtId="178" fontId="70" fillId="52" borderId="146" applyNumberFormat="0" applyFont="0" applyAlignment="0" applyProtection="0"/>
    <xf numFmtId="178" fontId="70" fillId="71"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178" fontId="78" fillId="103" borderId="146" applyNumberFormat="0" applyAlignment="0" applyProtection="0"/>
    <xf numFmtId="4" fontId="75" fillId="74" borderId="149" applyNumberFormat="0" applyProtection="0">
      <alignment horizontal="left" vertical="center" indent="1"/>
    </xf>
    <xf numFmtId="37" fontId="40" fillId="0" borderId="151" applyNumberFormat="0"/>
    <xf numFmtId="178" fontId="20" fillId="69" borderId="148" applyNumberFormat="0" applyProtection="0">
      <alignment horizontal="left" vertical="center" indent="1"/>
    </xf>
    <xf numFmtId="178" fontId="70" fillId="58" borderId="148" applyNumberFormat="0" applyProtection="0">
      <alignment horizontal="left" vertical="top" indent="1"/>
    </xf>
    <xf numFmtId="178" fontId="65" fillId="53" borderId="146" applyNumberFormat="0" applyAlignment="0" applyProtection="0"/>
    <xf numFmtId="178" fontId="70" fillId="70"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70" fillId="70" borderId="148" applyNumberFormat="0" applyProtection="0">
      <alignment horizontal="left" vertical="top" indent="1"/>
    </xf>
    <xf numFmtId="4" fontId="70" fillId="69" borderId="149" applyNumberFormat="0" applyProtection="0">
      <alignment horizontal="left" vertical="center" indent="1"/>
    </xf>
    <xf numFmtId="178" fontId="70" fillId="71" borderId="148" applyNumberFormat="0" applyProtection="0">
      <alignment horizontal="left" vertical="top" indent="1"/>
    </xf>
    <xf numFmtId="178" fontId="73" fillId="73" borderId="148" applyNumberFormat="0" applyProtection="0">
      <alignment horizontal="left" vertical="top" indent="1"/>
    </xf>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82" fontId="9" fillId="142" borderId="153">
      <alignment vertical="center"/>
      <protection locked="0"/>
    </xf>
    <xf numFmtId="0" fontId="9" fillId="138" borderId="153">
      <alignment vertical="center"/>
    </xf>
    <xf numFmtId="180" fontId="9" fillId="138" borderId="153">
      <alignment vertical="center"/>
    </xf>
    <xf numFmtId="4" fontId="73" fillId="73" borderId="148" applyNumberFormat="0" applyProtection="0">
      <alignment vertical="center"/>
    </xf>
    <xf numFmtId="178" fontId="70" fillId="70" borderId="148" applyNumberFormat="0" applyProtection="0">
      <alignment horizontal="left" vertical="top" indent="1"/>
    </xf>
    <xf numFmtId="4" fontId="70" fillId="0" borderId="146" applyNumberFormat="0" applyProtection="0">
      <alignment horizontal="right" vertical="center"/>
    </xf>
    <xf numFmtId="177" fontId="9" fillId="138" borderId="19">
      <alignment vertical="center"/>
    </xf>
    <xf numFmtId="178" fontId="78" fillId="103" borderId="137" applyNumberFormat="0" applyAlignment="0" applyProtection="0"/>
    <xf numFmtId="178" fontId="78" fillId="103" borderId="137" applyNumberFormat="0" applyAlignment="0" applyProtection="0"/>
    <xf numFmtId="4" fontId="76" fillId="72" borderId="146" applyNumberFormat="0" applyProtection="0">
      <alignment horizontal="right" vertical="center"/>
    </xf>
    <xf numFmtId="178" fontId="70" fillId="70" borderId="148" applyNumberFormat="0" applyProtection="0">
      <alignment horizontal="left" vertical="top" indent="1"/>
    </xf>
    <xf numFmtId="178" fontId="20" fillId="58" borderId="148" applyNumberFormat="0" applyProtection="0">
      <alignment horizontal="left" vertical="center" indent="1"/>
    </xf>
    <xf numFmtId="4" fontId="20" fillId="70" borderId="149" applyNumberFormat="0" applyProtection="0">
      <alignment horizontal="left" vertical="center" indent="1"/>
    </xf>
    <xf numFmtId="37" fontId="40" fillId="0" borderId="151" applyNumberFormat="0"/>
    <xf numFmtId="178" fontId="70" fillId="71" borderId="148" applyNumberFormat="0" applyProtection="0">
      <alignment horizontal="left" vertical="top" indent="1"/>
    </xf>
    <xf numFmtId="178" fontId="20" fillId="58" borderId="148" applyNumberFormat="0" applyProtection="0">
      <alignment horizontal="left" vertical="center" indent="1"/>
    </xf>
    <xf numFmtId="178" fontId="70" fillId="70" borderId="148" applyNumberFormat="0" applyProtection="0">
      <alignment horizontal="left" vertical="top" indent="1"/>
    </xf>
    <xf numFmtId="178" fontId="20" fillId="69" borderId="148" applyNumberFormat="0" applyProtection="0">
      <alignment horizontal="left" vertical="top" indent="1"/>
    </xf>
    <xf numFmtId="178" fontId="70" fillId="52" borderId="146" applyNumberFormat="0" applyFont="0" applyAlignment="0" applyProtection="0"/>
    <xf numFmtId="4" fontId="70" fillId="91" borderId="146" applyNumberFormat="0" applyProtection="0">
      <alignment horizontal="left" vertical="center" indent="1"/>
    </xf>
    <xf numFmtId="178" fontId="70" fillId="69" borderId="146" applyNumberFormat="0" applyProtection="0">
      <alignment horizontal="left" vertical="center" indent="1"/>
    </xf>
    <xf numFmtId="178" fontId="70" fillId="58" borderId="148" applyNumberFormat="0" applyProtection="0">
      <alignment horizontal="left" vertical="top" indent="1"/>
    </xf>
    <xf numFmtId="178" fontId="70" fillId="79" borderId="146" applyNumberFormat="0" applyProtection="0">
      <alignment horizontal="left" vertical="center" indent="1"/>
    </xf>
    <xf numFmtId="4" fontId="70" fillId="106" borderId="146" applyNumberFormat="0" applyProtection="0">
      <alignment horizontal="left" vertical="center" indent="1"/>
    </xf>
    <xf numFmtId="179" fontId="9" fillId="144" borderId="153">
      <alignment vertical="center"/>
    </xf>
    <xf numFmtId="4" fontId="75" fillId="74" borderId="149" applyNumberFormat="0" applyProtection="0">
      <alignment horizontal="left" vertical="center" indent="1"/>
    </xf>
    <xf numFmtId="178" fontId="70" fillId="69" borderId="148" applyNumberFormat="0" applyProtection="0">
      <alignment horizontal="left" vertical="top" indent="1"/>
    </xf>
    <xf numFmtId="178" fontId="20" fillId="58" borderId="148" applyNumberFormat="0" applyProtection="0">
      <alignment horizontal="left" vertical="center" indent="1"/>
    </xf>
    <xf numFmtId="4" fontId="70" fillId="65" borderId="146" applyNumberFormat="0" applyProtection="0">
      <alignment horizontal="right" vertical="center"/>
    </xf>
    <xf numFmtId="180" fontId="39" fillId="139" borderId="153">
      <alignment horizontal="right" vertical="center"/>
      <protection locked="0"/>
    </xf>
    <xf numFmtId="182" fontId="39" fillId="75" borderId="153">
      <alignment vertical="center"/>
    </xf>
    <xf numFmtId="178" fontId="39" fillId="77" borderId="153">
      <alignment vertical="center"/>
      <protection locked="0"/>
    </xf>
    <xf numFmtId="178" fontId="70" fillId="52" borderId="146" applyNumberFormat="0" applyFont="0" applyAlignment="0" applyProtection="0"/>
    <xf numFmtId="4" fontId="76" fillId="72" borderId="146" applyNumberFormat="0" applyProtection="0">
      <alignment horizontal="right" vertical="center"/>
    </xf>
    <xf numFmtId="4" fontId="70" fillId="91" borderId="146" applyNumberFormat="0" applyProtection="0">
      <alignment horizontal="left" vertical="center" indent="1"/>
    </xf>
    <xf numFmtId="178" fontId="70" fillId="70" borderId="148" applyNumberFormat="0" applyProtection="0">
      <alignment horizontal="left" vertical="top" indent="1"/>
    </xf>
    <xf numFmtId="4" fontId="70" fillId="61" borderId="149" applyNumberFormat="0" applyProtection="0">
      <alignment horizontal="right" vertical="center"/>
    </xf>
    <xf numFmtId="178" fontId="65" fillId="53" borderId="146" applyNumberFormat="0" applyAlignment="0" applyProtection="0"/>
    <xf numFmtId="178" fontId="70" fillId="58" borderId="148" applyNumberFormat="0" applyProtection="0">
      <alignment horizontal="left" vertical="top" indent="1"/>
    </xf>
    <xf numFmtId="4" fontId="70" fillId="67" borderId="146" applyNumberFormat="0" applyProtection="0">
      <alignment horizontal="right" vertical="center"/>
    </xf>
    <xf numFmtId="4" fontId="70" fillId="62" borderId="146" applyNumberFormat="0" applyProtection="0">
      <alignment horizontal="right" vertical="center"/>
    </xf>
    <xf numFmtId="4" fontId="20" fillId="70" borderId="149" applyNumberFormat="0" applyProtection="0">
      <alignment horizontal="left" vertical="center" indent="1"/>
    </xf>
    <xf numFmtId="178" fontId="20" fillId="58"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178" fontId="72" fillId="70" borderId="150" applyBorder="0"/>
    <xf numFmtId="178" fontId="70" fillId="71" borderId="148" applyNumberFormat="0" applyProtection="0">
      <alignment horizontal="left" vertical="top" indent="1"/>
    </xf>
    <xf numFmtId="178" fontId="70" fillId="79" borderId="146" applyNumberFormat="0" applyProtection="0">
      <alignment horizontal="left" vertical="center" indent="1"/>
    </xf>
    <xf numFmtId="178" fontId="70" fillId="71" borderId="148" applyNumberFormat="0" applyProtection="0">
      <alignment horizontal="left" vertical="top" indent="1"/>
    </xf>
    <xf numFmtId="178" fontId="70" fillId="52" borderId="146" applyNumberFormat="0" applyFont="0" applyAlignment="0" applyProtection="0"/>
    <xf numFmtId="4" fontId="70" fillId="67" borderId="146" applyNumberFormat="0" applyProtection="0">
      <alignment horizontal="right" vertical="center"/>
    </xf>
    <xf numFmtId="178" fontId="70" fillId="52" borderId="146" applyNumberFormat="0" applyFont="0" applyAlignment="0" applyProtection="0"/>
    <xf numFmtId="178" fontId="70" fillId="71" borderId="148" applyNumberFormat="0" applyProtection="0">
      <alignment horizontal="left" vertical="top" indent="1"/>
    </xf>
    <xf numFmtId="37" fontId="40" fillId="0" borderId="151" applyNumberFormat="0"/>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9">
      <alignment vertical="center"/>
    </xf>
    <xf numFmtId="180" fontId="39" fillId="124" borderId="19">
      <alignment vertical="center"/>
    </xf>
    <xf numFmtId="180"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8" fontId="39" fillId="124" borderId="19">
      <alignment vertical="center"/>
    </xf>
    <xf numFmtId="177" fontId="39" fillId="124" borderId="19">
      <alignment vertical="center"/>
    </xf>
    <xf numFmtId="177" fontId="39" fillId="124" borderId="19">
      <alignment vertical="center"/>
    </xf>
    <xf numFmtId="179" fontId="39" fillId="124" borderId="19">
      <alignment vertical="center"/>
    </xf>
    <xf numFmtId="180"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2" fontId="39" fillId="77" borderId="19">
      <alignment vertical="center"/>
      <protection locked="0"/>
    </xf>
    <xf numFmtId="178" fontId="39" fillId="77" borderId="19">
      <alignment vertical="center"/>
      <protection locked="0"/>
    </xf>
    <xf numFmtId="178" fontId="39" fillId="77" borderId="19">
      <alignment vertical="center"/>
      <protection locked="0"/>
    </xf>
    <xf numFmtId="182" fontId="39" fillId="77" borderId="19">
      <alignment vertical="center"/>
      <protection locked="0"/>
    </xf>
    <xf numFmtId="180" fontId="39" fillId="77" borderId="19">
      <alignment vertical="center"/>
      <protection locked="0"/>
    </xf>
    <xf numFmtId="180"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71" fontId="39" fillId="77" borderId="19">
      <alignment vertical="center"/>
      <protection locked="0"/>
    </xf>
    <xf numFmtId="180" fontId="39" fillId="77" borderId="19">
      <alignment vertical="center"/>
      <protection locked="0"/>
    </xf>
    <xf numFmtId="180" fontId="39" fillId="75" borderId="19">
      <alignment vertical="center"/>
    </xf>
    <xf numFmtId="180"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82" fontId="39" fillId="75" borderId="19">
      <alignment vertical="center"/>
    </xf>
    <xf numFmtId="177" fontId="39" fillId="75" borderId="19">
      <alignment vertical="center"/>
    </xf>
    <xf numFmtId="179"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78"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75" borderId="19">
      <alignment vertical="center"/>
    </xf>
    <xf numFmtId="180" fontId="39" fillId="139" borderId="19">
      <alignment horizontal="right" vertical="center"/>
      <protection locked="0"/>
    </xf>
    <xf numFmtId="178" fontId="39" fillId="139" borderId="19">
      <alignment horizontal="right" vertical="center"/>
      <protection locked="0"/>
    </xf>
    <xf numFmtId="178" fontId="39" fillId="139" borderId="19">
      <alignment horizontal="right" vertical="center"/>
      <protection locked="0"/>
    </xf>
    <xf numFmtId="179" fontId="39" fillId="139" borderId="19">
      <alignment horizontal="right" vertical="center"/>
      <protection locked="0"/>
    </xf>
    <xf numFmtId="177" fontId="39" fillId="139" borderId="19">
      <alignment horizontal="right" vertical="center"/>
      <protection locked="0"/>
    </xf>
    <xf numFmtId="179"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180" fontId="39" fillId="139" borderId="19">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9" applyNumberFormat="0">
      <protection locked="0"/>
    </xf>
    <xf numFmtId="178" fontId="72" fillId="70" borderId="141" applyBorder="0"/>
    <xf numFmtId="4" fontId="73" fillId="73" borderId="139" applyNumberFormat="0" applyProtection="0">
      <alignment vertical="center"/>
    </xf>
    <xf numFmtId="4" fontId="80" fillId="77" borderId="1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178" fontId="70" fillId="109" borderId="19"/>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8" fontId="70" fillId="69" borderId="148" applyNumberFormat="0" applyProtection="0">
      <alignment horizontal="left" vertical="top" indent="1"/>
    </xf>
    <xf numFmtId="178" fontId="70" fillId="70" borderId="148" applyNumberFormat="0" applyProtection="0">
      <alignment horizontal="left" vertical="top" indent="1"/>
    </xf>
    <xf numFmtId="4" fontId="70" fillId="91" borderId="146" applyNumberFormat="0" applyProtection="0">
      <alignment horizontal="left" vertical="center" indent="1"/>
    </xf>
    <xf numFmtId="180" fontId="9" fillId="138" borderId="19">
      <alignment vertical="center"/>
    </xf>
    <xf numFmtId="177" fontId="9" fillId="138" borderId="19">
      <alignment vertical="center"/>
    </xf>
    <xf numFmtId="179" fontId="9" fillId="138" borderId="19">
      <alignment vertical="center"/>
    </xf>
    <xf numFmtId="180" fontId="9" fillId="142" borderId="19">
      <alignment vertical="center"/>
      <protection locked="0"/>
    </xf>
    <xf numFmtId="177" fontId="9" fillId="142" borderId="19">
      <alignment vertical="center"/>
      <protection locked="0"/>
    </xf>
    <xf numFmtId="196" fontId="9" fillId="144" borderId="19">
      <alignment vertical="center"/>
    </xf>
    <xf numFmtId="177" fontId="9" fillId="144" borderId="19">
      <alignment vertical="center"/>
    </xf>
    <xf numFmtId="179" fontId="9" fillId="144" borderId="19">
      <alignment vertical="center"/>
    </xf>
    <xf numFmtId="180" fontId="9" fillId="144" borderId="19">
      <alignment vertical="center"/>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3" fontId="40" fillId="0" borderId="118" applyFill="0"/>
    <xf numFmtId="178" fontId="30" fillId="0" borderId="142" applyNumberFormat="0" applyFill="0" applyAlignment="0" applyProtection="0"/>
    <xf numFmtId="178" fontId="30" fillId="0" borderId="142" applyNumberFormat="0" applyFill="0" applyAlignment="0" applyProtection="0"/>
    <xf numFmtId="178" fontId="70" fillId="71" borderId="148" applyNumberFormat="0" applyProtection="0">
      <alignment horizontal="left" vertical="top" indent="1"/>
    </xf>
    <xf numFmtId="178" fontId="70" fillId="70" borderId="139" applyNumberFormat="0" applyProtection="0">
      <alignment horizontal="left" vertical="top" indent="1"/>
    </xf>
    <xf numFmtId="178" fontId="20" fillId="71" borderId="139" applyNumberFormat="0" applyProtection="0">
      <alignment horizontal="left" vertical="top" indent="1"/>
    </xf>
    <xf numFmtId="178" fontId="20" fillId="69" borderId="139" applyNumberFormat="0" applyProtection="0">
      <alignment horizontal="left" vertical="center" indent="1"/>
    </xf>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4" fontId="70" fillId="91" borderId="146" applyNumberFormat="0" applyProtection="0">
      <alignment horizontal="left" vertical="center" indent="1"/>
    </xf>
    <xf numFmtId="178" fontId="70" fillId="69" borderId="148" applyNumberFormat="0" applyProtection="0">
      <alignment horizontal="left" vertical="top" indent="1"/>
    </xf>
    <xf numFmtId="178" fontId="20" fillId="70" borderId="148" applyNumberFormat="0" applyProtection="0">
      <alignment horizontal="left" vertical="top" indent="1"/>
    </xf>
    <xf numFmtId="178" fontId="70" fillId="70" borderId="148" applyNumberFormat="0" applyProtection="0">
      <alignment horizontal="left" vertical="top" indent="1"/>
    </xf>
    <xf numFmtId="4" fontId="70" fillId="66" borderId="146" applyNumberFormat="0" applyProtection="0">
      <alignment horizontal="right" vertical="center"/>
    </xf>
    <xf numFmtId="178" fontId="73" fillId="73"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9" borderId="149" applyNumberFormat="0" applyProtection="0">
      <alignment horizontal="left" vertical="center" indent="1"/>
    </xf>
    <xf numFmtId="178" fontId="70" fillId="69" borderId="146" applyNumberFormat="0" applyProtection="0">
      <alignment horizontal="left" vertical="center" indent="1"/>
    </xf>
    <xf numFmtId="178" fontId="78" fillId="103" borderId="146" applyNumberFormat="0" applyAlignment="0" applyProtection="0"/>
    <xf numFmtId="178" fontId="73" fillId="73" borderId="148" applyNumberFormat="0" applyProtection="0">
      <alignment horizontal="left" vertical="top" indent="1"/>
    </xf>
    <xf numFmtId="178" fontId="70" fillId="71" borderId="148" applyNumberFormat="0" applyProtection="0">
      <alignment horizontal="left" vertical="top" indent="1"/>
    </xf>
    <xf numFmtId="178" fontId="20" fillId="58" borderId="148" applyNumberFormat="0" applyProtection="0">
      <alignment horizontal="left" vertical="top" indent="1"/>
    </xf>
    <xf numFmtId="4" fontId="70" fillId="58" borderId="146" applyNumberFormat="0" applyProtection="0">
      <alignment horizontal="right" vertical="center"/>
    </xf>
    <xf numFmtId="178" fontId="68" fillId="103" borderId="147" applyNumberFormat="0" applyAlignment="0" applyProtection="0"/>
    <xf numFmtId="177" fontId="9" fillId="142" borderId="153">
      <alignment vertical="center"/>
      <protection locked="0"/>
    </xf>
    <xf numFmtId="4" fontId="80" fillId="76" borderId="146" applyNumberFormat="0" applyProtection="0">
      <alignment horizontal="right" vertical="center"/>
    </xf>
    <xf numFmtId="178" fontId="20" fillId="69" borderId="148" applyNumberFormat="0" applyProtection="0">
      <alignment horizontal="left" vertical="center" indent="1"/>
    </xf>
    <xf numFmtId="4" fontId="70" fillId="62" borderId="146" applyNumberFormat="0" applyProtection="0">
      <alignment horizontal="right" vertical="center"/>
    </xf>
    <xf numFmtId="177" fontId="39" fillId="139" borderId="153">
      <alignment horizontal="right" vertical="center"/>
      <protection locked="0"/>
    </xf>
    <xf numFmtId="182" fontId="39" fillId="75" borderId="153">
      <alignment vertical="center"/>
    </xf>
    <xf numFmtId="180" fontId="39" fillId="77" borderId="153">
      <alignment vertical="center"/>
      <protection locked="0"/>
    </xf>
    <xf numFmtId="178" fontId="70" fillId="52" borderId="146" applyNumberFormat="0" applyFont="0" applyAlignment="0" applyProtection="0"/>
    <xf numFmtId="178" fontId="73" fillId="58" borderId="148" applyNumberFormat="0" applyProtection="0">
      <alignment horizontal="left" vertical="top" indent="1"/>
    </xf>
    <xf numFmtId="178" fontId="20" fillId="71" borderId="148" applyNumberFormat="0" applyProtection="0">
      <alignment horizontal="left" vertical="top" indent="1"/>
    </xf>
    <xf numFmtId="178" fontId="70" fillId="70" borderId="148" applyNumberFormat="0" applyProtection="0">
      <alignment horizontal="left" vertical="top" indent="1"/>
    </xf>
    <xf numFmtId="4" fontId="70" fillId="91" borderId="146" applyNumberFormat="0" applyProtection="0">
      <alignment horizontal="left" vertical="center" indent="1"/>
    </xf>
    <xf numFmtId="178" fontId="70" fillId="52" borderId="146" applyNumberFormat="0" applyFont="0" applyAlignment="0" applyProtection="0"/>
    <xf numFmtId="178" fontId="70" fillId="70" borderId="148" applyNumberFormat="0" applyProtection="0">
      <alignment horizontal="left" vertical="top" indent="1"/>
    </xf>
    <xf numFmtId="4" fontId="70" fillId="68" borderId="149" applyNumberFormat="0" applyProtection="0">
      <alignment horizontal="left" vertical="center" indent="1"/>
    </xf>
    <xf numFmtId="4" fontId="70" fillId="63" borderId="146" applyNumberFormat="0" applyProtection="0">
      <alignment horizontal="right" vertical="center"/>
    </xf>
    <xf numFmtId="178" fontId="70" fillId="58" borderId="148" applyNumberFormat="0" applyProtection="0">
      <alignment horizontal="left" vertical="top"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4" fontId="70" fillId="62" borderId="146" applyNumberFormat="0" applyProtection="0">
      <alignment horizontal="right" vertical="center"/>
    </xf>
    <xf numFmtId="178" fontId="70" fillId="58" borderId="148" applyNumberFormat="0" applyProtection="0">
      <alignment horizontal="left" vertical="top" indent="1"/>
    </xf>
    <xf numFmtId="178" fontId="68" fillId="103" borderId="147" applyNumberFormat="0" applyAlignment="0" applyProtection="0"/>
    <xf numFmtId="178" fontId="70" fillId="70" borderId="148" applyNumberFormat="0" applyProtection="0">
      <alignment horizontal="left" vertical="top" indent="1"/>
    </xf>
    <xf numFmtId="178" fontId="70" fillId="69" borderId="148" applyNumberFormat="0" applyProtection="0">
      <alignment horizontal="left" vertical="top" indent="1"/>
    </xf>
    <xf numFmtId="178" fontId="30" fillId="0" borderId="152" applyNumberFormat="0" applyFill="0" applyAlignment="0" applyProtection="0"/>
    <xf numFmtId="178" fontId="70" fillId="71" borderId="146" applyNumberFormat="0" applyProtection="0">
      <alignment horizontal="left" vertical="center" indent="1"/>
    </xf>
    <xf numFmtId="178" fontId="70" fillId="69" borderId="148" applyNumberFormat="0" applyProtection="0">
      <alignment horizontal="left" vertical="top" indent="1"/>
    </xf>
    <xf numFmtId="178" fontId="65" fillId="53" borderId="146"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40"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20" fillId="70" borderId="139" applyNumberFormat="0" applyProtection="0">
      <alignment horizontal="left" vertical="top" indent="1"/>
    </xf>
    <xf numFmtId="37" fontId="40" fillId="0" borderId="20"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178" fontId="30" fillId="0" borderId="152" applyNumberFormat="0" applyFill="0" applyAlignment="0" applyProtection="0"/>
    <xf numFmtId="178" fontId="70" fillId="70" borderId="148" applyNumberFormat="0" applyProtection="0">
      <alignment horizontal="left" vertical="top" indent="1"/>
    </xf>
    <xf numFmtId="178" fontId="70" fillId="58" borderId="148" applyNumberFormat="0" applyProtection="0">
      <alignment horizontal="left" vertical="top" indent="1"/>
    </xf>
    <xf numFmtId="4" fontId="70" fillId="58" borderId="149" applyNumberFormat="0" applyProtection="0">
      <alignment horizontal="left" vertical="center" indent="1"/>
    </xf>
    <xf numFmtId="4" fontId="80" fillId="106" borderId="146" applyNumberFormat="0" applyProtection="0">
      <alignment vertical="center"/>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5" fillId="53" borderId="146" applyNumberForma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37" fontId="40" fillId="0" borderId="151" applyNumberFormat="0"/>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4" fontId="70" fillId="107" borderId="146" applyNumberFormat="0" applyProtection="0">
      <alignment horizontal="right" vertical="center"/>
    </xf>
    <xf numFmtId="180" fontId="9" fillId="145" borderId="153">
      <alignment horizontal="right" vertical="center"/>
      <protection locked="0"/>
    </xf>
    <xf numFmtId="173" fontId="40" fillId="0" borderId="154" applyFill="0"/>
    <xf numFmtId="178" fontId="70" fillId="69"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4" fontId="70" fillId="106" borderId="146" applyNumberFormat="0" applyProtection="0">
      <alignment horizontal="left" vertical="center" indent="1"/>
    </xf>
    <xf numFmtId="178" fontId="39" fillId="75" borderId="153">
      <alignment vertical="center"/>
    </xf>
    <xf numFmtId="178" fontId="39" fillId="77" borderId="153">
      <alignment vertical="center"/>
      <protection locked="0"/>
    </xf>
    <xf numFmtId="178" fontId="68" fillId="103" borderId="147" applyNumberFormat="0" applyAlignment="0" applyProtection="0"/>
    <xf numFmtId="178" fontId="70" fillId="69" borderId="148" applyNumberFormat="0" applyProtection="0">
      <alignment horizontal="left" vertical="top" indent="1"/>
    </xf>
    <xf numFmtId="178" fontId="70" fillId="70" borderId="148" applyNumberFormat="0" applyProtection="0">
      <alignment horizontal="left" vertical="top" indent="1"/>
    </xf>
    <xf numFmtId="4" fontId="70" fillId="65" borderId="146" applyNumberFormat="0" applyProtection="0">
      <alignment horizontal="right" vertical="center"/>
    </xf>
    <xf numFmtId="178" fontId="70" fillId="52" borderId="146" applyNumberFormat="0" applyFont="0" applyAlignment="0" applyProtection="0"/>
    <xf numFmtId="173" fontId="40" fillId="0" borderId="145" applyFill="0"/>
    <xf numFmtId="178" fontId="20" fillId="70" borderId="148" applyNumberFormat="0" applyProtection="0">
      <alignment horizontal="left" vertical="center" indent="1"/>
    </xf>
    <xf numFmtId="178" fontId="30" fillId="0" borderId="152" applyNumberFormat="0" applyFill="0" applyAlignment="0" applyProtection="0"/>
    <xf numFmtId="4" fontId="70" fillId="61" borderId="149" applyNumberFormat="0" applyProtection="0">
      <alignment horizontal="right" vertical="center"/>
    </xf>
    <xf numFmtId="178" fontId="68" fillId="103" borderId="147" applyNumberFormat="0" applyAlignment="0" applyProtection="0"/>
    <xf numFmtId="178" fontId="70" fillId="69" borderId="146" applyNumberFormat="0" applyProtection="0">
      <alignment horizontal="left" vertical="center" indent="1"/>
    </xf>
    <xf numFmtId="178" fontId="70" fillId="70" borderId="148" applyNumberFormat="0" applyProtection="0">
      <alignment horizontal="left" vertical="top" indent="1"/>
    </xf>
    <xf numFmtId="4" fontId="70" fillId="59" borderId="146" applyNumberFormat="0" applyProtection="0">
      <alignment horizontal="right" vertical="center"/>
    </xf>
    <xf numFmtId="4" fontId="80" fillId="76" borderId="146" applyNumberFormat="0" applyProtection="0">
      <alignment horizontal="right" vertical="center"/>
    </xf>
    <xf numFmtId="178" fontId="70" fillId="71" borderId="148" applyNumberFormat="0" applyProtection="0">
      <alignment horizontal="left" vertical="top" indent="1"/>
    </xf>
    <xf numFmtId="178" fontId="70" fillId="52" borderId="146" applyNumberFormat="0" applyFont="0" applyAlignment="0" applyProtection="0"/>
    <xf numFmtId="178" fontId="20" fillId="69" borderId="148" applyNumberFormat="0" applyProtection="0">
      <alignment horizontal="left" vertical="top" indent="1"/>
    </xf>
    <xf numFmtId="178" fontId="78" fillId="103" borderId="146" applyNumberFormat="0" applyAlignment="0" applyProtection="0"/>
    <xf numFmtId="178" fontId="74" fillId="57" borderId="148" applyNumberFormat="0" applyProtection="0">
      <alignment horizontal="left" vertical="top" indent="1"/>
    </xf>
    <xf numFmtId="178" fontId="70" fillId="70" borderId="148" applyNumberFormat="0" applyProtection="0">
      <alignment horizontal="left" vertical="top" indent="1"/>
    </xf>
    <xf numFmtId="178" fontId="70" fillId="71" borderId="148" applyNumberFormat="0" applyProtection="0">
      <alignment horizontal="left" vertical="top" indent="1"/>
    </xf>
    <xf numFmtId="178" fontId="73" fillId="58"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70" fillId="52" borderId="146"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178" fontId="74" fillId="57" borderId="139" applyNumberFormat="0" applyProtection="0">
      <alignment horizontal="left" vertical="top"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37"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37"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7"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178" fontId="73" fillId="58" borderId="139" applyNumberFormat="0" applyProtection="0">
      <alignment horizontal="left" vertical="top"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9" fontId="9" fillId="138" borderId="153">
      <alignment vertical="center"/>
    </xf>
    <xf numFmtId="0" fontId="9" fillId="138" borderId="153">
      <alignment vertical="center"/>
    </xf>
    <xf numFmtId="178" fontId="20" fillId="69" borderId="148" applyNumberFormat="0" applyProtection="0">
      <alignment horizontal="left" vertical="center"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4" fontId="70" fillId="64" borderId="146" applyNumberFormat="0" applyProtection="0">
      <alignment horizontal="right" vertical="center"/>
    </xf>
    <xf numFmtId="4" fontId="70" fillId="62" borderId="146" applyNumberFormat="0" applyProtection="0">
      <alignment horizontal="right" vertical="center"/>
    </xf>
    <xf numFmtId="4" fontId="70" fillId="107" borderId="146" applyNumberFormat="0" applyProtection="0">
      <alignment horizontal="right" vertical="center"/>
    </xf>
    <xf numFmtId="4" fontId="70" fillId="106" borderId="146" applyNumberFormat="0" applyProtection="0">
      <alignment horizontal="left" vertical="center" indent="1"/>
    </xf>
    <xf numFmtId="4" fontId="70" fillId="57" borderId="146" applyNumberFormat="0" applyProtection="0">
      <alignment vertical="center"/>
    </xf>
    <xf numFmtId="178" fontId="68" fillId="103" borderId="147" applyNumberFormat="0" applyAlignment="0" applyProtection="0"/>
    <xf numFmtId="178" fontId="73" fillId="73" borderId="148" applyNumberFormat="0" applyProtection="0">
      <alignment horizontal="left" vertical="top" indent="1"/>
    </xf>
    <xf numFmtId="178" fontId="70" fillId="69" borderId="148" applyNumberFormat="0" applyProtection="0">
      <alignment horizontal="left" vertical="top" indent="1"/>
    </xf>
    <xf numFmtId="178" fontId="20" fillId="69" borderId="148" applyNumberFormat="0" applyProtection="0">
      <alignment horizontal="left" vertical="center"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4" fontId="20" fillId="70" borderId="149" applyNumberFormat="0" applyProtection="0">
      <alignment horizontal="left" vertical="center" indent="1"/>
    </xf>
    <xf numFmtId="178" fontId="70" fillId="52" borderId="146" applyNumberFormat="0" applyFont="0" applyAlignment="0" applyProtection="0"/>
    <xf numFmtId="178" fontId="20" fillId="58" borderId="148" applyNumberFormat="0" applyProtection="0">
      <alignment horizontal="left" vertical="center" indent="1"/>
    </xf>
    <xf numFmtId="4" fontId="73" fillId="79" borderId="148" applyNumberFormat="0" applyProtection="0">
      <alignment horizontal="left" vertical="center" indent="1"/>
    </xf>
    <xf numFmtId="4" fontId="80" fillId="76" borderId="146" applyNumberFormat="0" applyProtection="0">
      <alignment horizontal="right" vertical="center"/>
    </xf>
    <xf numFmtId="4" fontId="70" fillId="65" borderId="146" applyNumberFormat="0" applyProtection="0">
      <alignment horizontal="right" vertical="center"/>
    </xf>
    <xf numFmtId="4" fontId="70" fillId="67" borderId="146" applyNumberFormat="0" applyProtection="0">
      <alignment horizontal="right" vertical="center"/>
    </xf>
    <xf numFmtId="178" fontId="20" fillId="70" borderId="148" applyNumberFormat="0" applyProtection="0">
      <alignment horizontal="left" vertical="top" indent="1"/>
    </xf>
    <xf numFmtId="178" fontId="70" fillId="71" borderId="148" applyNumberFormat="0" applyProtection="0">
      <alignment horizontal="left" vertical="top" indent="1"/>
    </xf>
    <xf numFmtId="178" fontId="70" fillId="52" borderId="146" applyNumberFormat="0" applyFont="0" applyAlignment="0" applyProtection="0"/>
    <xf numFmtId="180" fontId="9" fillId="138" borderId="19">
      <alignment vertical="center"/>
    </xf>
    <xf numFmtId="180" fontId="9" fillId="138" borderId="19">
      <alignment vertical="center"/>
    </xf>
    <xf numFmtId="180" fontId="9" fillId="138" borderId="19">
      <alignment vertical="center"/>
    </xf>
    <xf numFmtId="0" fontId="9" fillId="138" borderId="19">
      <alignment vertical="center"/>
    </xf>
    <xf numFmtId="0" fontId="9" fillId="138" borderId="19">
      <alignment vertical="center"/>
    </xf>
    <xf numFmtId="0" fontId="9" fillId="138" borderId="19">
      <alignment vertical="center"/>
    </xf>
    <xf numFmtId="0" fontId="9" fillId="138" borderId="19">
      <alignment vertical="center"/>
    </xf>
    <xf numFmtId="180" fontId="9" fillId="138" borderId="19">
      <alignment vertical="center"/>
    </xf>
    <xf numFmtId="177" fontId="9" fillId="138" borderId="19">
      <alignment vertical="center"/>
    </xf>
    <xf numFmtId="180" fontId="9" fillId="138" borderId="19">
      <alignment vertical="center"/>
    </xf>
    <xf numFmtId="196" fontId="9" fillId="138" borderId="19">
      <alignment vertical="center"/>
    </xf>
    <xf numFmtId="177" fontId="9" fillId="138" borderId="19">
      <alignment vertical="center"/>
    </xf>
    <xf numFmtId="177" fontId="9" fillId="138" borderId="19">
      <alignment vertical="center"/>
    </xf>
    <xf numFmtId="179" fontId="9" fillId="138" borderId="19">
      <alignment vertical="center"/>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182" fontId="9" fillId="142" borderId="19">
      <alignment vertical="center"/>
      <protection locked="0"/>
    </xf>
    <xf numFmtId="182" fontId="9" fillId="142" borderId="19">
      <alignment vertical="center"/>
      <protection locked="0"/>
    </xf>
    <xf numFmtId="0" fontId="9" fillId="142" borderId="19">
      <alignment vertical="center"/>
      <protection locked="0"/>
    </xf>
    <xf numFmtId="0" fontId="9" fillId="142" borderId="19">
      <alignment vertical="center"/>
      <protection locked="0"/>
    </xf>
    <xf numFmtId="182" fontId="9" fillId="142" borderId="19">
      <alignment vertical="center"/>
      <protection locked="0"/>
    </xf>
    <xf numFmtId="182" fontId="9" fillId="142" borderId="19">
      <alignment vertical="center"/>
      <protection locked="0"/>
    </xf>
    <xf numFmtId="177" fontId="9" fillId="142" borderId="19">
      <alignment vertical="center"/>
      <protection locked="0"/>
    </xf>
    <xf numFmtId="180" fontId="9" fillId="142" borderId="19">
      <alignment vertical="center"/>
      <protection locked="0"/>
    </xf>
    <xf numFmtId="171" fontId="9" fillId="142" borderId="19">
      <alignment vertical="center"/>
      <protection locked="0"/>
    </xf>
    <xf numFmtId="171" fontId="9" fillId="142" borderId="19">
      <alignment vertical="center"/>
      <protection locked="0"/>
    </xf>
    <xf numFmtId="171" fontId="9" fillId="142" borderId="19">
      <alignment vertical="center"/>
      <protection locked="0"/>
    </xf>
    <xf numFmtId="171" fontId="9" fillId="142" borderId="19">
      <alignment vertical="center"/>
      <protection locked="0"/>
    </xf>
    <xf numFmtId="180" fontId="9" fillId="142" borderId="19">
      <alignment vertical="center"/>
      <protection locked="0"/>
    </xf>
    <xf numFmtId="180" fontId="9" fillId="142" borderId="19">
      <alignment vertical="center"/>
      <protection locked="0"/>
    </xf>
    <xf numFmtId="177" fontId="9" fillId="142" borderId="19">
      <alignment vertical="center"/>
      <protection locked="0"/>
    </xf>
    <xf numFmtId="180"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82" fontId="9" fillId="144" borderId="19">
      <alignment vertical="center"/>
    </xf>
    <xf numFmtId="196" fontId="9" fillId="144" borderId="19">
      <alignment vertical="center"/>
    </xf>
    <xf numFmtId="177" fontId="9" fillId="144" borderId="19">
      <alignment vertical="center"/>
    </xf>
    <xf numFmtId="177" fontId="9" fillId="144" borderId="19">
      <alignment vertical="center"/>
    </xf>
    <xf numFmtId="179" fontId="9" fillId="144" borderId="19">
      <alignment vertical="center"/>
    </xf>
    <xf numFmtId="0" fontId="9" fillId="144" borderId="19">
      <alignment vertical="center"/>
    </xf>
    <xf numFmtId="0" fontId="9" fillId="144" borderId="19">
      <alignment vertical="center"/>
    </xf>
    <xf numFmtId="0" fontId="9" fillId="144" borderId="19">
      <alignment vertical="center"/>
    </xf>
    <xf numFmtId="0" fontId="9" fillId="144" borderId="19">
      <alignment vertical="center"/>
    </xf>
    <xf numFmtId="180" fontId="9" fillId="144" borderId="19">
      <alignment vertical="center"/>
    </xf>
    <xf numFmtId="177" fontId="9" fillId="144" borderId="19">
      <alignment vertical="center"/>
    </xf>
    <xf numFmtId="180" fontId="9" fillId="144" borderId="19">
      <alignment vertical="center"/>
    </xf>
    <xf numFmtId="180" fontId="9" fillId="144" borderId="19">
      <alignment vertical="center"/>
    </xf>
    <xf numFmtId="18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0" fontId="9" fillId="145" borderId="19">
      <alignment horizontal="right" vertical="center"/>
      <protection locked="0"/>
    </xf>
    <xf numFmtId="196" fontId="9" fillId="145" borderId="19">
      <alignment horizontal="right" vertical="center"/>
      <protection locked="0"/>
    </xf>
    <xf numFmtId="177" fontId="9" fillId="145" borderId="19">
      <alignment horizontal="right" vertical="center"/>
      <protection locked="0"/>
    </xf>
    <xf numFmtId="177" fontId="9" fillId="145" borderId="19">
      <alignment horizontal="right" vertical="center"/>
      <protection locked="0"/>
    </xf>
    <xf numFmtId="179" fontId="9" fillId="145" borderId="19">
      <alignment horizontal="right" vertical="center"/>
      <protection locked="0"/>
    </xf>
    <xf numFmtId="180" fontId="9" fillId="145" borderId="19">
      <alignment horizontal="right" vertical="center"/>
      <protection locked="0"/>
    </xf>
    <xf numFmtId="177" fontId="9" fillId="145" borderId="19">
      <alignment horizontal="right" vertical="center"/>
      <protection locked="0"/>
    </xf>
    <xf numFmtId="180" fontId="9" fillId="145" borderId="19">
      <alignment horizontal="right" vertical="center"/>
      <protection locked="0"/>
    </xf>
    <xf numFmtId="180" fontId="9" fillId="145" borderId="19">
      <alignment horizontal="right" vertical="center"/>
      <protection locked="0"/>
    </xf>
    <xf numFmtId="0" fontId="20" fillId="72" borderId="19" applyNumberFormat="0">
      <protection locked="0"/>
    </xf>
    <xf numFmtId="4" fontId="34" fillId="88" borderId="143" applyNumberFormat="0" applyProtection="0">
      <alignment horizontal="left" vertical="center" indent="1"/>
    </xf>
    <xf numFmtId="4" fontId="36" fillId="89" borderId="143" applyNumberFormat="0" applyProtection="0">
      <alignment horizontal="left" vertical="center" indent="1"/>
    </xf>
    <xf numFmtId="178" fontId="78" fillId="103" borderId="137" applyNumberFormat="0" applyAlignment="0" applyProtection="0"/>
    <xf numFmtId="178" fontId="78" fillId="103" borderId="137" applyNumberFormat="0" applyAlignment="0" applyProtection="0"/>
    <xf numFmtId="178" fontId="70" fillId="70" borderId="148" applyNumberFormat="0" applyProtection="0">
      <alignment horizontal="left" vertical="top" indent="1"/>
    </xf>
    <xf numFmtId="4" fontId="70" fillId="63" borderId="146" applyNumberFormat="0" applyProtection="0">
      <alignment horizontal="right" vertical="center"/>
    </xf>
    <xf numFmtId="178" fontId="72" fillId="70" borderId="150" applyBorder="0"/>
    <xf numFmtId="178" fontId="70" fillId="71" borderId="148" applyNumberFormat="0" applyProtection="0">
      <alignment horizontal="left" vertical="top" indent="1"/>
    </xf>
    <xf numFmtId="178" fontId="68" fillId="103" borderId="147" applyNumberFormat="0" applyAlignment="0" applyProtection="0"/>
    <xf numFmtId="4" fontId="70" fillId="68" borderId="149" applyNumberFormat="0" applyProtection="0">
      <alignment horizontal="left" vertical="center" indent="1"/>
    </xf>
    <xf numFmtId="178" fontId="72" fillId="70" borderId="150" applyBorder="0"/>
    <xf numFmtId="178" fontId="70" fillId="71" borderId="148" applyNumberFormat="0" applyProtection="0">
      <alignment horizontal="left" vertical="top" indent="1"/>
    </xf>
    <xf numFmtId="178" fontId="70" fillId="108" borderId="146" applyNumberFormat="0" applyProtection="0">
      <alignment horizontal="left" vertical="center" indent="1"/>
    </xf>
    <xf numFmtId="4" fontId="70" fillId="68" borderId="149" applyNumberFormat="0" applyProtection="0">
      <alignment horizontal="left" vertical="center" indent="1"/>
    </xf>
    <xf numFmtId="178" fontId="70" fillId="52" borderId="146" applyNumberFormat="0" applyFont="0" applyAlignment="0" applyProtection="0"/>
    <xf numFmtId="177" fontId="9" fillId="138" borderId="153">
      <alignment vertical="center"/>
    </xf>
    <xf numFmtId="4" fontId="73" fillId="79" borderId="148" applyNumberFormat="0" applyProtection="0">
      <alignment horizontal="left" vertical="center"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39" fillId="139" borderId="153">
      <alignment horizontal="right" vertical="center"/>
      <protection locked="0"/>
    </xf>
    <xf numFmtId="180" fontId="39" fillId="77" borderId="153">
      <alignment vertical="center"/>
      <protection locked="0"/>
    </xf>
    <xf numFmtId="177" fontId="39" fillId="124" borderId="153">
      <alignment vertical="center"/>
    </xf>
    <xf numFmtId="178" fontId="70" fillId="52" borderId="146" applyNumberFormat="0" applyFont="0" applyAlignment="0" applyProtection="0"/>
    <xf numFmtId="4" fontId="70" fillId="0" borderId="146" applyNumberFormat="0" applyProtection="0">
      <alignment horizontal="right" vertical="center"/>
    </xf>
    <xf numFmtId="178" fontId="70" fillId="71" borderId="146" applyNumberFormat="0" applyProtection="0">
      <alignment horizontal="left" vertical="center" indent="1"/>
    </xf>
    <xf numFmtId="178" fontId="70" fillId="58" borderId="148" applyNumberFormat="0" applyProtection="0">
      <alignment horizontal="left" vertical="top" indent="1"/>
    </xf>
    <xf numFmtId="4" fontId="70" fillId="58" borderId="149" applyNumberFormat="0" applyProtection="0">
      <alignment horizontal="left" vertical="center" indent="1"/>
    </xf>
    <xf numFmtId="4" fontId="80" fillId="106" borderId="146" applyNumberFormat="0" applyProtection="0">
      <alignment vertical="center"/>
    </xf>
    <xf numFmtId="178" fontId="68" fillId="103" borderId="147" applyNumberFormat="0" applyAlignment="0" applyProtection="0"/>
    <xf numFmtId="178" fontId="70" fillId="79" borderId="146" applyNumberFormat="0" applyProtection="0">
      <alignment horizontal="left" vertical="center" indent="1"/>
    </xf>
    <xf numFmtId="178" fontId="70" fillId="58" borderId="148" applyNumberFormat="0" applyProtection="0">
      <alignment horizontal="left" vertical="top" indent="1"/>
    </xf>
    <xf numFmtId="178" fontId="20" fillId="70" borderId="148" applyNumberFormat="0" applyProtection="0">
      <alignment horizontal="left" vertical="center" indent="1"/>
    </xf>
    <xf numFmtId="178" fontId="70" fillId="52" borderId="146" applyNumberFormat="0" applyFont="0" applyAlignment="0" applyProtection="0"/>
    <xf numFmtId="178" fontId="73" fillId="73" borderId="148" applyNumberFormat="0" applyProtection="0">
      <alignment horizontal="left" vertical="top" indent="1"/>
    </xf>
    <xf numFmtId="178" fontId="30" fillId="0" borderId="152" applyNumberFormat="0" applyFill="0" applyAlignment="0" applyProtection="0"/>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20" fillId="58" borderId="148" applyNumberFormat="0" applyProtection="0">
      <alignment horizontal="left" vertical="center" indent="1"/>
    </xf>
    <xf numFmtId="178" fontId="70" fillId="69" borderId="148" applyNumberFormat="0" applyProtection="0">
      <alignment horizontal="left" vertical="top" indent="1"/>
    </xf>
    <xf numFmtId="178" fontId="72" fillId="70" borderId="150" applyBorder="0"/>
    <xf numFmtId="178" fontId="65" fillId="53" borderId="137" applyNumberFormat="0" applyAlignment="0" applyProtection="0"/>
    <xf numFmtId="178" fontId="65" fillId="5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80" fontId="39" fillId="75" borderId="19">
      <alignment vertical="center"/>
    </xf>
    <xf numFmtId="178" fontId="20" fillId="72" borderId="19" applyNumberFormat="0">
      <protection locked="0"/>
    </xf>
    <xf numFmtId="178" fontId="72" fillId="70" borderId="141" applyBorder="0"/>
    <xf numFmtId="178" fontId="70" fillId="109" borderId="19"/>
    <xf numFmtId="37" fontId="40" fillId="0" borderId="20" applyNumberFormat="0"/>
    <xf numFmtId="4" fontId="70" fillId="63" borderId="146" applyNumberFormat="0" applyProtection="0">
      <alignment horizontal="right" vertical="center"/>
    </xf>
    <xf numFmtId="178" fontId="70" fillId="71" borderId="148" applyNumberFormat="0" applyProtection="0">
      <alignment horizontal="left" vertical="top" indent="1"/>
    </xf>
    <xf numFmtId="178" fontId="70" fillId="71" borderId="148" applyNumberFormat="0" applyProtection="0">
      <alignment horizontal="left" vertical="top" indent="1"/>
    </xf>
    <xf numFmtId="4" fontId="70" fillId="106" borderId="146" applyNumberFormat="0" applyProtection="0">
      <alignment horizontal="left" vertical="center" indent="1"/>
    </xf>
    <xf numFmtId="4" fontId="70" fillId="106" borderId="146" applyNumberFormat="0" applyProtection="0">
      <alignment horizontal="left" vertical="center" indent="1"/>
    </xf>
    <xf numFmtId="4" fontId="70" fillId="57" borderId="146" applyNumberFormat="0" applyProtection="0">
      <alignment vertical="center"/>
    </xf>
    <xf numFmtId="178" fontId="30" fillId="0" borderId="152" applyNumberFormat="0" applyFill="0" applyAlignment="0" applyProtection="0"/>
    <xf numFmtId="178" fontId="73" fillId="58" borderId="148" applyNumberFormat="0" applyProtection="0">
      <alignment horizontal="left" vertical="top" indent="1"/>
    </xf>
    <xf numFmtId="178" fontId="20" fillId="71" borderId="148" applyNumberFormat="0" applyProtection="0">
      <alignment horizontal="left" vertical="center" indent="1"/>
    </xf>
    <xf numFmtId="4" fontId="70" fillId="107" borderId="146" applyNumberFormat="0" applyProtection="0">
      <alignment horizontal="right" vertical="center"/>
    </xf>
    <xf numFmtId="178" fontId="20" fillId="70" borderId="148" applyNumberFormat="0" applyProtection="0">
      <alignment horizontal="left" vertical="center" indent="1"/>
    </xf>
    <xf numFmtId="4" fontId="73" fillId="73" borderId="148" applyNumberFormat="0" applyProtection="0">
      <alignment vertical="center"/>
    </xf>
    <xf numFmtId="178" fontId="70" fillId="69" borderId="148" applyNumberFormat="0" applyProtection="0">
      <alignment horizontal="left" vertical="top" indent="1"/>
    </xf>
    <xf numFmtId="178" fontId="73" fillId="73" borderId="148" applyNumberFormat="0" applyProtection="0">
      <alignment horizontal="left" vertical="top" indent="1"/>
    </xf>
    <xf numFmtId="178" fontId="70" fillId="70" borderId="148" applyNumberFormat="0" applyProtection="0">
      <alignment horizontal="left" vertical="top" indent="1"/>
    </xf>
    <xf numFmtId="4" fontId="70" fillId="61" borderId="149" applyNumberFormat="0" applyProtection="0">
      <alignment horizontal="right" vertical="center"/>
    </xf>
    <xf numFmtId="178" fontId="70" fillId="69" borderId="148" applyNumberFormat="0" applyProtection="0">
      <alignment horizontal="left" vertical="top" indent="1"/>
    </xf>
    <xf numFmtId="178" fontId="20" fillId="71" borderId="148" applyNumberFormat="0" applyProtection="0">
      <alignment horizontal="left" vertical="center" indent="1"/>
    </xf>
    <xf numFmtId="178" fontId="70" fillId="52" borderId="146" applyNumberFormat="0" applyFont="0" applyAlignment="0" applyProtection="0"/>
    <xf numFmtId="178" fontId="74" fillId="57" borderId="148" applyNumberFormat="0" applyProtection="0">
      <alignment horizontal="left" vertical="top"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6" borderId="146" applyNumberFormat="0" applyProtection="0">
      <alignment horizontal="right" vertical="center"/>
    </xf>
    <xf numFmtId="178" fontId="70" fillId="52" borderId="146" applyNumberFormat="0" applyFont="0" applyAlignment="0" applyProtection="0"/>
    <xf numFmtId="4" fontId="73" fillId="73" borderId="148" applyNumberFormat="0" applyProtection="0">
      <alignment vertical="center"/>
    </xf>
    <xf numFmtId="178" fontId="70" fillId="71" borderId="148" applyNumberFormat="0" applyProtection="0">
      <alignment horizontal="left" vertical="top" indent="1"/>
    </xf>
    <xf numFmtId="178" fontId="70" fillId="70" borderId="148" applyNumberFormat="0" applyProtection="0">
      <alignment horizontal="left" vertical="top" indent="1"/>
    </xf>
    <xf numFmtId="180" fontId="39" fillId="75" borderId="153">
      <alignment vertical="center"/>
    </xf>
    <xf numFmtId="171" fontId="39" fillId="77" borderId="153">
      <alignment vertical="center"/>
      <protection locked="0"/>
    </xf>
    <xf numFmtId="178" fontId="39" fillId="124" borderId="153">
      <alignment vertical="center"/>
    </xf>
    <xf numFmtId="178" fontId="78" fillId="103" borderId="146" applyNumberFormat="0" applyAlignment="0" applyProtection="0"/>
    <xf numFmtId="4" fontId="73" fillId="79" borderId="148" applyNumberFormat="0" applyProtection="0">
      <alignment horizontal="left" vertical="center" indent="1"/>
    </xf>
    <xf numFmtId="178" fontId="70" fillId="58" borderId="148" applyNumberFormat="0" applyProtection="0">
      <alignment horizontal="left" vertical="top" indent="1"/>
    </xf>
    <xf numFmtId="178" fontId="20" fillId="58" borderId="148" applyNumberFormat="0" applyProtection="0">
      <alignment horizontal="left" vertical="top" indent="1"/>
    </xf>
    <xf numFmtId="4" fontId="70" fillId="58" borderId="146" applyNumberFormat="0" applyProtection="0">
      <alignment horizontal="right" vertical="center"/>
    </xf>
    <xf numFmtId="178" fontId="70" fillId="52" borderId="146" applyNumberFormat="0" applyFont="0" applyAlignment="0" applyProtection="0"/>
    <xf numFmtId="178" fontId="70" fillId="52" borderId="146" applyNumberFormat="0" applyFont="0" applyAlignment="0" applyProtection="0"/>
    <xf numFmtId="178" fontId="70" fillId="71" borderId="148" applyNumberFormat="0" applyProtection="0">
      <alignment horizontal="left" vertical="top" indent="1"/>
    </xf>
    <xf numFmtId="178" fontId="65" fillId="53" borderId="146" applyNumberFormat="0" applyAlignment="0" applyProtection="0"/>
    <xf numFmtId="4" fontId="70" fillId="58" borderId="149" applyNumberFormat="0" applyProtection="0">
      <alignment horizontal="left" vertical="center" indent="1"/>
    </xf>
    <xf numFmtId="178" fontId="78" fillId="103" borderId="146" applyNumberFormat="0" applyAlignment="0" applyProtection="0"/>
    <xf numFmtId="4" fontId="70" fillId="91" borderId="146" applyNumberFormat="0" applyProtection="0">
      <alignment horizontal="left" vertical="center" indent="1"/>
    </xf>
    <xf numFmtId="4" fontId="70" fillId="59" borderId="146" applyNumberFormat="0" applyProtection="0">
      <alignment horizontal="right" vertical="center"/>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65" fillId="53" borderId="146" applyNumberFormat="0" applyAlignment="0" applyProtection="0"/>
    <xf numFmtId="178" fontId="70" fillId="70"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4" fontId="70" fillId="69" borderId="149" applyNumberFormat="0" applyProtection="0">
      <alignment horizontal="left" vertical="center" indent="1"/>
    </xf>
    <xf numFmtId="178" fontId="70" fillId="71" borderId="148" applyNumberFormat="0" applyProtection="0">
      <alignment horizontal="left" vertical="top" indent="1"/>
    </xf>
    <xf numFmtId="4" fontId="73" fillId="79" borderId="148" applyNumberFormat="0" applyProtection="0">
      <alignment horizontal="left" vertical="center" indent="1"/>
    </xf>
    <xf numFmtId="173" fontId="40" fillId="0" borderId="145" applyFill="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70" fillId="71" borderId="137" applyNumberFormat="0" applyProtection="0">
      <alignment horizontal="left" vertical="center" indent="1"/>
    </xf>
    <xf numFmtId="178" fontId="70" fillId="69" borderId="137" applyNumberFormat="0" applyProtection="0">
      <alignment horizontal="left" vertical="center" indent="1"/>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4" fontId="76" fillId="72" borderId="137" applyNumberFormat="0" applyProtection="0">
      <alignment horizontal="right" vertical="center"/>
    </xf>
    <xf numFmtId="178" fontId="30" fillId="0" borderId="142" applyNumberFormat="0" applyFill="0" applyAlignment="0" applyProtection="0"/>
    <xf numFmtId="178" fontId="30" fillId="0" borderId="142" applyNumberFormat="0" applyFill="0" applyAlignment="0" applyProtection="0"/>
    <xf numFmtId="178" fontId="70" fillId="70" borderId="148" applyNumberFormat="0" applyProtection="0">
      <alignment horizontal="left" vertical="top" indent="1"/>
    </xf>
    <xf numFmtId="178" fontId="70" fillId="70" borderId="148" applyNumberFormat="0" applyProtection="0">
      <alignment horizontal="left" vertical="top" indent="1"/>
    </xf>
    <xf numFmtId="177" fontId="9" fillId="138" borderId="144">
      <alignment vertical="center"/>
    </xf>
    <xf numFmtId="178" fontId="78" fillId="103" borderId="137" applyNumberFormat="0" applyAlignment="0" applyProtection="0"/>
    <xf numFmtId="178" fontId="78" fillId="103" borderId="137" applyNumberFormat="0" applyAlignment="0" applyProtection="0"/>
    <xf numFmtId="37" fontId="40" fillId="0" borderId="151" applyNumberFormat="0"/>
    <xf numFmtId="178" fontId="70" fillId="70" borderId="148" applyNumberFormat="0" applyProtection="0">
      <alignment horizontal="left" vertical="top" indent="1"/>
    </xf>
    <xf numFmtId="178" fontId="20" fillId="58" borderId="148" applyNumberFormat="0" applyProtection="0">
      <alignment horizontal="left" vertical="top" indent="1"/>
    </xf>
    <xf numFmtId="4" fontId="70" fillId="58" borderId="146" applyNumberFormat="0" applyProtection="0">
      <alignment horizontal="right" vertical="center"/>
    </xf>
    <xf numFmtId="178" fontId="30" fillId="0" borderId="152" applyNumberFormat="0" applyFill="0" applyAlignment="0" applyProtection="0"/>
    <xf numFmtId="178" fontId="70" fillId="69" borderId="148" applyNumberFormat="0" applyProtection="0">
      <alignment horizontal="left" vertical="top" indent="1"/>
    </xf>
    <xf numFmtId="178" fontId="20" fillId="58"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4" fontId="75" fillId="74" borderId="149"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4" fontId="70" fillId="91" borderId="146" applyNumberFormat="0" applyProtection="0">
      <alignment horizontal="left" vertical="center" indent="1"/>
    </xf>
    <xf numFmtId="177" fontId="9" fillId="145" borderId="153">
      <alignment horizontal="right" vertical="center"/>
      <protection locked="0"/>
    </xf>
    <xf numFmtId="4" fontId="76" fillId="72" borderId="146" applyNumberFormat="0" applyProtection="0">
      <alignment horizontal="right" vertical="center"/>
    </xf>
    <xf numFmtId="178" fontId="70" fillId="69" borderId="148" applyNumberFormat="0" applyProtection="0">
      <alignment horizontal="left" vertical="top" indent="1"/>
    </xf>
    <xf numFmtId="178" fontId="20" fillId="58" borderId="148" applyNumberFormat="0" applyProtection="0">
      <alignment horizontal="left" vertical="top" indent="1"/>
    </xf>
    <xf numFmtId="4" fontId="70" fillId="67" borderId="146" applyNumberFormat="0" applyProtection="0">
      <alignment horizontal="right" vertical="center"/>
    </xf>
    <xf numFmtId="4" fontId="70" fillId="57" borderId="146" applyNumberFormat="0" applyProtection="0">
      <alignment vertical="center"/>
    </xf>
    <xf numFmtId="179" fontId="39" fillId="75" borderId="153">
      <alignment vertical="center"/>
    </xf>
    <xf numFmtId="182" fontId="39" fillId="77" borderId="153">
      <alignment vertical="center"/>
      <protection locked="0"/>
    </xf>
    <xf numFmtId="178" fontId="70" fillId="52" borderId="146" applyNumberFormat="0" applyFont="0" applyAlignment="0" applyProtection="0"/>
    <xf numFmtId="178" fontId="78" fillId="103" borderId="146" applyNumberFormat="0" applyAlignment="0" applyProtection="0"/>
    <xf numFmtId="178" fontId="30" fillId="0" borderId="152" applyNumberFormat="0" applyFill="0" applyAlignment="0" applyProtection="0"/>
    <xf numFmtId="4" fontId="73" fillId="79" borderId="148" applyNumberFormat="0" applyProtection="0">
      <alignment horizontal="left" vertical="center" indent="1"/>
    </xf>
    <xf numFmtId="178" fontId="70" fillId="70" borderId="148" applyNumberFormat="0" applyProtection="0">
      <alignment horizontal="left" vertical="top" indent="1"/>
    </xf>
    <xf numFmtId="4" fontId="70" fillId="63" borderId="146" applyNumberFormat="0" applyProtection="0">
      <alignment horizontal="right" vertical="center"/>
    </xf>
    <xf numFmtId="178" fontId="70" fillId="58" borderId="148" applyNumberFormat="0" applyProtection="0">
      <alignment horizontal="left" vertical="top" indent="1"/>
    </xf>
    <xf numFmtId="178" fontId="70" fillId="52" borderId="146" applyNumberFormat="0" applyFont="0" applyAlignment="0" applyProtection="0"/>
    <xf numFmtId="4" fontId="70" fillId="91" borderId="146" applyNumberFormat="0" applyProtection="0">
      <alignment horizontal="left" vertical="center" indent="1"/>
    </xf>
    <xf numFmtId="4" fontId="70" fillId="66" borderId="146" applyNumberFormat="0" applyProtection="0">
      <alignment horizontal="right" vertical="center"/>
    </xf>
    <xf numFmtId="178" fontId="70" fillId="58" borderId="148" applyNumberFormat="0" applyProtection="0">
      <alignment horizontal="left" vertical="top" indent="1"/>
    </xf>
    <xf numFmtId="178" fontId="20" fillId="58" borderId="148" applyNumberFormat="0" applyProtection="0">
      <alignment horizontal="left" vertical="top" indent="1"/>
    </xf>
    <xf numFmtId="4" fontId="70" fillId="61" borderId="149" applyNumberFormat="0" applyProtection="0">
      <alignment horizontal="right" vertical="center"/>
    </xf>
    <xf numFmtId="4" fontId="73" fillId="79" borderId="148" applyNumberFormat="0" applyProtection="0">
      <alignment horizontal="left" vertical="center" indent="1"/>
    </xf>
    <xf numFmtId="178" fontId="70" fillId="71" borderId="148" applyNumberFormat="0" applyProtection="0">
      <alignment horizontal="left" vertical="top" indent="1"/>
    </xf>
    <xf numFmtId="178" fontId="70" fillId="52" borderId="146" applyNumberFormat="0" applyFont="0" applyAlignment="0" applyProtection="0"/>
    <xf numFmtId="178" fontId="70" fillId="69" borderId="146" applyNumberFormat="0" applyProtection="0">
      <alignment horizontal="left" vertical="center" indent="1"/>
    </xf>
    <xf numFmtId="178" fontId="70" fillId="52" borderId="146" applyNumberFormat="0" applyFont="0" applyAlignment="0" applyProtection="0"/>
    <xf numFmtId="4" fontId="70" fillId="62" borderId="146" applyNumberFormat="0" applyProtection="0">
      <alignment horizontal="right" vertical="center"/>
    </xf>
    <xf numFmtId="178" fontId="70" fillId="52" borderId="146" applyNumberFormat="0" applyFont="0" applyAlignment="0" applyProtection="0"/>
    <xf numFmtId="178" fontId="70" fillId="71" borderId="148" applyNumberFormat="0" applyProtection="0">
      <alignment horizontal="left" vertical="top" indent="1"/>
    </xf>
    <xf numFmtId="4" fontId="76" fillId="72" borderId="146" applyNumberFormat="0" applyProtection="0">
      <alignment horizontal="right" vertical="center"/>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44">
      <alignment vertical="center"/>
    </xf>
    <xf numFmtId="180" fontId="39" fillId="124" borderId="144">
      <alignment vertical="center"/>
    </xf>
    <xf numFmtId="180"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7" fontId="39" fillId="124" borderId="144">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0" fontId="39" fillId="77" borderId="144">
      <alignment vertical="center"/>
      <protection locked="0"/>
    </xf>
    <xf numFmtId="180"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80" fontId="39" fillId="77" borderId="144">
      <alignment vertical="center"/>
      <protection locked="0"/>
    </xf>
    <xf numFmtId="180" fontId="39" fillId="75" borderId="144">
      <alignment vertical="center"/>
    </xf>
    <xf numFmtId="180"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77" fontId="39" fillId="75" borderId="144">
      <alignment vertical="center"/>
    </xf>
    <xf numFmtId="179"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139" borderId="144">
      <alignment horizontal="right" vertical="center"/>
      <protection locked="0"/>
    </xf>
    <xf numFmtId="178" fontId="39" fillId="139" borderId="144">
      <alignment horizontal="right" vertical="center"/>
      <protection locked="0"/>
    </xf>
    <xf numFmtId="178" fontId="39" fillId="139" borderId="144">
      <alignment horizontal="right" vertical="center"/>
      <protection locked="0"/>
    </xf>
    <xf numFmtId="179" fontId="39" fillId="139" borderId="144">
      <alignment horizontal="right" vertical="center"/>
      <protection locked="0"/>
    </xf>
    <xf numFmtId="177" fontId="39" fillId="139" borderId="144">
      <alignment horizontal="right" vertical="center"/>
      <protection locked="0"/>
    </xf>
    <xf numFmtId="179"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20" fillId="72" borderId="144" applyNumberFormat="0">
      <protection locked="0"/>
    </xf>
    <xf numFmtId="178" fontId="72" fillId="70" borderId="141" applyBorder="0"/>
    <xf numFmtId="4" fontId="80" fillId="77" borderId="144" applyNumberFormat="0" applyProtection="0">
      <alignment vertical="center"/>
    </xf>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178" fontId="70" fillId="109" borderId="144"/>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61" borderId="149" applyNumberFormat="0" applyProtection="0">
      <alignment horizontal="right" vertical="center"/>
    </xf>
    <xf numFmtId="180" fontId="9" fillId="138" borderId="144">
      <alignment vertical="center"/>
    </xf>
    <xf numFmtId="177" fontId="9" fillId="138" borderId="144">
      <alignment vertical="center"/>
    </xf>
    <xf numFmtId="179" fontId="9" fillId="138" borderId="144">
      <alignment vertical="center"/>
    </xf>
    <xf numFmtId="180" fontId="9" fillId="142" borderId="144">
      <alignment vertical="center"/>
      <protection locked="0"/>
    </xf>
    <xf numFmtId="177" fontId="9" fillId="142" borderId="144">
      <alignment vertical="center"/>
      <protection locked="0"/>
    </xf>
    <xf numFmtId="196" fontId="9" fillId="144" borderId="144">
      <alignment vertical="center"/>
    </xf>
    <xf numFmtId="177" fontId="9" fillId="144" borderId="144">
      <alignment vertical="center"/>
    </xf>
    <xf numFmtId="179" fontId="9" fillId="144" borderId="144">
      <alignment vertical="center"/>
    </xf>
    <xf numFmtId="180" fontId="9" fillId="144" borderId="144">
      <alignment vertical="center"/>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0" fontId="9" fillId="0" borderId="0"/>
    <xf numFmtId="178" fontId="70" fillId="108" borderId="137" applyNumberFormat="0" applyProtection="0">
      <alignment horizontal="left" vertical="center" indent="1"/>
    </xf>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72" fillId="70" borderId="141" applyBorder="0"/>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8" fontId="70" fillId="71" borderId="148" applyNumberFormat="0" applyProtection="0">
      <alignment horizontal="left" vertical="top" indent="1"/>
    </xf>
    <xf numFmtId="178" fontId="78" fillId="103" borderId="137" applyNumberForma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8" fillId="103" borderId="137" applyNumberFormat="0" applyAlignment="0" applyProtection="0"/>
    <xf numFmtId="178" fontId="78" fillId="103" borderId="137" applyNumberFormat="0" applyAlignment="0" applyProtection="0"/>
    <xf numFmtId="178" fontId="73" fillId="58" borderId="148" applyNumberFormat="0" applyProtection="0">
      <alignment horizontal="left" vertical="top" indent="1"/>
    </xf>
    <xf numFmtId="178" fontId="70" fillId="69" borderId="148" applyNumberFormat="0" applyProtection="0">
      <alignment horizontal="left" vertical="top" indent="1"/>
    </xf>
    <xf numFmtId="178" fontId="70" fillId="70" borderId="148" applyNumberFormat="0" applyProtection="0">
      <alignment horizontal="left" vertical="top" indent="1"/>
    </xf>
    <xf numFmtId="178" fontId="70" fillId="70" borderId="148" applyNumberFormat="0" applyProtection="0">
      <alignment horizontal="left" vertical="top" indent="1"/>
    </xf>
    <xf numFmtId="4" fontId="70" fillId="67" borderId="146" applyNumberFormat="0" applyProtection="0">
      <alignment horizontal="right" vertical="center"/>
    </xf>
    <xf numFmtId="178" fontId="73" fillId="58"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70" fillId="58" borderId="149" applyNumberFormat="0" applyProtection="0">
      <alignment horizontal="left" vertical="center" indent="1"/>
    </xf>
    <xf numFmtId="178" fontId="20" fillId="69" borderId="148" applyNumberFormat="0" applyProtection="0">
      <alignment horizontal="left" vertical="center" indent="1"/>
    </xf>
    <xf numFmtId="178" fontId="70" fillId="52" borderId="146" applyNumberFormat="0" applyFont="0" applyAlignment="0" applyProtection="0"/>
    <xf numFmtId="4" fontId="70" fillId="0" borderId="146" applyNumberFormat="0" applyProtection="0">
      <alignment horizontal="right" vertical="center"/>
    </xf>
    <xf numFmtId="178" fontId="70" fillId="71" borderId="148" applyNumberFormat="0" applyProtection="0">
      <alignment horizontal="left" vertical="top" indent="1"/>
    </xf>
    <xf numFmtId="178" fontId="70" fillId="58" borderId="148" applyNumberFormat="0" applyProtection="0">
      <alignment horizontal="left" vertical="top" indent="1"/>
    </xf>
    <xf numFmtId="4" fontId="70" fillId="69" borderId="149" applyNumberFormat="0" applyProtection="0">
      <alignment horizontal="left" vertical="center" indent="1"/>
    </xf>
    <xf numFmtId="4" fontId="70" fillId="57" borderId="146" applyNumberFormat="0" applyProtection="0">
      <alignment vertical="center"/>
    </xf>
    <xf numFmtId="196" fontId="9" fillId="144" borderId="153">
      <alignment vertical="center"/>
    </xf>
    <xf numFmtId="4" fontId="70" fillId="91" borderId="146" applyNumberFormat="0" applyProtection="0">
      <alignment horizontal="left" vertical="center" indent="1"/>
    </xf>
    <xf numFmtId="178" fontId="70" fillId="69" borderId="148" applyNumberFormat="0" applyProtection="0">
      <alignment horizontal="left" vertical="top" indent="1"/>
    </xf>
    <xf numFmtId="4" fontId="70" fillId="63" borderId="146" applyNumberFormat="0" applyProtection="0">
      <alignment horizontal="right" vertical="center"/>
    </xf>
    <xf numFmtId="179" fontId="39" fillId="139" borderId="153">
      <alignment horizontal="right" vertical="center"/>
      <protection locked="0"/>
    </xf>
    <xf numFmtId="182" fontId="39" fillId="75" borderId="153">
      <alignment vertical="center"/>
    </xf>
    <xf numFmtId="182" fontId="39" fillId="77" borderId="153">
      <alignment vertical="center"/>
      <protection locked="0"/>
    </xf>
    <xf numFmtId="178" fontId="70" fillId="52" borderId="146" applyNumberFormat="0" applyFont="0" applyAlignment="0" applyProtection="0"/>
    <xf numFmtId="4" fontId="75" fillId="74" borderId="149" applyNumberFormat="0" applyProtection="0">
      <alignment horizontal="left" vertical="center" indent="1"/>
    </xf>
    <xf numFmtId="178" fontId="70" fillId="71" borderId="148" applyNumberFormat="0" applyProtection="0">
      <alignment horizontal="left" vertical="top" indent="1"/>
    </xf>
    <xf numFmtId="178" fontId="20" fillId="70" borderId="148" applyNumberFormat="0" applyProtection="0">
      <alignment horizontal="left" vertical="top" indent="1"/>
    </xf>
    <xf numFmtId="4" fontId="70" fillId="59" borderId="146" applyNumberFormat="0" applyProtection="0">
      <alignment horizontal="right" vertical="center"/>
    </xf>
    <xf numFmtId="178" fontId="20" fillId="71" borderId="148" applyNumberFormat="0" applyProtection="0">
      <alignment horizontal="left" vertical="top" indent="1"/>
    </xf>
    <xf numFmtId="178" fontId="70" fillId="70" borderId="148" applyNumberFormat="0" applyProtection="0">
      <alignment horizontal="left" vertical="top" indent="1"/>
    </xf>
    <xf numFmtId="4" fontId="70" fillId="66" borderId="146" applyNumberFormat="0" applyProtection="0">
      <alignment horizontal="right" vertical="center"/>
    </xf>
    <xf numFmtId="4" fontId="70" fillId="58" borderId="149" applyNumberFormat="0" applyProtection="0">
      <alignment horizontal="left" vertical="center" indent="1"/>
    </xf>
    <xf numFmtId="37" fontId="40" fillId="0" borderId="151" applyNumberFormat="0"/>
    <xf numFmtId="178" fontId="70" fillId="71" borderId="146" applyNumberFormat="0" applyProtection="0">
      <alignment horizontal="left" vertical="center" indent="1"/>
    </xf>
    <xf numFmtId="178" fontId="70" fillId="71" borderId="148" applyNumberFormat="0" applyProtection="0">
      <alignment horizontal="left" vertical="top" indent="1"/>
    </xf>
    <xf numFmtId="178" fontId="70" fillId="69" borderId="148" applyNumberFormat="0" applyProtection="0">
      <alignment horizontal="left" vertical="top" indent="1"/>
    </xf>
    <xf numFmtId="178" fontId="70" fillId="71" borderId="146" applyNumberFormat="0" applyProtection="0">
      <alignment horizontal="left" vertical="center" indent="1"/>
    </xf>
    <xf numFmtId="4" fontId="70" fillId="65" borderId="146" applyNumberFormat="0" applyProtection="0">
      <alignment horizontal="right" vertical="center"/>
    </xf>
    <xf numFmtId="178" fontId="70" fillId="58" borderId="148" applyNumberFormat="0" applyProtection="0">
      <alignment horizontal="left" vertical="top" indent="1"/>
    </xf>
    <xf numFmtId="178" fontId="70" fillId="52" borderId="146" applyNumberFormat="0" applyFont="0" applyAlignment="0" applyProtection="0"/>
    <xf numFmtId="4" fontId="70" fillId="58" borderId="146" applyNumberFormat="0" applyProtection="0">
      <alignment horizontal="right" vertical="center"/>
    </xf>
    <xf numFmtId="178" fontId="70" fillId="70" borderId="148" applyNumberFormat="0" applyProtection="0">
      <alignment horizontal="left" vertical="top" indent="1"/>
    </xf>
    <xf numFmtId="178" fontId="20" fillId="69" borderId="148" applyNumberFormat="0" applyProtection="0">
      <alignment horizontal="left" vertical="center" indent="1"/>
    </xf>
    <xf numFmtId="178" fontId="70" fillId="70" borderId="148" applyNumberFormat="0" applyProtection="0">
      <alignment horizontal="left" vertical="top" indent="1"/>
    </xf>
    <xf numFmtId="178" fontId="70" fillId="58" borderId="148" applyNumberFormat="0" applyProtection="0">
      <alignment horizontal="left" vertical="top" indent="1"/>
    </xf>
    <xf numFmtId="178" fontId="70" fillId="69" borderId="148" applyNumberFormat="0" applyProtection="0">
      <alignment horizontal="left" vertical="top" indent="1"/>
    </xf>
    <xf numFmtId="178" fontId="70" fillId="71" borderId="148" applyNumberFormat="0" applyProtection="0">
      <alignment horizontal="left" vertical="top" indent="1"/>
    </xf>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65" fillId="53" borderId="137" applyNumberFormat="0" applyAlignment="0" applyProtection="0"/>
    <xf numFmtId="178" fontId="78" fillId="103" borderId="137" applyNumberFormat="0" applyAlignment="0" applyProtection="0"/>
    <xf numFmtId="178" fontId="68" fillId="103" borderId="138" applyNumberFormat="0" applyAlignment="0" applyProtection="0"/>
    <xf numFmtId="178" fontId="68" fillId="103" borderId="138" applyNumberFormat="0" applyAlignment="0" applyProtection="0"/>
    <xf numFmtId="4" fontId="70" fillId="61" borderId="140"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2" fillId="70" borderId="141" applyBorder="0"/>
    <xf numFmtId="4" fontId="75" fillId="74" borderId="140" applyNumberFormat="0" applyProtection="0">
      <alignment horizontal="left" vertical="center" indent="1"/>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65" fillId="53" borderId="146" applyNumberFormat="0" applyAlignment="0" applyProtection="0"/>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72" fillId="70" borderId="141" applyBorder="0"/>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178" fontId="30" fillId="0" borderId="152" applyNumberFormat="0" applyFill="0" applyAlignment="0" applyProtection="0"/>
    <xf numFmtId="178" fontId="20" fillId="58" borderId="148" applyNumberFormat="0" applyProtection="0">
      <alignment horizontal="left" vertical="center" indent="1"/>
    </xf>
    <xf numFmtId="178" fontId="70" fillId="58" borderId="148" applyNumberFormat="0" applyProtection="0">
      <alignment horizontal="left" vertical="top" indent="1"/>
    </xf>
    <xf numFmtId="178" fontId="70" fillId="79" borderId="146" applyNumberFormat="0" applyProtection="0">
      <alignment horizontal="left" vertical="center" indent="1"/>
    </xf>
    <xf numFmtId="4" fontId="70" fillId="106" borderId="146"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52" borderId="146" applyNumberFormat="0" applyFont="0" applyAlignment="0" applyProtection="0"/>
    <xf numFmtId="178" fontId="65" fillId="53" borderId="146" applyNumberFormat="0" applyAlignment="0" applyProtection="0"/>
    <xf numFmtId="178" fontId="70" fillId="69" borderId="148" applyNumberFormat="0" applyProtection="0">
      <alignment horizontal="left" vertical="top" indent="1"/>
    </xf>
    <xf numFmtId="178" fontId="70" fillId="52" borderId="146" applyNumberFormat="0" applyFont="0" applyAlignment="0" applyProtection="0"/>
    <xf numFmtId="173" fontId="40" fillId="0" borderId="145" applyFill="0"/>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70" borderId="148" applyNumberFormat="0" applyProtection="0">
      <alignment horizontal="left" vertical="top" indent="1"/>
    </xf>
    <xf numFmtId="4" fontId="70" fillId="61" borderId="149" applyNumberFormat="0" applyProtection="0">
      <alignment horizontal="right" vertical="center"/>
    </xf>
    <xf numFmtId="178" fontId="70" fillId="52" borderId="146" applyNumberFormat="0" applyFont="0" applyAlignment="0" applyProtection="0"/>
    <xf numFmtId="178" fontId="30" fillId="0" borderId="152" applyNumberFormat="0" applyFill="0" applyAlignment="0" applyProtection="0"/>
    <xf numFmtId="178" fontId="70" fillId="69" borderId="148" applyNumberFormat="0" applyProtection="0">
      <alignment horizontal="left" vertical="top" indent="1"/>
    </xf>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74" fillId="57" borderId="148" applyNumberFormat="0" applyProtection="0">
      <alignment horizontal="left" vertical="top" indent="1"/>
    </xf>
    <xf numFmtId="178" fontId="39" fillId="75" borderId="153">
      <alignment vertical="center"/>
    </xf>
    <xf numFmtId="182" fontId="39" fillId="77" borderId="153">
      <alignment vertical="center"/>
      <protection locked="0"/>
    </xf>
    <xf numFmtId="179" fontId="39" fillId="124" borderId="153">
      <alignment vertical="center"/>
    </xf>
    <xf numFmtId="178" fontId="20" fillId="69" borderId="148" applyNumberFormat="0" applyProtection="0">
      <alignment horizontal="left" vertical="center" indent="1"/>
    </xf>
    <xf numFmtId="178" fontId="70" fillId="70" borderId="148" applyNumberFormat="0" applyProtection="0">
      <alignment horizontal="left" vertical="top" indent="1"/>
    </xf>
    <xf numFmtId="4" fontId="70" fillId="66" borderId="146" applyNumberFormat="0" applyProtection="0">
      <alignment horizontal="right" vertical="center"/>
    </xf>
    <xf numFmtId="178" fontId="70" fillId="52" borderId="146" applyNumberFormat="0" applyFont="0" applyAlignment="0" applyProtection="0"/>
    <xf numFmtId="178" fontId="70" fillId="58" borderId="148" applyNumberFormat="0" applyProtection="0">
      <alignment horizontal="left" vertical="top" indent="1"/>
    </xf>
    <xf numFmtId="4" fontId="20" fillId="70" borderId="149" applyNumberFormat="0" applyProtection="0">
      <alignment horizontal="left" vertical="center" indent="1"/>
    </xf>
    <xf numFmtId="178" fontId="78" fillId="103" borderId="146" applyNumberFormat="0" applyAlignment="0" applyProtection="0"/>
    <xf numFmtId="4" fontId="70" fillId="91" borderId="146" applyNumberFormat="0" applyProtection="0">
      <alignment horizontal="left" vertical="center" indent="1"/>
    </xf>
    <xf numFmtId="178" fontId="20" fillId="69" borderId="148" applyNumberFormat="0" applyProtection="0">
      <alignment horizontal="left" vertical="top" indent="1"/>
    </xf>
    <xf numFmtId="178" fontId="68" fillId="103" borderId="147" applyNumberFormat="0" applyAlignment="0" applyProtection="0"/>
    <xf numFmtId="178" fontId="74" fillId="57" borderId="148" applyNumberFormat="0" applyProtection="0">
      <alignment horizontal="left" vertical="top" indent="1"/>
    </xf>
    <xf numFmtId="4" fontId="70" fillId="91" borderId="146" applyNumberFormat="0" applyProtection="0">
      <alignment horizontal="left" vertical="center" indent="1"/>
    </xf>
    <xf numFmtId="178" fontId="70" fillId="71" borderId="148" applyNumberFormat="0" applyProtection="0">
      <alignment horizontal="left" vertical="top" indent="1"/>
    </xf>
    <xf numFmtId="178" fontId="70" fillId="52" borderId="146" applyNumberFormat="0" applyFont="0" applyAlignment="0" applyProtection="0"/>
    <xf numFmtId="178" fontId="70" fillId="69" borderId="148" applyNumberFormat="0" applyProtection="0">
      <alignment horizontal="left" vertical="top" indent="1"/>
    </xf>
    <xf numFmtId="178" fontId="78" fillId="103" borderId="146" applyNumberFormat="0" applyAlignment="0" applyProtection="0"/>
    <xf numFmtId="4" fontId="80" fillId="106" borderId="146" applyNumberFormat="0" applyProtection="0">
      <alignment vertical="center"/>
    </xf>
    <xf numFmtId="178" fontId="70" fillId="70" borderId="148" applyNumberFormat="0" applyProtection="0">
      <alignment horizontal="left" vertical="top" indent="1"/>
    </xf>
    <xf numFmtId="178" fontId="70" fillId="71" borderId="148" applyNumberFormat="0" applyProtection="0">
      <alignment horizontal="left" vertical="top" indent="1"/>
    </xf>
    <xf numFmtId="4" fontId="70" fillId="91" borderId="146" applyNumberFormat="0" applyProtection="0">
      <alignment horizontal="left" vertical="center" indent="1"/>
    </xf>
    <xf numFmtId="178" fontId="20" fillId="58" borderId="148" applyNumberFormat="0" applyProtection="0">
      <alignment horizontal="left" vertical="center" indent="1"/>
    </xf>
    <xf numFmtId="178" fontId="20" fillId="69" borderId="148" applyNumberFormat="0" applyProtection="0">
      <alignment horizontal="left" vertical="center" indent="1"/>
    </xf>
    <xf numFmtId="4" fontId="70" fillId="57" borderId="146" applyNumberFormat="0" applyProtection="0">
      <alignment vertical="center"/>
    </xf>
    <xf numFmtId="178" fontId="70" fillId="52" borderId="137"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37" applyNumberFormat="0" applyProtection="0">
      <alignment vertical="center"/>
    </xf>
    <xf numFmtId="4" fontId="80" fillId="106" borderId="137" applyNumberFormat="0" applyProtection="0">
      <alignment vertical="center"/>
    </xf>
    <xf numFmtId="4" fontId="70" fillId="106" borderId="137" applyNumberFormat="0" applyProtection="0">
      <alignment horizontal="left" vertical="center" indent="1"/>
    </xf>
    <xf numFmtId="4" fontId="70" fillId="91" borderId="137" applyNumberFormat="0" applyProtection="0">
      <alignment horizontal="left" vertical="center" indent="1"/>
    </xf>
    <xf numFmtId="4" fontId="70" fillId="59" borderId="137" applyNumberFormat="0" applyProtection="0">
      <alignment horizontal="right" vertical="center"/>
    </xf>
    <xf numFmtId="4" fontId="70" fillId="107" borderId="137" applyNumberFormat="0" applyProtection="0">
      <alignment horizontal="right" vertical="center"/>
    </xf>
    <xf numFmtId="4" fontId="70" fillId="61" borderId="140" applyNumberFormat="0" applyProtection="0">
      <alignment horizontal="right" vertical="center"/>
    </xf>
    <xf numFmtId="4" fontId="70" fillId="62" borderId="137" applyNumberFormat="0" applyProtection="0">
      <alignment horizontal="right" vertical="center"/>
    </xf>
    <xf numFmtId="4" fontId="70" fillId="63" borderId="137" applyNumberFormat="0" applyProtection="0">
      <alignment horizontal="right" vertical="center"/>
    </xf>
    <xf numFmtId="4" fontId="70" fillId="64" borderId="137" applyNumberFormat="0" applyProtection="0">
      <alignment horizontal="right" vertical="center"/>
    </xf>
    <xf numFmtId="4" fontId="70" fillId="65" borderId="137" applyNumberFormat="0" applyProtection="0">
      <alignment horizontal="right" vertical="center"/>
    </xf>
    <xf numFmtId="4" fontId="70" fillId="66" borderId="137" applyNumberFormat="0" applyProtection="0">
      <alignment horizontal="right" vertical="center"/>
    </xf>
    <xf numFmtId="4" fontId="70" fillId="67" borderId="137" applyNumberFormat="0" applyProtection="0">
      <alignment horizontal="right" vertical="center"/>
    </xf>
    <xf numFmtId="4" fontId="70" fillId="68" borderId="140" applyNumberFormat="0" applyProtection="0">
      <alignment horizontal="left" vertical="center" indent="1"/>
    </xf>
    <xf numFmtId="4" fontId="20" fillId="70" borderId="140" applyNumberFormat="0" applyProtection="0">
      <alignment horizontal="left" vertical="center" indent="1"/>
    </xf>
    <xf numFmtId="4" fontId="20" fillId="70" borderId="140" applyNumberFormat="0" applyProtection="0">
      <alignment horizontal="left" vertical="center" indent="1"/>
    </xf>
    <xf numFmtId="4" fontId="70" fillId="58" borderId="137" applyNumberFormat="0" applyProtection="0">
      <alignment horizontal="right" vertical="center"/>
    </xf>
    <xf numFmtId="4" fontId="70" fillId="69" borderId="140" applyNumberFormat="0" applyProtection="0">
      <alignment horizontal="left" vertical="center" indent="1"/>
    </xf>
    <xf numFmtId="4" fontId="70" fillId="58" borderId="140" applyNumberFormat="0" applyProtection="0">
      <alignment horizontal="left" vertical="center" indent="1"/>
    </xf>
    <xf numFmtId="178" fontId="70" fillId="79" borderId="137" applyNumberFormat="0" applyProtection="0">
      <alignment horizontal="left" vertical="center" indent="1"/>
    </xf>
    <xf numFmtId="178" fontId="70" fillId="108" borderId="137" applyNumberFormat="0" applyProtection="0">
      <alignment horizontal="left" vertical="center" indent="1"/>
    </xf>
    <xf numFmtId="178" fontId="65" fillId="53" borderId="146" applyNumberFormat="0" applyAlignment="0" applyProtection="0"/>
    <xf numFmtId="178" fontId="70" fillId="71" borderId="137" applyNumberFormat="0" applyProtection="0">
      <alignment horizontal="left" vertical="center" indent="1"/>
    </xf>
    <xf numFmtId="178" fontId="70" fillId="69" borderId="137" applyNumberFormat="0" applyProtection="0">
      <alignment horizontal="left" vertical="center" indent="1"/>
    </xf>
    <xf numFmtId="178" fontId="72" fillId="70" borderId="141" applyBorder="0"/>
    <xf numFmtId="4" fontId="70" fillId="0" borderId="137" applyNumberFormat="0" applyProtection="0">
      <alignment horizontal="right" vertical="center"/>
    </xf>
    <xf numFmtId="4" fontId="80" fillId="76" borderId="137" applyNumberFormat="0" applyProtection="0">
      <alignment horizontal="right" vertical="center"/>
    </xf>
    <xf numFmtId="4" fontId="70" fillId="91" borderId="137" applyNumberFormat="0" applyProtection="0">
      <alignment horizontal="left" vertical="center" indent="1"/>
    </xf>
    <xf numFmtId="4" fontId="75" fillId="74" borderId="140" applyNumberFormat="0" applyProtection="0">
      <alignment horizontal="left" vertical="center" indent="1"/>
    </xf>
    <xf numFmtId="4" fontId="76" fillId="72" borderId="137" applyNumberFormat="0" applyProtection="0">
      <alignment horizontal="right" vertical="center"/>
    </xf>
    <xf numFmtId="37" fontId="40" fillId="0" borderId="20" applyNumberFormat="0"/>
    <xf numFmtId="178" fontId="30" fillId="0" borderId="142" applyNumberFormat="0" applyFill="0" applyAlignment="0" applyProtection="0"/>
    <xf numFmtId="178" fontId="30" fillId="0" borderId="142" applyNumberFormat="0" applyFill="0" applyAlignment="0" applyProtection="0"/>
    <xf numFmtId="4" fontId="70" fillId="0" borderId="146" applyNumberFormat="0" applyProtection="0">
      <alignment horizontal="right" vertical="center"/>
    </xf>
    <xf numFmtId="178" fontId="70" fillId="69" borderId="148" applyNumberFormat="0" applyProtection="0">
      <alignment horizontal="left" vertical="top" indent="1"/>
    </xf>
    <xf numFmtId="178" fontId="70" fillId="69" borderId="146" applyNumberFormat="0" applyProtection="0">
      <alignment horizontal="left" vertical="center" indent="1"/>
    </xf>
    <xf numFmtId="178" fontId="70" fillId="71" borderId="148" applyNumberFormat="0" applyProtection="0">
      <alignment horizontal="left" vertical="top" indent="1"/>
    </xf>
    <xf numFmtId="178" fontId="20" fillId="71" borderId="148" applyNumberFormat="0" applyProtection="0">
      <alignment horizontal="left" vertical="top" indent="1"/>
    </xf>
    <xf numFmtId="4" fontId="70" fillId="58" borderId="146" applyNumberFormat="0" applyProtection="0">
      <alignment horizontal="right" vertical="center"/>
    </xf>
    <xf numFmtId="178" fontId="78" fillId="103" borderId="146" applyNumberFormat="0" applyAlignment="0" applyProtection="0"/>
    <xf numFmtId="178" fontId="70" fillId="58" borderId="148" applyNumberFormat="0" applyProtection="0">
      <alignment horizontal="left" vertical="top" indent="1"/>
    </xf>
    <xf numFmtId="4" fontId="70" fillId="0" borderId="146" applyNumberFormat="0" applyProtection="0">
      <alignment horizontal="right" vertical="center"/>
    </xf>
    <xf numFmtId="178" fontId="73" fillId="58" borderId="148" applyNumberFormat="0" applyProtection="0">
      <alignment horizontal="left" vertical="top" indent="1"/>
    </xf>
    <xf numFmtId="4" fontId="70" fillId="66" borderId="146" applyNumberFormat="0" applyProtection="0">
      <alignment horizontal="right" vertical="center"/>
    </xf>
    <xf numFmtId="4" fontId="70" fillId="68" borderId="149" applyNumberFormat="0" applyProtection="0">
      <alignment horizontal="left" vertical="center" indent="1"/>
    </xf>
    <xf numFmtId="178" fontId="70" fillId="71" borderId="148" applyNumberFormat="0" applyProtection="0">
      <alignment horizontal="left" vertical="top" indent="1"/>
    </xf>
    <xf numFmtId="178" fontId="70" fillId="71" borderId="148" applyNumberFormat="0" applyProtection="0">
      <alignment horizontal="left" vertical="top" indent="1"/>
    </xf>
    <xf numFmtId="178" fontId="78" fillId="103" borderId="146" applyNumberFormat="0" applyAlignment="0" applyProtection="0"/>
    <xf numFmtId="180" fontId="9" fillId="138" borderId="144">
      <alignment vertical="center"/>
    </xf>
    <xf numFmtId="180" fontId="9" fillId="138" borderId="144">
      <alignment vertical="center"/>
    </xf>
    <xf numFmtId="180" fontId="9" fillId="138" borderId="144">
      <alignment vertical="center"/>
    </xf>
    <xf numFmtId="0" fontId="9" fillId="138" borderId="144">
      <alignment vertical="center"/>
    </xf>
    <xf numFmtId="0" fontId="9" fillId="138" borderId="144">
      <alignment vertical="center"/>
    </xf>
    <xf numFmtId="0" fontId="9" fillId="138" borderId="144">
      <alignment vertical="center"/>
    </xf>
    <xf numFmtId="0" fontId="9" fillId="138" borderId="144">
      <alignment vertical="center"/>
    </xf>
    <xf numFmtId="180" fontId="9" fillId="138" borderId="144">
      <alignment vertical="center"/>
    </xf>
    <xf numFmtId="177" fontId="9" fillId="138" borderId="144">
      <alignment vertical="center"/>
    </xf>
    <xf numFmtId="180" fontId="9" fillId="138" borderId="144">
      <alignment vertical="center"/>
    </xf>
    <xf numFmtId="196" fontId="9" fillId="138" borderId="144">
      <alignment vertical="center"/>
    </xf>
    <xf numFmtId="177" fontId="9" fillId="138" borderId="144">
      <alignment vertical="center"/>
    </xf>
    <xf numFmtId="177" fontId="9" fillId="138" borderId="144">
      <alignment vertical="center"/>
    </xf>
    <xf numFmtId="179" fontId="9" fillId="138" borderId="144">
      <alignment vertical="center"/>
    </xf>
    <xf numFmtId="182" fontId="9" fillId="142" borderId="144">
      <alignment vertical="center"/>
      <protection locked="0"/>
    </xf>
    <xf numFmtId="182" fontId="9" fillId="142" borderId="144">
      <alignment vertical="center"/>
      <protection locked="0"/>
    </xf>
    <xf numFmtId="0" fontId="9" fillId="142" borderId="144">
      <alignment vertical="center"/>
      <protection locked="0"/>
    </xf>
    <xf numFmtId="0" fontId="9" fillId="142" borderId="144">
      <alignment vertical="center"/>
      <protection locked="0"/>
    </xf>
    <xf numFmtId="182" fontId="9" fillId="142" borderId="144">
      <alignment vertical="center"/>
      <protection locked="0"/>
    </xf>
    <xf numFmtId="182" fontId="9" fillId="142" borderId="144">
      <alignment vertical="center"/>
      <protection locked="0"/>
    </xf>
    <xf numFmtId="0" fontId="9" fillId="142" borderId="144">
      <alignment vertical="center"/>
      <protection locked="0"/>
    </xf>
    <xf numFmtId="0" fontId="9" fillId="142" borderId="144">
      <alignment vertical="center"/>
      <protection locked="0"/>
    </xf>
    <xf numFmtId="182" fontId="9" fillId="142" borderId="144">
      <alignment vertical="center"/>
      <protection locked="0"/>
    </xf>
    <xf numFmtId="182" fontId="9" fillId="142" borderId="144">
      <alignment vertical="center"/>
      <protection locked="0"/>
    </xf>
    <xf numFmtId="177" fontId="9" fillId="142" borderId="144">
      <alignment vertical="center"/>
      <protection locked="0"/>
    </xf>
    <xf numFmtId="180" fontId="9" fillId="142" borderId="144">
      <alignment vertical="center"/>
      <protection locked="0"/>
    </xf>
    <xf numFmtId="171" fontId="9" fillId="142" borderId="144">
      <alignment vertical="center"/>
      <protection locked="0"/>
    </xf>
    <xf numFmtId="171" fontId="9" fillId="142" borderId="144">
      <alignment vertical="center"/>
      <protection locked="0"/>
    </xf>
    <xf numFmtId="171" fontId="9" fillId="142" borderId="144">
      <alignment vertical="center"/>
      <protection locked="0"/>
    </xf>
    <xf numFmtId="171" fontId="9" fillId="142" borderId="144">
      <alignment vertical="center"/>
      <protection locked="0"/>
    </xf>
    <xf numFmtId="180" fontId="9" fillId="142" borderId="144">
      <alignment vertical="center"/>
      <protection locked="0"/>
    </xf>
    <xf numFmtId="180" fontId="9" fillId="142" borderId="144">
      <alignment vertical="center"/>
      <protection locked="0"/>
    </xf>
    <xf numFmtId="177" fontId="9" fillId="142" borderId="144">
      <alignment vertical="center"/>
      <protection locked="0"/>
    </xf>
    <xf numFmtId="180"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96" fontId="9" fillId="144" borderId="144">
      <alignment vertical="center"/>
    </xf>
    <xf numFmtId="177" fontId="9" fillId="144" borderId="144">
      <alignment vertical="center"/>
    </xf>
    <xf numFmtId="177" fontId="9" fillId="144" borderId="144">
      <alignment vertical="center"/>
    </xf>
    <xf numFmtId="179" fontId="9" fillId="144" borderId="144">
      <alignment vertical="center"/>
    </xf>
    <xf numFmtId="0" fontId="9" fillId="144" borderId="144">
      <alignment vertical="center"/>
    </xf>
    <xf numFmtId="0" fontId="9" fillId="144" borderId="144">
      <alignment vertical="center"/>
    </xf>
    <xf numFmtId="0" fontId="9" fillId="144" borderId="144">
      <alignment vertical="center"/>
    </xf>
    <xf numFmtId="0" fontId="9" fillId="144" borderId="144">
      <alignment vertical="center"/>
    </xf>
    <xf numFmtId="180" fontId="9" fillId="144" borderId="144">
      <alignment vertical="center"/>
    </xf>
    <xf numFmtId="177" fontId="9" fillId="144" borderId="144">
      <alignment vertical="center"/>
    </xf>
    <xf numFmtId="180" fontId="9" fillId="144" borderId="144">
      <alignment vertical="center"/>
    </xf>
    <xf numFmtId="180" fontId="9" fillId="144" borderId="144">
      <alignment vertical="center"/>
    </xf>
    <xf numFmtId="180" fontId="9" fillId="145" borderId="144">
      <alignment horizontal="right" vertical="center"/>
      <protection locked="0"/>
    </xf>
    <xf numFmtId="0" fontId="9" fillId="145" borderId="144">
      <alignment horizontal="right" vertical="center"/>
      <protection locked="0"/>
    </xf>
    <xf numFmtId="0" fontId="9" fillId="145" borderId="144">
      <alignment horizontal="right" vertical="center"/>
      <protection locked="0"/>
    </xf>
    <xf numFmtId="0" fontId="9" fillId="145" borderId="144">
      <alignment horizontal="right" vertical="center"/>
      <protection locked="0"/>
    </xf>
    <xf numFmtId="196" fontId="9" fillId="145" borderId="144">
      <alignment horizontal="right" vertical="center"/>
      <protection locked="0"/>
    </xf>
    <xf numFmtId="177" fontId="9" fillId="145" borderId="144">
      <alignment horizontal="right" vertical="center"/>
      <protection locked="0"/>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177" fontId="9" fillId="145" borderId="144">
      <alignment horizontal="right" vertical="center"/>
      <protection locked="0"/>
    </xf>
    <xf numFmtId="180" fontId="9" fillId="145" borderId="144">
      <alignment horizontal="right" vertical="center"/>
      <protection locked="0"/>
    </xf>
    <xf numFmtId="180" fontId="9" fillId="145" borderId="144">
      <alignment horizontal="right" vertical="center"/>
      <protection locked="0"/>
    </xf>
    <xf numFmtId="0" fontId="20" fillId="72" borderId="144" applyNumberFormat="0">
      <protection locked="0"/>
    </xf>
    <xf numFmtId="178" fontId="70" fillId="70" borderId="148" applyNumberFormat="0" applyProtection="0">
      <alignment horizontal="left" vertical="top" indent="1"/>
    </xf>
    <xf numFmtId="4" fontId="70" fillId="64" borderId="146" applyNumberFormat="0" applyProtection="0">
      <alignment horizontal="right" vertical="center"/>
    </xf>
    <xf numFmtId="4" fontId="73" fillId="73" borderId="148" applyNumberFormat="0" applyProtection="0">
      <alignment vertical="center"/>
    </xf>
    <xf numFmtId="178" fontId="70" fillId="71" borderId="148" applyNumberFormat="0" applyProtection="0">
      <alignment horizontal="left" vertical="top" indent="1"/>
    </xf>
    <xf numFmtId="178" fontId="70" fillId="70" borderId="148" applyNumberFormat="0" applyProtection="0">
      <alignment horizontal="left" vertical="top" indent="1"/>
    </xf>
    <xf numFmtId="4" fontId="20" fillId="70" borderId="149" applyNumberFormat="0" applyProtection="0">
      <alignment horizontal="left" vertical="center" indent="1"/>
    </xf>
    <xf numFmtId="178" fontId="20" fillId="69" borderId="148" applyNumberFormat="0" applyProtection="0">
      <alignment horizontal="left" vertical="center" indent="1"/>
    </xf>
    <xf numFmtId="4" fontId="73" fillId="73" borderId="148" applyNumberFormat="0" applyProtection="0">
      <alignment vertical="center"/>
    </xf>
    <xf numFmtId="178" fontId="70" fillId="71" borderId="148" applyNumberFormat="0" applyProtection="0">
      <alignment horizontal="left" vertical="top" indent="1"/>
    </xf>
    <xf numFmtId="178" fontId="20" fillId="58" borderId="148" applyNumberFormat="0" applyProtection="0">
      <alignment horizontal="left" vertical="center" indent="1"/>
    </xf>
    <xf numFmtId="4" fontId="20" fillId="70" borderId="149" applyNumberFormat="0" applyProtection="0">
      <alignment horizontal="left" vertical="center" indent="1"/>
    </xf>
    <xf numFmtId="178" fontId="70" fillId="52" borderId="146" applyNumberFormat="0" applyFont="0" applyAlignment="0" applyProtection="0"/>
    <xf numFmtId="179" fontId="9" fillId="138" borderId="153">
      <alignment vertical="center"/>
    </xf>
    <xf numFmtId="178" fontId="73" fillId="73" borderId="148" applyNumberFormat="0" applyProtection="0">
      <alignment horizontal="left" vertical="top" indent="1"/>
    </xf>
    <xf numFmtId="178" fontId="70" fillId="71" borderId="148" applyNumberFormat="0" applyProtection="0">
      <alignment horizontal="left" vertical="top" indent="1"/>
    </xf>
    <xf numFmtId="178" fontId="70" fillId="70" borderId="148" applyNumberFormat="0" applyProtection="0">
      <alignment horizontal="left" vertical="top" indent="1"/>
    </xf>
    <xf numFmtId="178" fontId="39" fillId="139" borderId="153">
      <alignment horizontal="right" vertical="center"/>
      <protection locked="0"/>
    </xf>
    <xf numFmtId="180" fontId="39" fillId="75" borderId="153">
      <alignment vertical="center"/>
    </xf>
    <xf numFmtId="177" fontId="39" fillId="124" borderId="153">
      <alignment vertical="center"/>
    </xf>
    <xf numFmtId="178" fontId="70" fillId="52" borderId="146" applyNumberFormat="0" applyFont="0" applyAlignment="0" applyProtection="0"/>
    <xf numFmtId="4" fontId="80" fillId="76" borderId="146" applyNumberFormat="0" applyProtection="0">
      <alignment horizontal="right" vertical="center"/>
    </xf>
    <xf numFmtId="178" fontId="20" fillId="71" borderId="148" applyNumberFormat="0" applyProtection="0">
      <alignment horizontal="left" vertical="center" indent="1"/>
    </xf>
    <xf numFmtId="178" fontId="70" fillId="58" borderId="148" applyNumberFormat="0" applyProtection="0">
      <alignment horizontal="left" vertical="top" indent="1"/>
    </xf>
    <xf numFmtId="178" fontId="70" fillId="79" borderId="146" applyNumberFormat="0" applyProtection="0">
      <alignment horizontal="left" vertical="center" indent="1"/>
    </xf>
    <xf numFmtId="4" fontId="70" fillId="106" borderId="146" applyNumberFormat="0" applyProtection="0">
      <alignment horizontal="left" vertical="center" indent="1"/>
    </xf>
    <xf numFmtId="178" fontId="68" fillId="103" borderId="147" applyNumberFormat="0" applyAlignment="0" applyProtection="0"/>
    <xf numFmtId="178" fontId="78" fillId="103" borderId="146" applyNumberFormat="0" applyAlignment="0" applyProtection="0"/>
    <xf numFmtId="178" fontId="70" fillId="52" borderId="146" applyNumberFormat="0" applyFont="0" applyAlignment="0" applyProtection="0"/>
    <xf numFmtId="178" fontId="20" fillId="58" borderId="148" applyNumberFormat="0" applyProtection="0">
      <alignment horizontal="left" vertical="top" indent="1"/>
    </xf>
    <xf numFmtId="178" fontId="70" fillId="70" borderId="148" applyNumberFormat="0" applyProtection="0">
      <alignment horizontal="left" vertical="top" indent="1"/>
    </xf>
    <xf numFmtId="178" fontId="70" fillId="52" borderId="146" applyNumberFormat="0" applyFont="0" applyAlignment="0" applyProtection="0"/>
    <xf numFmtId="178" fontId="68" fillId="103" borderId="147" applyNumberFormat="0" applyAlignment="0" applyProtection="0"/>
    <xf numFmtId="178" fontId="72" fillId="70" borderId="150" applyBorder="0"/>
    <xf numFmtId="178" fontId="70" fillId="108" borderId="146" applyNumberFormat="0" applyProtection="0">
      <alignment horizontal="left" vertical="center" indent="1"/>
    </xf>
    <xf numFmtId="178" fontId="70" fillId="69" borderId="148" applyNumberFormat="0" applyProtection="0">
      <alignment horizontal="left" vertical="top" indent="1"/>
    </xf>
    <xf numFmtId="178" fontId="70" fillId="58" borderId="148" applyNumberFormat="0" applyProtection="0">
      <alignment horizontal="left" vertical="top" indent="1"/>
    </xf>
    <xf numFmtId="178" fontId="70" fillId="108" borderId="146" applyNumberFormat="0" applyProtection="0">
      <alignment horizontal="left" vertical="center" indent="1"/>
    </xf>
    <xf numFmtId="178" fontId="70" fillId="69" borderId="148" applyNumberFormat="0" applyProtection="0">
      <alignment horizontal="left" vertical="top" indent="1"/>
    </xf>
    <xf numFmtId="178" fontId="70" fillId="70" borderId="148" applyNumberFormat="0" applyProtection="0">
      <alignment horizontal="left" vertical="top" indent="1"/>
    </xf>
    <xf numFmtId="180" fontId="39" fillId="75" borderId="144">
      <alignment vertical="center"/>
    </xf>
    <xf numFmtId="178" fontId="20" fillId="72" borderId="144" applyNumberFormat="0">
      <protection locked="0"/>
    </xf>
    <xf numFmtId="178" fontId="70" fillId="109" borderId="144"/>
    <xf numFmtId="4" fontId="70" fillId="65" borderId="146" applyNumberFormat="0" applyProtection="0">
      <alignment horizontal="right" vertical="center"/>
    </xf>
    <xf numFmtId="178" fontId="70" fillId="58" borderId="148" applyNumberFormat="0" applyProtection="0">
      <alignment horizontal="left" vertical="top" indent="1"/>
    </xf>
    <xf numFmtId="178" fontId="70" fillId="71" borderId="148" applyNumberFormat="0" applyProtection="0">
      <alignment horizontal="left" vertical="top" indent="1"/>
    </xf>
    <xf numFmtId="4" fontId="70" fillId="59" borderId="146" applyNumberFormat="0" applyProtection="0">
      <alignment horizontal="right" vertical="center"/>
    </xf>
    <xf numFmtId="4" fontId="70" fillId="91" borderId="146" applyNumberFormat="0" applyProtection="0">
      <alignment horizontal="left" vertical="center" indent="1"/>
    </xf>
    <xf numFmtId="178" fontId="30" fillId="0" borderId="152" applyNumberFormat="0" applyFill="0" applyAlignment="0" applyProtection="0"/>
    <xf numFmtId="4" fontId="80" fillId="106" borderId="146" applyNumberFormat="0" applyProtection="0">
      <alignment vertical="center"/>
    </xf>
    <xf numFmtId="4" fontId="80" fillId="76" borderId="146" applyNumberFormat="0" applyProtection="0">
      <alignment horizontal="right" vertical="center"/>
    </xf>
    <xf numFmtId="178" fontId="70" fillId="71" borderId="146" applyNumberFormat="0" applyProtection="0">
      <alignment horizontal="left" vertical="center" indent="1"/>
    </xf>
    <xf numFmtId="4" fontId="70" fillId="64" borderId="146" applyNumberFormat="0" applyProtection="0">
      <alignment horizontal="right" vertical="center"/>
    </xf>
    <xf numFmtId="4" fontId="70" fillId="58" borderId="146" applyNumberFormat="0" applyProtection="0">
      <alignment horizontal="right" vertical="center"/>
    </xf>
    <xf numFmtId="182" fontId="9" fillId="142" borderId="153">
      <alignment vertical="center"/>
      <protection locked="0"/>
    </xf>
    <xf numFmtId="182" fontId="9" fillId="142" borderId="153">
      <alignment vertical="center"/>
      <protection locked="0"/>
    </xf>
    <xf numFmtId="0" fontId="9" fillId="142" borderId="153">
      <alignment vertical="center"/>
      <protection locked="0"/>
    </xf>
    <xf numFmtId="0" fontId="9" fillId="142" borderId="153">
      <alignment vertical="center"/>
      <protection locked="0"/>
    </xf>
    <xf numFmtId="182" fontId="9" fillId="142" borderId="153">
      <alignment vertical="center"/>
      <protection locked="0"/>
    </xf>
    <xf numFmtId="182" fontId="9" fillId="142" borderId="153">
      <alignment vertical="center"/>
      <protection locked="0"/>
    </xf>
    <xf numFmtId="177" fontId="9" fillId="142" borderId="153">
      <alignment vertical="center"/>
      <protection locked="0"/>
    </xf>
    <xf numFmtId="180" fontId="9" fillId="142" borderId="153">
      <alignment vertical="center"/>
      <protection locked="0"/>
    </xf>
    <xf numFmtId="171" fontId="9" fillId="142" borderId="153">
      <alignment vertical="center"/>
      <protection locked="0"/>
    </xf>
    <xf numFmtId="171" fontId="9" fillId="142" borderId="153">
      <alignment vertical="center"/>
      <protection locked="0"/>
    </xf>
    <xf numFmtId="171" fontId="9" fillId="142" borderId="153">
      <alignment vertical="center"/>
      <protection locked="0"/>
    </xf>
    <xf numFmtId="171" fontId="9" fillId="142" borderId="153">
      <alignment vertical="center"/>
      <protection locked="0"/>
    </xf>
    <xf numFmtId="180" fontId="9" fillId="142" borderId="153">
      <alignment vertical="center"/>
      <protection locked="0"/>
    </xf>
    <xf numFmtId="180" fontId="9" fillId="142" borderId="153">
      <alignment vertical="center"/>
      <protection locked="0"/>
    </xf>
    <xf numFmtId="177" fontId="9" fillId="142" borderId="153">
      <alignment vertical="center"/>
      <protection locked="0"/>
    </xf>
    <xf numFmtId="180" fontId="9" fillId="144" borderId="153">
      <alignment vertical="center"/>
    </xf>
    <xf numFmtId="182" fontId="9" fillId="144" borderId="153">
      <alignment vertical="center"/>
    </xf>
    <xf numFmtId="182" fontId="9" fillId="144" borderId="153">
      <alignment vertical="center"/>
    </xf>
    <xf numFmtId="182" fontId="9" fillId="144" borderId="153">
      <alignment vertical="center"/>
    </xf>
    <xf numFmtId="182" fontId="9" fillId="144" borderId="153">
      <alignment vertical="center"/>
    </xf>
    <xf numFmtId="182" fontId="9" fillId="144" borderId="153">
      <alignment vertical="center"/>
    </xf>
    <xf numFmtId="182" fontId="9" fillId="144" borderId="153">
      <alignment vertical="center"/>
    </xf>
    <xf numFmtId="196" fontId="9" fillId="144" borderId="153">
      <alignment vertical="center"/>
    </xf>
    <xf numFmtId="177" fontId="9" fillId="144" borderId="153">
      <alignment vertical="center"/>
    </xf>
    <xf numFmtId="177" fontId="9" fillId="144" borderId="153">
      <alignment vertical="center"/>
    </xf>
    <xf numFmtId="179" fontId="9" fillId="144" borderId="153">
      <alignment vertical="center"/>
    </xf>
    <xf numFmtId="0" fontId="9" fillId="144" borderId="153">
      <alignment vertical="center"/>
    </xf>
    <xf numFmtId="0" fontId="9" fillId="144" borderId="153">
      <alignment vertical="center"/>
    </xf>
    <xf numFmtId="0" fontId="9" fillId="144" borderId="153">
      <alignment vertical="center"/>
    </xf>
    <xf numFmtId="0" fontId="9" fillId="144" borderId="153">
      <alignment vertical="center"/>
    </xf>
    <xf numFmtId="180" fontId="9" fillId="144" borderId="153">
      <alignment vertical="center"/>
    </xf>
    <xf numFmtId="177" fontId="9" fillId="144" borderId="153">
      <alignment vertical="center"/>
    </xf>
    <xf numFmtId="180" fontId="9" fillId="144" borderId="153">
      <alignment vertical="center"/>
    </xf>
    <xf numFmtId="180" fontId="9" fillId="144" borderId="153">
      <alignment vertical="center"/>
    </xf>
    <xf numFmtId="180" fontId="9" fillId="145" borderId="153">
      <alignment horizontal="right" vertical="center"/>
      <protection locked="0"/>
    </xf>
    <xf numFmtId="0" fontId="9" fillId="145" borderId="153">
      <alignment horizontal="right" vertical="center"/>
      <protection locked="0"/>
    </xf>
    <xf numFmtId="0" fontId="9" fillId="145" borderId="153">
      <alignment horizontal="right" vertical="center"/>
      <protection locked="0"/>
    </xf>
    <xf numFmtId="0" fontId="9" fillId="145" borderId="153">
      <alignment horizontal="right" vertical="center"/>
      <protection locked="0"/>
    </xf>
    <xf numFmtId="196" fontId="9" fillId="145" borderId="153">
      <alignment horizontal="right" vertical="center"/>
      <protection locked="0"/>
    </xf>
    <xf numFmtId="177" fontId="9" fillId="145" borderId="153">
      <alignment horizontal="right" vertical="center"/>
      <protection locked="0"/>
    </xf>
    <xf numFmtId="177" fontId="9" fillId="145" borderId="153">
      <alignment horizontal="right" vertical="center"/>
      <protection locked="0"/>
    </xf>
    <xf numFmtId="179" fontId="9" fillId="145" borderId="153">
      <alignment horizontal="right" vertical="center"/>
      <protection locked="0"/>
    </xf>
    <xf numFmtId="180" fontId="9" fillId="145" borderId="153">
      <alignment horizontal="right" vertical="center"/>
      <protection locked="0"/>
    </xf>
    <xf numFmtId="177" fontId="9" fillId="145" borderId="153">
      <alignment horizontal="right" vertical="center"/>
      <protection locked="0"/>
    </xf>
    <xf numFmtId="180" fontId="9" fillId="145" borderId="153">
      <alignment horizontal="right" vertical="center"/>
      <protection locked="0"/>
    </xf>
    <xf numFmtId="180" fontId="9" fillId="145" borderId="153">
      <alignment horizontal="right" vertical="center"/>
      <protection locked="0"/>
    </xf>
    <xf numFmtId="4" fontId="34" fillId="106" borderId="155" applyNumberFormat="0" applyProtection="0">
      <alignment vertical="center"/>
    </xf>
    <xf numFmtId="4" fontId="95" fillId="106" borderId="155" applyNumberFormat="0" applyProtection="0">
      <alignment vertical="center"/>
    </xf>
    <xf numFmtId="4" fontId="96" fillId="106" borderId="155" applyNumberFormat="0" applyProtection="0">
      <alignment horizontal="left" vertical="center" indent="1"/>
    </xf>
    <xf numFmtId="0" fontId="31" fillId="57" borderId="155" applyNumberFormat="0" applyProtection="0">
      <alignment horizontal="left" vertical="top" indent="1"/>
    </xf>
    <xf numFmtId="4" fontId="96" fillId="122" borderId="155" applyNumberFormat="0" applyProtection="0">
      <alignment horizontal="right" vertical="center"/>
    </xf>
    <xf numFmtId="4" fontId="96" fillId="90" borderId="155" applyNumberFormat="0" applyProtection="0">
      <alignment horizontal="right" vertical="center"/>
    </xf>
    <xf numFmtId="4" fontId="96" fillId="123" borderId="155" applyNumberFormat="0" applyProtection="0">
      <alignment horizontal="right" vertical="center"/>
    </xf>
    <xf numFmtId="4" fontId="96" fillId="75" borderId="155" applyNumberFormat="0" applyProtection="0">
      <alignment horizontal="right" vertical="center"/>
    </xf>
    <xf numFmtId="4" fontId="96" fillId="124" borderId="155" applyNumberFormat="0" applyProtection="0">
      <alignment horizontal="right" vertical="center"/>
    </xf>
    <xf numFmtId="4" fontId="96" fillId="78" borderId="155" applyNumberFormat="0" applyProtection="0">
      <alignment horizontal="right" vertical="center"/>
    </xf>
    <xf numFmtId="4" fontId="96" fillId="125" borderId="155" applyNumberFormat="0" applyProtection="0">
      <alignment horizontal="right" vertical="center"/>
    </xf>
    <xf numFmtId="4" fontId="96" fillId="126" borderId="155" applyNumberFormat="0" applyProtection="0">
      <alignment horizontal="right" vertical="center"/>
    </xf>
    <xf numFmtId="4" fontId="96" fillId="127" borderId="155" applyNumberFormat="0" applyProtection="0">
      <alignment horizontal="right" vertical="center"/>
    </xf>
    <xf numFmtId="4" fontId="96" fillId="88" borderId="155" applyNumberFormat="0" applyProtection="0">
      <alignment horizontal="right" vertical="center"/>
    </xf>
    <xf numFmtId="0" fontId="20" fillId="70" borderId="155" applyNumberFormat="0" applyProtection="0">
      <alignment horizontal="left" vertical="center" indent="1"/>
    </xf>
    <xf numFmtId="0" fontId="20" fillId="70" borderId="155" applyNumberFormat="0" applyProtection="0">
      <alignment horizontal="left" vertical="top" indent="1"/>
    </xf>
    <xf numFmtId="0" fontId="20" fillId="58" borderId="155" applyNumberFormat="0" applyProtection="0">
      <alignment horizontal="left" vertical="center" indent="1"/>
    </xf>
    <xf numFmtId="0" fontId="20" fillId="58" borderId="155" applyNumberFormat="0" applyProtection="0">
      <alignment horizontal="left" vertical="top" indent="1"/>
    </xf>
    <xf numFmtId="0" fontId="20" fillId="71" borderId="155" applyNumberFormat="0" applyProtection="0">
      <alignment horizontal="left" vertical="center" indent="1"/>
    </xf>
    <xf numFmtId="0" fontId="20" fillId="71" borderId="155" applyNumberFormat="0" applyProtection="0">
      <alignment horizontal="left" vertical="top" indent="1"/>
    </xf>
    <xf numFmtId="0" fontId="20" fillId="69" borderId="155" applyNumberFormat="0" applyProtection="0">
      <alignment horizontal="left" vertical="center" indent="1"/>
    </xf>
    <xf numFmtId="0" fontId="20" fillId="69" borderId="155" applyNumberFormat="0" applyProtection="0">
      <alignment horizontal="left" vertical="top" indent="1"/>
    </xf>
    <xf numFmtId="0" fontId="20" fillId="72" borderId="153" applyNumberFormat="0">
      <protection locked="0"/>
    </xf>
    <xf numFmtId="4" fontId="96" fillId="129" borderId="155" applyNumberFormat="0" applyProtection="0">
      <alignment vertical="center"/>
    </xf>
    <xf numFmtId="4" fontId="97" fillId="129" borderId="155" applyNumberFormat="0" applyProtection="0">
      <alignment vertical="center"/>
    </xf>
    <xf numFmtId="4" fontId="34" fillId="88" borderId="156" applyNumberFormat="0" applyProtection="0">
      <alignment horizontal="left" vertical="center" indent="1"/>
    </xf>
    <xf numFmtId="0" fontId="33" fillId="73" borderId="155" applyNumberFormat="0" applyProtection="0">
      <alignment horizontal="left" vertical="top" indent="1"/>
    </xf>
    <xf numFmtId="4" fontId="96" fillId="129" borderId="155" applyNumberFormat="0" applyProtection="0">
      <alignment horizontal="right" vertical="center"/>
    </xf>
    <xf numFmtId="4" fontId="97" fillId="129" borderId="155" applyNumberFormat="0" applyProtection="0">
      <alignment horizontal="right" vertical="center"/>
    </xf>
    <xf numFmtId="4" fontId="34" fillId="88" borderId="155" applyNumberFormat="0" applyProtection="0">
      <alignment horizontal="left" vertical="center" indent="1"/>
    </xf>
    <xf numFmtId="0" fontId="33" fillId="58" borderId="155" applyNumberFormat="0" applyProtection="0">
      <alignment horizontal="left" vertical="top" indent="1"/>
    </xf>
    <xf numFmtId="4" fontId="36" fillId="89" borderId="156" applyNumberFormat="0" applyProtection="0">
      <alignment horizontal="left" vertical="center" indent="1"/>
    </xf>
    <xf numFmtId="4" fontId="98" fillId="129" borderId="155" applyNumberFormat="0" applyProtection="0">
      <alignment horizontal="right" vertical="center"/>
    </xf>
    <xf numFmtId="178" fontId="78" fillId="103" borderId="157" applyNumberFormat="0" applyAlignment="0" applyProtection="0"/>
    <xf numFmtId="178" fontId="78" fillId="10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80" fontId="39" fillId="75" borderId="153">
      <alignment vertical="center"/>
    </xf>
    <xf numFmtId="178" fontId="20" fillId="70" borderId="155" applyNumberFormat="0" applyProtection="0">
      <alignment horizontal="left" vertical="center"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20" fillId="58" borderId="155" applyNumberFormat="0" applyProtection="0">
      <alignment horizontal="left" vertical="center"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20" fillId="71" borderId="155" applyNumberFormat="0" applyProtection="0">
      <alignment horizontal="left" vertical="center"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20" fillId="69" borderId="155" applyNumberFormat="0" applyProtection="0">
      <alignment horizontal="left" vertical="center"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20" fillId="72" borderId="153" applyNumberFormat="0">
      <protection locked="0"/>
    </xf>
    <xf numFmtId="178" fontId="72" fillId="70" borderId="159" applyBorder="0"/>
    <xf numFmtId="178" fontId="70" fillId="109" borderId="153"/>
    <xf numFmtId="37" fontId="40" fillId="0" borderId="160" applyNumberFormat="0"/>
    <xf numFmtId="173" fontId="40" fillId="0" borderId="154" applyFill="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70" fillId="108" borderId="157" applyNumberFormat="0" applyProtection="0">
      <alignment horizontal="left" vertical="center" indent="1"/>
    </xf>
    <xf numFmtId="178" fontId="70" fillId="71" borderId="157" applyNumberFormat="0" applyProtection="0">
      <alignment horizontal="left" vertical="center" indent="1"/>
    </xf>
    <xf numFmtId="178" fontId="70" fillId="69" borderId="157" applyNumberFormat="0" applyProtection="0">
      <alignment horizontal="left" vertical="center" indent="1"/>
    </xf>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4" fontId="76" fillId="72" borderId="157" applyNumberFormat="0" applyProtection="0">
      <alignment horizontal="right" vertical="center"/>
    </xf>
    <xf numFmtId="173" fontId="40" fillId="0" borderId="154" applyFill="0"/>
    <xf numFmtId="178" fontId="30" fillId="0" borderId="162" applyNumberFormat="0" applyFill="0" applyAlignment="0" applyProtection="0"/>
    <xf numFmtId="178" fontId="30" fillId="0" borderId="162" applyNumberFormat="0" applyFill="0" applyAlignment="0" applyProtection="0"/>
    <xf numFmtId="177" fontId="9" fillId="138" borderId="163">
      <alignment vertical="center"/>
    </xf>
    <xf numFmtId="178" fontId="78" fillId="103" borderId="157" applyNumberFormat="0" applyAlignment="0" applyProtection="0"/>
    <xf numFmtId="178" fontId="78" fillId="10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8" fillId="103" borderId="157" applyNumberFormat="0" applyAlignment="0" applyProtection="0"/>
    <xf numFmtId="178" fontId="78" fillId="10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79" fontId="39" fillId="124" borderId="163">
      <alignment vertical="center"/>
    </xf>
    <xf numFmtId="180" fontId="39" fillId="124" borderId="163">
      <alignment vertical="center"/>
    </xf>
    <xf numFmtId="180" fontId="39" fillId="124" borderId="163">
      <alignment vertical="center"/>
    </xf>
    <xf numFmtId="178" fontId="39" fillId="124" borderId="163">
      <alignment vertical="center"/>
    </xf>
    <xf numFmtId="178" fontId="39" fillId="124" borderId="163">
      <alignment vertical="center"/>
    </xf>
    <xf numFmtId="178" fontId="39" fillId="124" borderId="163">
      <alignment vertical="center"/>
    </xf>
    <xf numFmtId="178" fontId="39" fillId="124" borderId="163">
      <alignment vertical="center"/>
    </xf>
    <xf numFmtId="177" fontId="39" fillId="124" borderId="163">
      <alignment vertical="center"/>
    </xf>
    <xf numFmtId="177" fontId="39" fillId="124" borderId="163">
      <alignment vertical="center"/>
    </xf>
    <xf numFmtId="179" fontId="39" fillId="124" borderId="163">
      <alignment vertical="center"/>
    </xf>
    <xf numFmtId="180" fontId="39" fillId="77" borderId="163">
      <alignment vertical="center"/>
      <protection locked="0"/>
    </xf>
    <xf numFmtId="182" fontId="39" fillId="77" borderId="163">
      <alignment vertical="center"/>
      <protection locked="0"/>
    </xf>
    <xf numFmtId="178" fontId="39" fillId="77" borderId="163">
      <alignment vertical="center"/>
      <protection locked="0"/>
    </xf>
    <xf numFmtId="178" fontId="39" fillId="77" borderId="163">
      <alignment vertical="center"/>
      <protection locked="0"/>
    </xf>
    <xf numFmtId="182" fontId="39" fillId="77" borderId="163">
      <alignment vertical="center"/>
      <protection locked="0"/>
    </xf>
    <xf numFmtId="182" fontId="39" fillId="77" borderId="163">
      <alignment vertical="center"/>
      <protection locked="0"/>
    </xf>
    <xf numFmtId="178" fontId="39" fillId="77" borderId="163">
      <alignment vertical="center"/>
      <protection locked="0"/>
    </xf>
    <xf numFmtId="178" fontId="39" fillId="77" borderId="163">
      <alignment vertical="center"/>
      <protection locked="0"/>
    </xf>
    <xf numFmtId="182" fontId="39" fillId="77" borderId="163">
      <alignment vertical="center"/>
      <protection locked="0"/>
    </xf>
    <xf numFmtId="180" fontId="39" fillId="77" borderId="163">
      <alignment vertical="center"/>
      <protection locked="0"/>
    </xf>
    <xf numFmtId="180" fontId="39" fillId="77" borderId="163">
      <alignment vertical="center"/>
      <protection locked="0"/>
    </xf>
    <xf numFmtId="171" fontId="39" fillId="77" borderId="163">
      <alignment vertical="center"/>
      <protection locked="0"/>
    </xf>
    <xf numFmtId="171" fontId="39" fillId="77" borderId="163">
      <alignment vertical="center"/>
      <protection locked="0"/>
    </xf>
    <xf numFmtId="171" fontId="39" fillId="77" borderId="163">
      <alignment vertical="center"/>
      <protection locked="0"/>
    </xf>
    <xf numFmtId="171" fontId="39" fillId="77" borderId="163">
      <alignment vertical="center"/>
      <protection locked="0"/>
    </xf>
    <xf numFmtId="180" fontId="39" fillId="77" borderId="163">
      <alignment vertical="center"/>
      <protection locked="0"/>
    </xf>
    <xf numFmtId="180" fontId="39" fillId="75" borderId="163">
      <alignment vertical="center"/>
    </xf>
    <xf numFmtId="180" fontId="39" fillId="75" borderId="163">
      <alignment vertical="center"/>
    </xf>
    <xf numFmtId="182" fontId="39" fillId="75" borderId="163">
      <alignment vertical="center"/>
    </xf>
    <xf numFmtId="182" fontId="39" fillId="75" borderId="163">
      <alignment vertical="center"/>
    </xf>
    <xf numFmtId="182" fontId="39" fillId="75" borderId="163">
      <alignment vertical="center"/>
    </xf>
    <xf numFmtId="182" fontId="39" fillId="75" borderId="163">
      <alignment vertical="center"/>
    </xf>
    <xf numFmtId="177" fontId="39" fillId="75" borderId="163">
      <alignment vertical="center"/>
    </xf>
    <xf numFmtId="179" fontId="39" fillId="75" borderId="163">
      <alignment vertical="center"/>
    </xf>
    <xf numFmtId="178" fontId="39" fillId="75" borderId="163">
      <alignment vertical="center"/>
    </xf>
    <xf numFmtId="178" fontId="39" fillId="75" borderId="163">
      <alignment vertical="center"/>
    </xf>
    <xf numFmtId="178" fontId="39" fillId="75" borderId="163">
      <alignment vertical="center"/>
    </xf>
    <xf numFmtId="178" fontId="39" fillId="75" borderId="163">
      <alignment vertical="center"/>
    </xf>
    <xf numFmtId="180" fontId="39" fillId="75" borderId="163">
      <alignment vertical="center"/>
    </xf>
    <xf numFmtId="180" fontId="39" fillId="75" borderId="163">
      <alignment vertical="center"/>
    </xf>
    <xf numFmtId="180" fontId="39" fillId="75" borderId="163">
      <alignment vertical="center"/>
    </xf>
    <xf numFmtId="180" fontId="39" fillId="75" borderId="163">
      <alignment vertical="center"/>
    </xf>
    <xf numFmtId="180" fontId="39" fillId="139" borderId="163">
      <alignment horizontal="right" vertical="center"/>
      <protection locked="0"/>
    </xf>
    <xf numFmtId="178" fontId="39" fillId="139" borderId="163">
      <alignment horizontal="right" vertical="center"/>
      <protection locked="0"/>
    </xf>
    <xf numFmtId="178" fontId="39" fillId="139" borderId="163">
      <alignment horizontal="right" vertical="center"/>
      <protection locked="0"/>
    </xf>
    <xf numFmtId="179" fontId="39" fillId="139" borderId="163">
      <alignment horizontal="right" vertical="center"/>
      <protection locked="0"/>
    </xf>
    <xf numFmtId="177" fontId="39" fillId="139" borderId="163">
      <alignment horizontal="right" vertical="center"/>
      <protection locked="0"/>
    </xf>
    <xf numFmtId="179" fontId="39" fillId="139" borderId="163">
      <alignment horizontal="right" vertical="center"/>
      <protection locked="0"/>
    </xf>
    <xf numFmtId="180" fontId="39" fillId="139" borderId="163">
      <alignment horizontal="right" vertical="center"/>
      <protection locked="0"/>
    </xf>
    <xf numFmtId="180" fontId="39" fillId="139" borderId="163">
      <alignment horizontal="right" vertical="center"/>
      <protection locked="0"/>
    </xf>
    <xf numFmtId="180" fontId="39" fillId="139" borderId="163">
      <alignment horizontal="right" vertical="center"/>
      <protection locked="0"/>
    </xf>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20" fillId="72" borderId="163" applyNumberFormat="0">
      <protection locked="0"/>
    </xf>
    <xf numFmtId="178" fontId="72" fillId="70" borderId="159" applyBorder="0"/>
    <xf numFmtId="4" fontId="73" fillId="73" borderId="155" applyNumberFormat="0" applyProtection="0">
      <alignment vertical="center"/>
    </xf>
    <xf numFmtId="4" fontId="80" fillId="77" borderId="163"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178" fontId="70" fillId="109" borderId="163"/>
    <xf numFmtId="4" fontId="76" fillId="72" borderId="157" applyNumberFormat="0" applyProtection="0">
      <alignment horizontal="right" vertical="center"/>
    </xf>
    <xf numFmtId="37" fontId="40" fillId="0" borderId="160" applyNumberFormat="0"/>
    <xf numFmtId="173" fontId="40" fillId="0" borderId="154" applyFill="0"/>
    <xf numFmtId="178" fontId="30" fillId="0" borderId="162" applyNumberFormat="0" applyFill="0" applyAlignment="0" applyProtection="0"/>
    <xf numFmtId="178" fontId="30" fillId="0" borderId="162" applyNumberFormat="0" applyFill="0" applyAlignment="0" applyProtection="0"/>
    <xf numFmtId="180" fontId="9" fillId="138" borderId="163">
      <alignment vertical="center"/>
    </xf>
    <xf numFmtId="177" fontId="9" fillId="138" borderId="163">
      <alignment vertical="center"/>
    </xf>
    <xf numFmtId="179" fontId="9" fillId="138" borderId="163">
      <alignment vertical="center"/>
    </xf>
    <xf numFmtId="180" fontId="9" fillId="142" borderId="163">
      <alignment vertical="center"/>
      <protection locked="0"/>
    </xf>
    <xf numFmtId="177" fontId="9" fillId="142" borderId="163">
      <alignment vertical="center"/>
      <protection locked="0"/>
    </xf>
    <xf numFmtId="196" fontId="9" fillId="144" borderId="163">
      <alignment vertical="center"/>
    </xf>
    <xf numFmtId="177" fontId="9" fillId="144" borderId="163">
      <alignment vertical="center"/>
    </xf>
    <xf numFmtId="179" fontId="9" fillId="144" borderId="163">
      <alignment vertical="center"/>
    </xf>
    <xf numFmtId="180" fontId="9" fillId="144" borderId="163">
      <alignment vertical="center"/>
    </xf>
    <xf numFmtId="177" fontId="9" fillId="145" borderId="163">
      <alignment horizontal="right" vertical="center"/>
      <protection locked="0"/>
    </xf>
    <xf numFmtId="179" fontId="9" fillId="145" borderId="163">
      <alignment horizontal="right" vertical="center"/>
      <protection locked="0"/>
    </xf>
    <xf numFmtId="180" fontId="9" fillId="145" borderId="163">
      <alignment horizontal="right" vertical="center"/>
      <protection locked="0"/>
    </xf>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3" fontId="40" fillId="0" borderId="154" applyFill="0"/>
    <xf numFmtId="178" fontId="30" fillId="0" borderId="162" applyNumberFormat="0" applyFill="0" applyAlignment="0" applyProtection="0"/>
    <xf numFmtId="178" fontId="30" fillId="0" borderId="162" applyNumberFormat="0" applyFill="0" applyAlignment="0" applyProtection="0"/>
    <xf numFmtId="178" fontId="70" fillId="70" borderId="155" applyNumberFormat="0" applyProtection="0">
      <alignment horizontal="left" vertical="top" indent="1"/>
    </xf>
    <xf numFmtId="178" fontId="20" fillId="71" borderId="155" applyNumberFormat="0" applyProtection="0">
      <alignment horizontal="left" vertical="top" indent="1"/>
    </xf>
    <xf numFmtId="178" fontId="20" fillId="69" borderId="155" applyNumberFormat="0" applyProtection="0">
      <alignment horizontal="left" vertical="center" indent="1"/>
    </xf>
    <xf numFmtId="178" fontId="78" fillId="10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8" fillId="103" borderId="157" applyNumberFormat="0" applyAlignment="0" applyProtection="0"/>
    <xf numFmtId="178" fontId="78" fillId="10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8" fillId="103" borderId="157" applyNumberFormat="0" applyAlignment="0" applyProtection="0"/>
    <xf numFmtId="178" fontId="68" fillId="103" borderId="158" applyNumberFormat="0" applyAlignment="0" applyProtection="0"/>
    <xf numFmtId="178" fontId="68" fillId="103" borderId="158" applyNumberFormat="0" applyAlignment="0" applyProtection="0"/>
    <xf numFmtId="178" fontId="74" fillId="57" borderId="155" applyNumberFormat="0" applyProtection="0">
      <alignment horizontal="left" vertical="top" indent="1"/>
    </xf>
    <xf numFmtId="4" fontId="70" fillId="61" borderId="161"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37" fontId="40" fillId="0" borderId="160" applyNumberFormat="0"/>
    <xf numFmtId="178" fontId="30" fillId="0" borderId="162" applyNumberFormat="0" applyFill="0" applyAlignment="0" applyProtection="0"/>
    <xf numFmtId="178" fontId="30" fillId="0" borderId="162" applyNumberFormat="0" applyFill="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4" fontId="76" fillId="72" borderId="157" applyNumberFormat="0" applyProtection="0">
      <alignment horizontal="right" vertical="center"/>
    </xf>
    <xf numFmtId="178" fontId="20" fillId="70" borderId="155" applyNumberFormat="0" applyProtection="0">
      <alignment horizontal="left" vertical="top" indent="1"/>
    </xf>
    <xf numFmtId="37" fontId="40" fillId="0" borderId="160" applyNumberFormat="0"/>
    <xf numFmtId="178" fontId="70" fillId="70" borderId="155" applyNumberFormat="0" applyProtection="0">
      <alignment horizontal="left" vertical="top" indent="1"/>
    </xf>
    <xf numFmtId="178" fontId="30" fillId="0" borderId="162" applyNumberFormat="0" applyFill="0" applyAlignment="0" applyProtection="0"/>
    <xf numFmtId="178" fontId="30" fillId="0" borderId="162" applyNumberFormat="0" applyFill="0" applyAlignment="0" applyProtection="0"/>
    <xf numFmtId="178" fontId="70" fillId="58" borderId="155" applyNumberFormat="0" applyProtection="0">
      <alignment horizontal="left" vertical="top" indent="1"/>
    </xf>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61"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61" applyNumberFormat="0" applyProtection="0">
      <alignment horizontal="left" vertical="center" indent="1"/>
    </xf>
    <xf numFmtId="4" fontId="20" fillId="70" borderId="161" applyNumberFormat="0" applyProtection="0">
      <alignment horizontal="left" vertical="center" indent="1"/>
    </xf>
    <xf numFmtId="4" fontId="20" fillId="70" borderId="161" applyNumberFormat="0" applyProtection="0">
      <alignment horizontal="left" vertical="center" indent="1"/>
    </xf>
    <xf numFmtId="4" fontId="70" fillId="58" borderId="157" applyNumberFormat="0" applyProtection="0">
      <alignment horizontal="right" vertical="center"/>
    </xf>
    <xf numFmtId="4" fontId="70" fillId="69" borderId="161" applyNumberFormat="0" applyProtection="0">
      <alignment horizontal="left" vertical="center" indent="1"/>
    </xf>
    <xf numFmtId="4" fontId="70" fillId="58" borderId="161"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61"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8" fontId="30" fillId="0" borderId="162" applyNumberFormat="0" applyFill="0" applyAlignment="0" applyProtection="0"/>
    <xf numFmtId="178" fontId="30" fillId="0" borderId="162" applyNumberFormat="0" applyFill="0" applyAlignment="0" applyProtection="0"/>
    <xf numFmtId="180" fontId="9" fillId="138" borderId="163">
      <alignment vertical="center"/>
    </xf>
    <xf numFmtId="180" fontId="9" fillId="138" borderId="163">
      <alignment vertical="center"/>
    </xf>
    <xf numFmtId="180" fontId="9" fillId="138" borderId="163">
      <alignment vertical="center"/>
    </xf>
    <xf numFmtId="0" fontId="9" fillId="138" borderId="163">
      <alignment vertical="center"/>
    </xf>
    <xf numFmtId="0" fontId="9" fillId="138" borderId="163">
      <alignment vertical="center"/>
    </xf>
    <xf numFmtId="0" fontId="9" fillId="138" borderId="163">
      <alignment vertical="center"/>
    </xf>
    <xf numFmtId="0" fontId="9" fillId="138" borderId="163">
      <alignment vertical="center"/>
    </xf>
    <xf numFmtId="180" fontId="9" fillId="138" borderId="163">
      <alignment vertical="center"/>
    </xf>
    <xf numFmtId="177" fontId="9" fillId="138" borderId="163">
      <alignment vertical="center"/>
    </xf>
    <xf numFmtId="180" fontId="9" fillId="138" borderId="163">
      <alignment vertical="center"/>
    </xf>
    <xf numFmtId="196" fontId="9" fillId="138" borderId="163">
      <alignment vertical="center"/>
    </xf>
    <xf numFmtId="177" fontId="9" fillId="138" borderId="163">
      <alignment vertical="center"/>
    </xf>
    <xf numFmtId="177" fontId="9" fillId="138" borderId="163">
      <alignment vertical="center"/>
    </xf>
    <xf numFmtId="179" fontId="9" fillId="138" borderId="163">
      <alignment vertical="center"/>
    </xf>
    <xf numFmtId="182" fontId="9" fillId="142" borderId="163">
      <alignment vertical="center"/>
      <protection locked="0"/>
    </xf>
    <xf numFmtId="182" fontId="9" fillId="142" borderId="163">
      <alignment vertical="center"/>
      <protection locked="0"/>
    </xf>
    <xf numFmtId="0" fontId="9" fillId="142" borderId="163">
      <alignment vertical="center"/>
      <protection locked="0"/>
    </xf>
    <xf numFmtId="0" fontId="9" fillId="142" borderId="163">
      <alignment vertical="center"/>
      <protection locked="0"/>
    </xf>
    <xf numFmtId="182" fontId="9" fillId="142" borderId="163">
      <alignment vertical="center"/>
      <protection locked="0"/>
    </xf>
    <xf numFmtId="182" fontId="9" fillId="142" borderId="163">
      <alignment vertical="center"/>
      <protection locked="0"/>
    </xf>
    <xf numFmtId="0" fontId="9" fillId="142" borderId="163">
      <alignment vertical="center"/>
      <protection locked="0"/>
    </xf>
    <xf numFmtId="0" fontId="9" fillId="142" borderId="163">
      <alignment vertical="center"/>
      <protection locked="0"/>
    </xf>
    <xf numFmtId="182" fontId="9" fillId="142" borderId="163">
      <alignment vertical="center"/>
      <protection locked="0"/>
    </xf>
    <xf numFmtId="182" fontId="9" fillId="142" borderId="163">
      <alignment vertical="center"/>
      <protection locked="0"/>
    </xf>
    <xf numFmtId="177" fontId="9" fillId="142" borderId="163">
      <alignment vertical="center"/>
      <protection locked="0"/>
    </xf>
    <xf numFmtId="180" fontId="9" fillId="142" borderId="163">
      <alignment vertical="center"/>
      <protection locked="0"/>
    </xf>
    <xf numFmtId="171" fontId="9" fillId="142" borderId="163">
      <alignment vertical="center"/>
      <protection locked="0"/>
    </xf>
    <xf numFmtId="171" fontId="9" fillId="142" borderId="163">
      <alignment vertical="center"/>
      <protection locked="0"/>
    </xf>
    <xf numFmtId="171" fontId="9" fillId="142" borderId="163">
      <alignment vertical="center"/>
      <protection locked="0"/>
    </xf>
    <xf numFmtId="171" fontId="9" fillId="142" borderId="163">
      <alignment vertical="center"/>
      <protection locked="0"/>
    </xf>
    <xf numFmtId="180" fontId="9" fillId="142" borderId="163">
      <alignment vertical="center"/>
      <protection locked="0"/>
    </xf>
    <xf numFmtId="180" fontId="9" fillId="142" borderId="163">
      <alignment vertical="center"/>
      <protection locked="0"/>
    </xf>
    <xf numFmtId="177" fontId="9" fillId="142" borderId="163">
      <alignment vertical="center"/>
      <protection locked="0"/>
    </xf>
    <xf numFmtId="180" fontId="9" fillId="144" borderId="163">
      <alignment vertical="center"/>
    </xf>
    <xf numFmtId="182" fontId="9" fillId="144" borderId="163">
      <alignment vertical="center"/>
    </xf>
    <xf numFmtId="182" fontId="9" fillId="144" borderId="163">
      <alignment vertical="center"/>
    </xf>
    <xf numFmtId="182" fontId="9" fillId="144" borderId="163">
      <alignment vertical="center"/>
    </xf>
    <xf numFmtId="182" fontId="9" fillId="144" borderId="163">
      <alignment vertical="center"/>
    </xf>
    <xf numFmtId="182" fontId="9" fillId="144" borderId="163">
      <alignment vertical="center"/>
    </xf>
    <xf numFmtId="182" fontId="9" fillId="144" borderId="163">
      <alignment vertical="center"/>
    </xf>
    <xf numFmtId="196" fontId="9" fillId="144" borderId="163">
      <alignment vertical="center"/>
    </xf>
    <xf numFmtId="177" fontId="9" fillId="144" borderId="163">
      <alignment vertical="center"/>
    </xf>
    <xf numFmtId="177" fontId="9" fillId="144" borderId="163">
      <alignment vertical="center"/>
    </xf>
    <xf numFmtId="179" fontId="9" fillId="144" borderId="163">
      <alignment vertical="center"/>
    </xf>
    <xf numFmtId="0" fontId="9" fillId="144" borderId="163">
      <alignment vertical="center"/>
    </xf>
    <xf numFmtId="0" fontId="9" fillId="144" borderId="163">
      <alignment vertical="center"/>
    </xf>
    <xf numFmtId="0" fontId="9" fillId="144" borderId="163">
      <alignment vertical="center"/>
    </xf>
    <xf numFmtId="0" fontId="9" fillId="144" borderId="163">
      <alignment vertical="center"/>
    </xf>
    <xf numFmtId="180" fontId="9" fillId="144" borderId="163">
      <alignment vertical="center"/>
    </xf>
    <xf numFmtId="177" fontId="9" fillId="144" borderId="163">
      <alignment vertical="center"/>
    </xf>
    <xf numFmtId="180" fontId="9" fillId="144" borderId="163">
      <alignment vertical="center"/>
    </xf>
    <xf numFmtId="180" fontId="9" fillId="144" borderId="163">
      <alignment vertical="center"/>
    </xf>
    <xf numFmtId="180" fontId="9" fillId="145" borderId="163">
      <alignment horizontal="right" vertical="center"/>
      <protection locked="0"/>
    </xf>
    <xf numFmtId="0" fontId="9" fillId="145" borderId="163">
      <alignment horizontal="right" vertical="center"/>
      <protection locked="0"/>
    </xf>
    <xf numFmtId="0" fontId="9" fillId="145" borderId="163">
      <alignment horizontal="right" vertical="center"/>
      <protection locked="0"/>
    </xf>
    <xf numFmtId="0" fontId="9" fillId="145" borderId="163">
      <alignment horizontal="right" vertical="center"/>
      <protection locked="0"/>
    </xf>
    <xf numFmtId="196" fontId="9" fillId="145" borderId="163">
      <alignment horizontal="right" vertical="center"/>
      <protection locked="0"/>
    </xf>
    <xf numFmtId="177" fontId="9" fillId="145" borderId="163">
      <alignment horizontal="right" vertical="center"/>
      <protection locked="0"/>
    </xf>
    <xf numFmtId="177" fontId="9" fillId="145" borderId="163">
      <alignment horizontal="right" vertical="center"/>
      <protection locked="0"/>
    </xf>
    <xf numFmtId="179" fontId="9" fillId="145" borderId="163">
      <alignment horizontal="right" vertical="center"/>
      <protection locked="0"/>
    </xf>
    <xf numFmtId="180" fontId="9" fillId="145" borderId="163">
      <alignment horizontal="right" vertical="center"/>
      <protection locked="0"/>
    </xf>
    <xf numFmtId="177" fontId="9" fillId="145" borderId="163">
      <alignment horizontal="right" vertical="center"/>
      <protection locked="0"/>
    </xf>
    <xf numFmtId="180" fontId="9" fillId="145" borderId="163">
      <alignment horizontal="right" vertical="center"/>
      <protection locked="0"/>
    </xf>
    <xf numFmtId="180" fontId="9" fillId="145" borderId="163">
      <alignment horizontal="right" vertical="center"/>
      <protection locked="0"/>
    </xf>
    <xf numFmtId="0" fontId="20" fillId="72" borderId="163" applyNumberFormat="0">
      <protection locked="0"/>
    </xf>
    <xf numFmtId="180" fontId="39" fillId="75" borderId="163">
      <alignment vertical="center"/>
    </xf>
    <xf numFmtId="178" fontId="20" fillId="72" borderId="163" applyNumberFormat="0">
      <protection locked="0"/>
    </xf>
    <xf numFmtId="178" fontId="70" fillId="109" borderId="163"/>
    <xf numFmtId="0" fontId="5" fillId="0" borderId="0"/>
    <xf numFmtId="0" fontId="5" fillId="0" borderId="0"/>
    <xf numFmtId="0" fontId="5" fillId="0" borderId="0"/>
    <xf numFmtId="0" fontId="9" fillId="0" borderId="0"/>
    <xf numFmtId="43" fontId="9" fillId="0" borderId="0" applyFont="0" applyFill="0" applyBorder="0" applyAlignment="0" applyProtection="0"/>
    <xf numFmtId="0" fontId="9" fillId="0" borderId="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9" fillId="0" borderId="0"/>
    <xf numFmtId="178" fontId="5" fillId="0" borderId="0"/>
    <xf numFmtId="179" fontId="39" fillId="124" borderId="163">
      <alignment vertical="center"/>
    </xf>
    <xf numFmtId="180" fontId="39" fillId="77" borderId="163">
      <alignment vertical="center"/>
      <protection locked="0"/>
    </xf>
    <xf numFmtId="182" fontId="39" fillId="77" borderId="163">
      <alignment vertical="center"/>
      <protection locked="0"/>
    </xf>
    <xf numFmtId="182" fontId="39" fillId="77" borderId="163">
      <alignment vertical="center"/>
      <protection locked="0"/>
    </xf>
    <xf numFmtId="180" fontId="39" fillId="75" borderId="163">
      <alignment vertical="center"/>
    </xf>
    <xf numFmtId="180" fontId="39" fillId="75" borderId="163">
      <alignment vertical="center"/>
    </xf>
    <xf numFmtId="180" fontId="39" fillId="139" borderId="163">
      <alignment horizontal="right" vertical="center"/>
      <protection locked="0"/>
    </xf>
    <xf numFmtId="179" fontId="39" fillId="139" borderId="163">
      <alignment horizontal="right" vertical="center"/>
      <protection locked="0"/>
    </xf>
    <xf numFmtId="173" fontId="40" fillId="0" borderId="164" applyFill="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64" applyFill="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5" fillId="0" borderId="0"/>
    <xf numFmtId="9" fontId="5"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34" fillId="106" borderId="155" applyNumberFormat="0" applyProtection="0">
      <alignment vertical="center"/>
    </xf>
    <xf numFmtId="4" fontId="95" fillId="106" borderId="155" applyNumberFormat="0" applyProtection="0">
      <alignment vertical="center"/>
    </xf>
    <xf numFmtId="4" fontId="96" fillId="106" borderId="155" applyNumberFormat="0" applyProtection="0">
      <alignment horizontal="left" vertical="center" indent="1"/>
    </xf>
    <xf numFmtId="0" fontId="31" fillId="57" borderId="155" applyNumberFormat="0" applyProtection="0">
      <alignment horizontal="left" vertical="top" indent="1"/>
    </xf>
    <xf numFmtId="4" fontId="96" fillId="122" borderId="155" applyNumberFormat="0" applyProtection="0">
      <alignment horizontal="right" vertical="center"/>
    </xf>
    <xf numFmtId="4" fontId="96" fillId="90" borderId="155" applyNumberFormat="0" applyProtection="0">
      <alignment horizontal="right" vertical="center"/>
    </xf>
    <xf numFmtId="4" fontId="96" fillId="123" borderId="155" applyNumberFormat="0" applyProtection="0">
      <alignment horizontal="right" vertical="center"/>
    </xf>
    <xf numFmtId="4" fontId="96" fillId="75" borderId="155" applyNumberFormat="0" applyProtection="0">
      <alignment horizontal="right" vertical="center"/>
    </xf>
    <xf numFmtId="4" fontId="96" fillId="124" borderId="155" applyNumberFormat="0" applyProtection="0">
      <alignment horizontal="right" vertical="center"/>
    </xf>
    <xf numFmtId="4" fontId="96" fillId="78" borderId="155" applyNumberFormat="0" applyProtection="0">
      <alignment horizontal="right" vertical="center"/>
    </xf>
    <xf numFmtId="4" fontId="96" fillId="125" borderId="155" applyNumberFormat="0" applyProtection="0">
      <alignment horizontal="right" vertical="center"/>
    </xf>
    <xf numFmtId="4" fontId="96" fillId="126" borderId="155" applyNumberFormat="0" applyProtection="0">
      <alignment horizontal="right" vertical="center"/>
    </xf>
    <xf numFmtId="4" fontId="96" fillId="127" borderId="155" applyNumberFormat="0" applyProtection="0">
      <alignment horizontal="right" vertical="center"/>
    </xf>
    <xf numFmtId="4" fontId="96" fillId="88" borderId="155" applyNumberFormat="0" applyProtection="0">
      <alignment horizontal="right" vertical="center"/>
    </xf>
    <xf numFmtId="0" fontId="20" fillId="70" borderId="155" applyNumberFormat="0" applyProtection="0">
      <alignment horizontal="left" vertical="center" indent="1"/>
    </xf>
    <xf numFmtId="0" fontId="20" fillId="70" borderId="155" applyNumberFormat="0" applyProtection="0">
      <alignment horizontal="left" vertical="top" indent="1"/>
    </xf>
    <xf numFmtId="0" fontId="20" fillId="58" borderId="155" applyNumberFormat="0" applyProtection="0">
      <alignment horizontal="left" vertical="center" indent="1"/>
    </xf>
    <xf numFmtId="0" fontId="20" fillId="58" borderId="155" applyNumberFormat="0" applyProtection="0">
      <alignment horizontal="left" vertical="top" indent="1"/>
    </xf>
    <xf numFmtId="0" fontId="20" fillId="71" borderId="155" applyNumberFormat="0" applyProtection="0">
      <alignment horizontal="left" vertical="center" indent="1"/>
    </xf>
    <xf numFmtId="0" fontId="20" fillId="71" borderId="155" applyNumberFormat="0" applyProtection="0">
      <alignment horizontal="left" vertical="top" indent="1"/>
    </xf>
    <xf numFmtId="0" fontId="20" fillId="69" borderId="155" applyNumberFormat="0" applyProtection="0">
      <alignment horizontal="left" vertical="center" indent="1"/>
    </xf>
    <xf numFmtId="0" fontId="20" fillId="69" borderId="155" applyNumberFormat="0" applyProtection="0">
      <alignment horizontal="left" vertical="top" indent="1"/>
    </xf>
    <xf numFmtId="4" fontId="96" fillId="129" borderId="155" applyNumberFormat="0" applyProtection="0">
      <alignment vertical="center"/>
    </xf>
    <xf numFmtId="4" fontId="97" fillId="129" borderId="155" applyNumberFormat="0" applyProtection="0">
      <alignment vertical="center"/>
    </xf>
    <xf numFmtId="0" fontId="33" fillId="73" borderId="155" applyNumberFormat="0" applyProtection="0">
      <alignment horizontal="left" vertical="top" indent="1"/>
    </xf>
    <xf numFmtId="4" fontId="96" fillId="129" borderId="155" applyNumberFormat="0" applyProtection="0">
      <alignment horizontal="right" vertical="center"/>
    </xf>
    <xf numFmtId="4" fontId="97" fillId="129" borderId="155" applyNumberFormat="0" applyProtection="0">
      <alignment horizontal="right" vertical="center"/>
    </xf>
    <xf numFmtId="4" fontId="34" fillId="88" borderId="155" applyNumberFormat="0" applyProtection="0">
      <alignment horizontal="left" vertical="center" indent="1"/>
    </xf>
    <xf numFmtId="0" fontId="33" fillId="58" borderId="155" applyNumberFormat="0" applyProtection="0">
      <alignment horizontal="left" vertical="top" indent="1"/>
    </xf>
    <xf numFmtId="4" fontId="98" fillId="129" borderId="155" applyNumberFormat="0" applyProtection="0">
      <alignment horizontal="right" vertical="center"/>
    </xf>
    <xf numFmtId="178" fontId="78" fillId="103" borderId="157" applyNumberFormat="0" applyAlignment="0" applyProtection="0"/>
    <xf numFmtId="178" fontId="78" fillId="103" borderId="15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57" applyNumberFormat="0" applyAlignment="0" applyProtection="0"/>
    <xf numFmtId="178" fontId="65" fillId="5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78" fontId="20" fillId="70" borderId="155" applyNumberFormat="0" applyProtection="0">
      <alignment horizontal="left" vertical="center"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20" fillId="58" borderId="155" applyNumberFormat="0" applyProtection="0">
      <alignment horizontal="left" vertical="center"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20" fillId="71" borderId="155" applyNumberFormat="0" applyProtection="0">
      <alignment horizontal="left" vertical="center"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20" fillId="69" borderId="155" applyNumberFormat="0" applyProtection="0">
      <alignment horizontal="left" vertical="center"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37" fontId="40" fillId="0" borderId="160" applyNumberFormat="0"/>
    <xf numFmtId="173" fontId="40" fillId="0" borderId="164" applyFill="0"/>
    <xf numFmtId="0" fontId="5" fillId="0" borderId="0"/>
    <xf numFmtId="0" fontId="5" fillId="0" borderId="0"/>
    <xf numFmtId="43" fontId="9" fillId="0" borderId="0" applyFont="0" applyFill="0" applyBorder="0" applyAlignment="0" applyProtection="0"/>
    <xf numFmtId="9" fontId="5"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7" fontId="9" fillId="138" borderId="153">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5" fillId="0" borderId="0"/>
    <xf numFmtId="179" fontId="39" fillId="124" borderId="153">
      <alignment vertical="center"/>
    </xf>
    <xf numFmtId="180" fontId="39" fillId="124" borderId="153">
      <alignment vertical="center"/>
    </xf>
    <xf numFmtId="180" fontId="39" fillId="124" borderId="153">
      <alignment vertical="center"/>
    </xf>
    <xf numFmtId="178" fontId="39" fillId="124" borderId="153">
      <alignment vertical="center"/>
    </xf>
    <xf numFmtId="178" fontId="39" fillId="124" borderId="153">
      <alignment vertical="center"/>
    </xf>
    <xf numFmtId="178" fontId="39" fillId="124" borderId="153">
      <alignment vertical="center"/>
    </xf>
    <xf numFmtId="178" fontId="39" fillId="124" borderId="153">
      <alignment vertical="center"/>
    </xf>
    <xf numFmtId="177" fontId="39" fillId="124" borderId="153">
      <alignment vertical="center"/>
    </xf>
    <xf numFmtId="177" fontId="39" fillId="124" borderId="153">
      <alignment vertical="center"/>
    </xf>
    <xf numFmtId="179" fontId="39" fillId="124" borderId="153">
      <alignment vertical="center"/>
    </xf>
    <xf numFmtId="180" fontId="39" fillId="77" borderId="153">
      <alignment vertical="center"/>
      <protection locked="0"/>
    </xf>
    <xf numFmtId="182" fontId="39" fillId="77" borderId="153">
      <alignment vertical="center"/>
      <protection locked="0"/>
    </xf>
    <xf numFmtId="178" fontId="39" fillId="77" borderId="153">
      <alignment vertical="center"/>
      <protection locked="0"/>
    </xf>
    <xf numFmtId="178" fontId="39" fillId="77" borderId="153">
      <alignment vertical="center"/>
      <protection locked="0"/>
    </xf>
    <xf numFmtId="182" fontId="39" fillId="77" borderId="153">
      <alignment vertical="center"/>
      <protection locked="0"/>
    </xf>
    <xf numFmtId="182" fontId="39" fillId="77" borderId="153">
      <alignment vertical="center"/>
      <protection locked="0"/>
    </xf>
    <xf numFmtId="178" fontId="39" fillId="77" borderId="153">
      <alignment vertical="center"/>
      <protection locked="0"/>
    </xf>
    <xf numFmtId="178" fontId="39" fillId="77" borderId="153">
      <alignment vertical="center"/>
      <protection locked="0"/>
    </xf>
    <xf numFmtId="182" fontId="39" fillId="77" borderId="153">
      <alignment vertical="center"/>
      <protection locked="0"/>
    </xf>
    <xf numFmtId="180" fontId="39" fillId="77" borderId="153">
      <alignment vertical="center"/>
      <protection locked="0"/>
    </xf>
    <xf numFmtId="180" fontId="39" fillId="77" borderId="153">
      <alignment vertical="center"/>
      <protection locked="0"/>
    </xf>
    <xf numFmtId="171" fontId="39" fillId="77" borderId="153">
      <alignment vertical="center"/>
      <protection locked="0"/>
    </xf>
    <xf numFmtId="171" fontId="39" fillId="77" borderId="153">
      <alignment vertical="center"/>
      <protection locked="0"/>
    </xf>
    <xf numFmtId="171" fontId="39" fillId="77" borderId="153">
      <alignment vertical="center"/>
      <protection locked="0"/>
    </xf>
    <xf numFmtId="171" fontId="39" fillId="77" borderId="153">
      <alignment vertical="center"/>
      <protection locked="0"/>
    </xf>
    <xf numFmtId="180" fontId="39" fillId="77" borderId="153">
      <alignment vertical="center"/>
      <protection locked="0"/>
    </xf>
    <xf numFmtId="180" fontId="39" fillId="75" borderId="153">
      <alignment vertical="center"/>
    </xf>
    <xf numFmtId="180" fontId="39" fillId="75" borderId="153">
      <alignment vertical="center"/>
    </xf>
    <xf numFmtId="182" fontId="39" fillId="75" borderId="153">
      <alignment vertical="center"/>
    </xf>
    <xf numFmtId="182" fontId="39" fillId="75" borderId="153">
      <alignment vertical="center"/>
    </xf>
    <xf numFmtId="182" fontId="39" fillId="75" borderId="153">
      <alignment vertical="center"/>
    </xf>
    <xf numFmtId="182" fontId="39" fillId="75" borderId="153">
      <alignment vertical="center"/>
    </xf>
    <xf numFmtId="177" fontId="39" fillId="75" borderId="153">
      <alignment vertical="center"/>
    </xf>
    <xf numFmtId="179" fontId="39" fillId="75" borderId="153">
      <alignment vertical="center"/>
    </xf>
    <xf numFmtId="178" fontId="39" fillId="75" borderId="153">
      <alignment vertical="center"/>
    </xf>
    <xf numFmtId="178" fontId="39" fillId="75" borderId="153">
      <alignment vertical="center"/>
    </xf>
    <xf numFmtId="178" fontId="39" fillId="75" borderId="153">
      <alignment vertical="center"/>
    </xf>
    <xf numFmtId="178" fontId="39" fillId="75" borderId="153">
      <alignment vertical="center"/>
    </xf>
    <xf numFmtId="180" fontId="39" fillId="75" borderId="153">
      <alignment vertical="center"/>
    </xf>
    <xf numFmtId="180" fontId="39" fillId="75" borderId="153">
      <alignment vertical="center"/>
    </xf>
    <xf numFmtId="180" fontId="39" fillId="75" borderId="153">
      <alignment vertical="center"/>
    </xf>
    <xf numFmtId="180" fontId="39" fillId="75" borderId="153">
      <alignment vertical="center"/>
    </xf>
    <xf numFmtId="180" fontId="39" fillId="139" borderId="153">
      <alignment horizontal="right" vertical="center"/>
      <protection locked="0"/>
    </xf>
    <xf numFmtId="178" fontId="39" fillId="139" borderId="153">
      <alignment horizontal="right" vertical="center"/>
      <protection locked="0"/>
    </xf>
    <xf numFmtId="178" fontId="39" fillId="139" borderId="153">
      <alignment horizontal="right" vertical="center"/>
      <protection locked="0"/>
    </xf>
    <xf numFmtId="179" fontId="39" fillId="139" borderId="153">
      <alignment horizontal="right" vertical="center"/>
      <protection locked="0"/>
    </xf>
    <xf numFmtId="177" fontId="39" fillId="139" borderId="153">
      <alignment horizontal="right" vertical="center"/>
      <protection locked="0"/>
    </xf>
    <xf numFmtId="179" fontId="39" fillId="139" borderId="153">
      <alignment horizontal="right" vertical="center"/>
      <protection locked="0"/>
    </xf>
    <xf numFmtId="180" fontId="39" fillId="139" borderId="153">
      <alignment horizontal="right" vertical="center"/>
      <protection locked="0"/>
    </xf>
    <xf numFmtId="180" fontId="39" fillId="139" borderId="153">
      <alignment horizontal="right" vertical="center"/>
      <protection locked="0"/>
    </xf>
    <xf numFmtId="180" fontId="39" fillId="139" borderId="153">
      <alignment horizontal="right" vertical="center"/>
      <protection locked="0"/>
    </xf>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70" fillId="108" borderId="157" applyNumberFormat="0" applyProtection="0">
      <alignment horizontal="left" vertical="center" indent="1"/>
    </xf>
    <xf numFmtId="178" fontId="70" fillId="71" borderId="157" applyNumberFormat="0" applyProtection="0">
      <alignment horizontal="left" vertical="center" indent="1"/>
    </xf>
    <xf numFmtId="178" fontId="70" fillId="69" borderId="157" applyNumberFormat="0" applyProtection="0">
      <alignment horizontal="left" vertical="center" indent="1"/>
    </xf>
    <xf numFmtId="178" fontId="20" fillId="72" borderId="153" applyNumberFormat="0">
      <protection locked="0"/>
    </xf>
    <xf numFmtId="4" fontId="73" fillId="73" borderId="155" applyNumberFormat="0" applyProtection="0">
      <alignment vertical="center"/>
    </xf>
    <xf numFmtId="4" fontId="80" fillId="77" borderId="153"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178" fontId="70" fillId="109" borderId="153"/>
    <xf numFmtId="4" fontId="76" fillId="72" borderId="157" applyNumberFormat="0" applyProtection="0">
      <alignment horizontal="right" vertical="center"/>
    </xf>
    <xf numFmtId="173" fontId="40" fillId="0" borderId="154" applyFill="0"/>
    <xf numFmtId="178" fontId="30" fillId="0" borderId="152" applyNumberFormat="0" applyFill="0" applyAlignment="0" applyProtection="0"/>
    <xf numFmtId="178" fontId="30" fillId="0" borderId="15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53">
      <alignment vertical="center"/>
    </xf>
    <xf numFmtId="177" fontId="9" fillId="138" borderId="153">
      <alignment vertical="center"/>
    </xf>
    <xf numFmtId="179" fontId="9" fillId="138" borderId="153">
      <alignment vertical="center"/>
    </xf>
    <xf numFmtId="180" fontId="9" fillId="142" borderId="153">
      <alignment vertical="center"/>
      <protection locked="0"/>
    </xf>
    <xf numFmtId="177" fontId="9" fillId="142" borderId="153">
      <alignment vertical="center"/>
      <protection locked="0"/>
    </xf>
    <xf numFmtId="196" fontId="9" fillId="144" borderId="153">
      <alignment vertical="center"/>
    </xf>
    <xf numFmtId="177" fontId="9" fillId="144" borderId="153">
      <alignment vertical="center"/>
    </xf>
    <xf numFmtId="179" fontId="9" fillId="144" borderId="153">
      <alignment vertical="center"/>
    </xf>
    <xf numFmtId="180" fontId="9" fillId="144" borderId="153">
      <alignment vertical="center"/>
    </xf>
    <xf numFmtId="177" fontId="9" fillId="145" borderId="153">
      <alignment horizontal="right" vertical="center"/>
      <protection locked="0"/>
    </xf>
    <xf numFmtId="179" fontId="9" fillId="145" borderId="153">
      <alignment horizontal="right" vertical="center"/>
      <protection locked="0"/>
    </xf>
    <xf numFmtId="180" fontId="9" fillId="145" borderId="153">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178" fontId="78" fillId="103" borderId="157" applyNumberFormat="0" applyAlignment="0" applyProtection="0"/>
    <xf numFmtId="178" fontId="78" fillId="103" borderId="15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8" fillId="103" borderId="157" applyNumberFormat="0" applyAlignment="0" applyProtection="0"/>
    <xf numFmtId="178" fontId="78" fillId="10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3" fontId="40" fillId="0" borderId="164" applyFill="0"/>
    <xf numFmtId="178" fontId="30" fillId="0" borderId="152" applyNumberFormat="0" applyFill="0" applyAlignment="0" applyProtection="0"/>
    <xf numFmtId="178" fontId="30" fillId="0" borderId="15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3" fontId="40" fillId="0" borderId="154" applyFill="0"/>
    <xf numFmtId="178" fontId="30" fillId="0" borderId="152" applyNumberFormat="0" applyFill="0" applyAlignment="0" applyProtection="0"/>
    <xf numFmtId="178" fontId="30" fillId="0" borderId="152" applyNumberFormat="0" applyFill="0" applyAlignment="0" applyProtection="0"/>
    <xf numFmtId="43" fontId="21" fillId="0" borderId="0" applyFont="0" applyFill="0" applyBorder="0" applyAlignment="0" applyProtection="0"/>
    <xf numFmtId="178" fontId="70" fillId="70" borderId="155" applyNumberFormat="0" applyProtection="0">
      <alignment horizontal="left" vertical="top" indent="1"/>
    </xf>
    <xf numFmtId="43" fontId="9" fillId="0" borderId="0" applyFont="0" applyFill="0" applyBorder="0" applyAlignment="0" applyProtection="0"/>
    <xf numFmtId="178" fontId="20" fillId="71" borderId="155" applyNumberFormat="0" applyProtection="0">
      <alignment horizontal="left" vertical="top" indent="1"/>
    </xf>
    <xf numFmtId="43" fontId="17" fillId="0" borderId="0" applyFont="0" applyFill="0" applyBorder="0" applyAlignment="0" applyProtection="0"/>
    <xf numFmtId="178" fontId="20" fillId="69" borderId="155" applyNumberFormat="0" applyProtection="0">
      <alignment horizontal="left" vertical="center" indent="1"/>
    </xf>
    <xf numFmtId="178" fontId="78" fillId="103" borderId="157" applyNumberForma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8" fillId="103" borderId="157" applyNumberFormat="0" applyAlignment="0" applyProtection="0"/>
    <xf numFmtId="178" fontId="78" fillId="103" borderId="157"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65" fillId="53" borderId="157" applyNumberFormat="0" applyAlignment="0" applyProtection="0"/>
    <xf numFmtId="178" fontId="78" fillId="103" borderId="157" applyNumberFormat="0" applyAlignment="0" applyProtection="0"/>
    <xf numFmtId="178" fontId="68" fillId="103" borderId="158" applyNumberFormat="0" applyAlignment="0" applyProtection="0"/>
    <xf numFmtId="178" fontId="68" fillId="103" borderId="158" applyNumberFormat="0" applyAlignment="0" applyProtection="0"/>
    <xf numFmtId="178" fontId="74" fillId="57" borderId="155" applyNumberFormat="0" applyProtection="0">
      <alignment horizontal="left" vertical="top" indent="1"/>
    </xf>
    <xf numFmtId="4" fontId="70" fillId="61" borderId="149"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37" fontId="40" fillId="0" borderId="160" applyNumberFormat="0"/>
    <xf numFmtId="178" fontId="30" fillId="0" borderId="152" applyNumberFormat="0" applyFill="0" applyAlignment="0" applyProtection="0"/>
    <xf numFmtId="178" fontId="30" fillId="0" borderId="152" applyNumberFormat="0" applyFill="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4" fontId="76" fillId="72" borderId="157" applyNumberFormat="0" applyProtection="0">
      <alignment horizontal="right" vertical="center"/>
    </xf>
    <xf numFmtId="178" fontId="20" fillId="70" borderId="155" applyNumberFormat="0" applyProtection="0">
      <alignment horizontal="left" vertical="top" indent="1"/>
    </xf>
    <xf numFmtId="37" fontId="40" fillId="0" borderId="160" applyNumberFormat="0"/>
    <xf numFmtId="178" fontId="70" fillId="70" borderId="155" applyNumberFormat="0" applyProtection="0">
      <alignment horizontal="left" vertical="top" indent="1"/>
    </xf>
    <xf numFmtId="178" fontId="30" fillId="0" borderId="152" applyNumberFormat="0" applyFill="0" applyAlignment="0" applyProtection="0"/>
    <xf numFmtId="178" fontId="30" fillId="0" borderId="152" applyNumberFormat="0" applyFill="0" applyAlignment="0" applyProtection="0"/>
    <xf numFmtId="178" fontId="70" fillId="58" borderId="155"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57" applyNumberFormat="0" applyFont="0" applyAlignment="0" applyProtection="0"/>
    <xf numFmtId="178" fontId="68" fillId="103" borderId="158" applyNumberFormat="0" applyAlignment="0" applyProtection="0"/>
    <xf numFmtId="178" fontId="68" fillId="103" borderId="158" applyNumberFormat="0" applyAlignment="0" applyProtection="0"/>
    <xf numFmtId="4" fontId="70" fillId="57" borderId="157" applyNumberFormat="0" applyProtection="0">
      <alignment vertical="center"/>
    </xf>
    <xf numFmtId="4" fontId="80" fillId="106" borderId="157" applyNumberFormat="0" applyProtection="0">
      <alignment vertical="center"/>
    </xf>
    <xf numFmtId="4" fontId="70" fillId="106" borderId="157" applyNumberFormat="0" applyProtection="0">
      <alignment horizontal="left" vertical="center" indent="1"/>
    </xf>
    <xf numFmtId="178" fontId="74" fillId="57" borderId="155" applyNumberFormat="0" applyProtection="0">
      <alignment horizontal="left" vertical="top" indent="1"/>
    </xf>
    <xf numFmtId="4" fontId="70" fillId="91" borderId="157" applyNumberFormat="0" applyProtection="0">
      <alignment horizontal="left" vertical="center" indent="1"/>
    </xf>
    <xf numFmtId="4" fontId="70" fillId="59" borderId="157" applyNumberFormat="0" applyProtection="0">
      <alignment horizontal="right" vertical="center"/>
    </xf>
    <xf numFmtId="4" fontId="70" fillId="107" borderId="157" applyNumberFormat="0" applyProtection="0">
      <alignment horizontal="right" vertical="center"/>
    </xf>
    <xf numFmtId="4" fontId="70" fillId="61" borderId="149" applyNumberFormat="0" applyProtection="0">
      <alignment horizontal="right" vertical="center"/>
    </xf>
    <xf numFmtId="4" fontId="70" fillId="62" borderId="157" applyNumberFormat="0" applyProtection="0">
      <alignment horizontal="right" vertical="center"/>
    </xf>
    <xf numFmtId="4" fontId="70" fillId="63" borderId="157" applyNumberFormat="0" applyProtection="0">
      <alignment horizontal="right" vertical="center"/>
    </xf>
    <xf numFmtId="4" fontId="70" fillId="64" borderId="157" applyNumberFormat="0" applyProtection="0">
      <alignment horizontal="right" vertical="center"/>
    </xf>
    <xf numFmtId="4" fontId="70" fillId="65" borderId="157" applyNumberFormat="0" applyProtection="0">
      <alignment horizontal="right" vertical="center"/>
    </xf>
    <xf numFmtId="4" fontId="70" fillId="66" borderId="157" applyNumberFormat="0" applyProtection="0">
      <alignment horizontal="right" vertical="center"/>
    </xf>
    <xf numFmtId="4" fontId="70" fillId="67" borderId="157" applyNumberFormat="0" applyProtection="0">
      <alignment horizontal="right" vertical="center"/>
    </xf>
    <xf numFmtId="4" fontId="70" fillId="68" borderId="149" applyNumberFormat="0" applyProtection="0">
      <alignment horizontal="left" vertical="center" indent="1"/>
    </xf>
    <xf numFmtId="4" fontId="20" fillId="70" borderId="149" applyNumberFormat="0" applyProtection="0">
      <alignment horizontal="left" vertical="center" indent="1"/>
    </xf>
    <xf numFmtId="4" fontId="20" fillId="70" borderId="149" applyNumberFormat="0" applyProtection="0">
      <alignment horizontal="left" vertical="center" indent="1"/>
    </xf>
    <xf numFmtId="4" fontId="70" fillId="58" borderId="157" applyNumberFormat="0" applyProtection="0">
      <alignment horizontal="right" vertical="center"/>
    </xf>
    <xf numFmtId="4" fontId="70" fillId="69" borderId="149" applyNumberFormat="0" applyProtection="0">
      <alignment horizontal="left" vertical="center" indent="1"/>
    </xf>
    <xf numFmtId="4" fontId="70" fillId="58" borderId="149" applyNumberFormat="0" applyProtection="0">
      <alignment horizontal="left" vertical="center" indent="1"/>
    </xf>
    <xf numFmtId="178" fontId="70" fillId="79" borderId="157" applyNumberFormat="0" applyProtection="0">
      <alignment horizontal="left" vertical="center" indent="1"/>
    </xf>
    <xf numFmtId="178" fontId="20" fillId="70" borderId="155" applyNumberFormat="0" applyProtection="0">
      <alignment horizontal="left" vertical="center" indent="1"/>
    </xf>
    <xf numFmtId="178" fontId="70" fillId="70" borderId="155" applyNumberFormat="0" applyProtection="0">
      <alignment horizontal="left" vertical="top" indent="1"/>
    </xf>
    <xf numFmtId="178" fontId="2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70" borderId="155" applyNumberFormat="0" applyProtection="0">
      <alignment horizontal="left" vertical="top" indent="1"/>
    </xf>
    <xf numFmtId="178" fontId="70" fillId="108" borderId="157" applyNumberFormat="0" applyProtection="0">
      <alignment horizontal="left" vertical="center" indent="1"/>
    </xf>
    <xf numFmtId="178" fontId="20" fillId="58" borderId="155" applyNumberFormat="0" applyProtection="0">
      <alignment horizontal="left" vertical="center" indent="1"/>
    </xf>
    <xf numFmtId="178" fontId="70" fillId="58" borderId="155" applyNumberFormat="0" applyProtection="0">
      <alignment horizontal="left" vertical="top" indent="1"/>
    </xf>
    <xf numFmtId="178" fontId="2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58" borderId="155" applyNumberFormat="0" applyProtection="0">
      <alignment horizontal="left" vertical="top" indent="1"/>
    </xf>
    <xf numFmtId="178" fontId="70" fillId="71" borderId="157" applyNumberFormat="0" applyProtection="0">
      <alignment horizontal="left" vertical="center" indent="1"/>
    </xf>
    <xf numFmtId="178" fontId="20" fillId="71" borderId="155" applyNumberFormat="0" applyProtection="0">
      <alignment horizontal="left" vertical="center" indent="1"/>
    </xf>
    <xf numFmtId="178" fontId="70" fillId="71" borderId="155" applyNumberFormat="0" applyProtection="0">
      <alignment horizontal="left" vertical="top" indent="1"/>
    </xf>
    <xf numFmtId="178" fontId="2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71" borderId="155" applyNumberFormat="0" applyProtection="0">
      <alignment horizontal="left" vertical="top" indent="1"/>
    </xf>
    <xf numFmtId="178" fontId="70" fillId="69" borderId="157" applyNumberFormat="0" applyProtection="0">
      <alignment horizontal="left" vertical="center" indent="1"/>
    </xf>
    <xf numFmtId="178" fontId="20" fillId="69" borderId="155" applyNumberFormat="0" applyProtection="0">
      <alignment horizontal="left" vertical="center" indent="1"/>
    </xf>
    <xf numFmtId="178" fontId="70" fillId="69" borderId="155" applyNumberFormat="0" applyProtection="0">
      <alignment horizontal="left" vertical="top" indent="1"/>
    </xf>
    <xf numFmtId="178" fontId="2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0" fillId="69" borderId="155" applyNumberFormat="0" applyProtection="0">
      <alignment horizontal="left" vertical="top" indent="1"/>
    </xf>
    <xf numFmtId="178" fontId="72" fillId="70" borderId="159" applyBorder="0"/>
    <xf numFmtId="4" fontId="73" fillId="73" borderId="155" applyNumberFormat="0" applyProtection="0">
      <alignment vertical="center"/>
    </xf>
    <xf numFmtId="4" fontId="73" fillId="79" borderId="155" applyNumberFormat="0" applyProtection="0">
      <alignment horizontal="left" vertical="center" indent="1"/>
    </xf>
    <xf numFmtId="178" fontId="73" fillId="73" borderId="155" applyNumberFormat="0" applyProtection="0">
      <alignment horizontal="left" vertical="top" indent="1"/>
    </xf>
    <xf numFmtId="4" fontId="70" fillId="0" borderId="157" applyNumberFormat="0" applyProtection="0">
      <alignment horizontal="right" vertical="center"/>
    </xf>
    <xf numFmtId="4" fontId="80" fillId="76" borderId="157" applyNumberFormat="0" applyProtection="0">
      <alignment horizontal="right" vertical="center"/>
    </xf>
    <xf numFmtId="4" fontId="70" fillId="91" borderId="157" applyNumberFormat="0" applyProtection="0">
      <alignment horizontal="left" vertical="center" indent="1"/>
    </xf>
    <xf numFmtId="178" fontId="73" fillId="58" borderId="155" applyNumberFormat="0" applyProtection="0">
      <alignment horizontal="left" vertical="top" indent="1"/>
    </xf>
    <xf numFmtId="4" fontId="75" fillId="74" borderId="149" applyNumberFormat="0" applyProtection="0">
      <alignment horizontal="left" vertical="center" indent="1"/>
    </xf>
    <xf numFmtId="4" fontId="76" fillId="72" borderId="157" applyNumberFormat="0" applyProtection="0">
      <alignment horizontal="right" vertical="center"/>
    </xf>
    <xf numFmtId="37" fontId="40" fillId="0" borderId="160" applyNumberFormat="0"/>
    <xf numFmtId="178" fontId="30" fillId="0" borderId="152" applyNumberFormat="0" applyFill="0" applyAlignment="0" applyProtection="0"/>
    <xf numFmtId="178" fontId="30" fillId="0" borderId="152" applyNumberFormat="0" applyFill="0" applyAlignment="0" applyProtection="0"/>
    <xf numFmtId="0" fontId="5" fillId="0" borderId="0"/>
    <xf numFmtId="9" fontId="5"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9" fontId="5"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5" fillId="0" borderId="0" applyFont="0" applyFill="0" applyBorder="0" applyAlignment="0" applyProtection="0"/>
    <xf numFmtId="43" fontId="9" fillId="0" borderId="0" applyFont="0" applyFill="0" applyBorder="0" applyAlignment="0" applyProtection="0"/>
    <xf numFmtId="0" fontId="4" fillId="0" borderId="0"/>
    <xf numFmtId="4" fontId="33" fillId="67" borderId="172" applyNumberFormat="0" applyProtection="0">
      <alignment horizontal="right" vertical="center"/>
    </xf>
    <xf numFmtId="4" fontId="33" fillId="58" borderId="172" applyNumberFormat="0" applyProtection="0">
      <alignment horizontal="left" vertical="center" indent="1"/>
    </xf>
    <xf numFmtId="0" fontId="70" fillId="52" borderId="177" applyNumberFormat="0" applyFont="0" applyAlignment="0" applyProtection="0"/>
    <xf numFmtId="4" fontId="97" fillId="129" borderId="172" applyNumberFormat="0" applyProtection="0">
      <alignment horizontal="right" vertical="center"/>
    </xf>
    <xf numFmtId="4" fontId="35" fillId="69" borderId="172" applyNumberFormat="0" applyProtection="0">
      <alignment horizontal="right" vertical="center"/>
    </xf>
    <xf numFmtId="4" fontId="34" fillId="88" borderId="172" applyNumberFormat="0" applyProtection="0">
      <alignment horizontal="left" vertical="center" indent="1"/>
    </xf>
    <xf numFmtId="0" fontId="30" fillId="0" borderId="181" applyNumberFormat="0" applyFill="0" applyAlignment="0" applyProtection="0"/>
    <xf numFmtId="4" fontId="34" fillId="106" borderId="172" applyNumberFormat="0" applyProtection="0">
      <alignment vertical="center"/>
    </xf>
    <xf numFmtId="0" fontId="19" fillId="0" borderId="144" applyFill="0"/>
    <xf numFmtId="4" fontId="35" fillId="69" borderId="172" applyNumberFormat="0" applyProtection="0">
      <alignment horizontal="right" vertical="center"/>
    </xf>
    <xf numFmtId="0" fontId="20" fillId="69" borderId="172" applyNumberFormat="0" applyProtection="0">
      <alignment horizontal="left" vertical="top" indent="1"/>
    </xf>
    <xf numFmtId="4" fontId="70" fillId="62" borderId="177" applyNumberFormat="0" applyProtection="0">
      <alignment horizontal="right" vertical="center"/>
    </xf>
    <xf numFmtId="0" fontId="20" fillId="71" borderId="172" applyNumberFormat="0" applyProtection="0">
      <alignment horizontal="left" vertical="center" indent="1"/>
    </xf>
    <xf numFmtId="4" fontId="70" fillId="107" borderId="177" applyNumberFormat="0" applyProtection="0">
      <alignment horizontal="right" vertical="center"/>
    </xf>
    <xf numFmtId="0" fontId="20" fillId="73" borderId="174" applyNumberFormat="0" applyFont="0" applyAlignment="0" applyProtection="0"/>
    <xf numFmtId="4" fontId="33" fillId="59" borderId="172" applyNumberFormat="0" applyProtection="0">
      <alignment horizontal="right" vertical="center"/>
    </xf>
    <xf numFmtId="4" fontId="70" fillId="106" borderId="177" applyNumberFormat="0" applyProtection="0">
      <alignment horizontal="left" vertical="center" indent="1"/>
    </xf>
    <xf numFmtId="4" fontId="33" fillId="62" borderId="139" applyNumberFormat="0" applyProtection="0">
      <alignment horizontal="right" vertical="center"/>
    </xf>
    <xf numFmtId="0" fontId="20" fillId="70" borderId="172" applyNumberFormat="0" applyProtection="0">
      <alignment horizontal="left" vertical="center" indent="1"/>
    </xf>
    <xf numFmtId="0" fontId="20" fillId="58" borderId="172" applyNumberFormat="0" applyProtection="0">
      <alignment horizontal="left" vertical="center" indent="1"/>
    </xf>
    <xf numFmtId="4" fontId="70" fillId="91" borderId="177" applyNumberFormat="0" applyProtection="0">
      <alignment horizontal="left" vertical="center" indent="1"/>
    </xf>
    <xf numFmtId="0" fontId="20" fillId="71" borderId="172" applyNumberFormat="0" applyProtection="0">
      <alignment horizontal="left" vertical="top" indent="1"/>
    </xf>
    <xf numFmtId="0" fontId="20" fillId="70" borderId="172" applyNumberFormat="0" applyProtection="0">
      <alignment horizontal="left" vertical="top" indent="1"/>
    </xf>
    <xf numFmtId="4" fontId="96" fillId="124" borderId="172" applyNumberFormat="0" applyProtection="0">
      <alignment horizontal="right" vertical="center"/>
    </xf>
    <xf numFmtId="0" fontId="70" fillId="71" borderId="177" applyNumberFormat="0" applyProtection="0">
      <alignment horizontal="left" vertical="center" indent="1"/>
    </xf>
    <xf numFmtId="4" fontId="33" fillId="63" borderId="172" applyNumberFormat="0" applyProtection="0">
      <alignment horizontal="right" vertical="center"/>
    </xf>
    <xf numFmtId="4" fontId="35" fillId="73" borderId="172" applyNumberFormat="0" applyProtection="0">
      <alignment vertical="center"/>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78" fillId="103" borderId="177" applyNumberFormat="0" applyAlignment="0" applyProtection="0"/>
    <xf numFmtId="4" fontId="20" fillId="70" borderId="178" applyNumberFormat="0" applyProtection="0">
      <alignment horizontal="left" vertical="center" indent="1"/>
    </xf>
    <xf numFmtId="0" fontId="20" fillId="72" borderId="182" applyNumberFormat="0">
      <protection locked="0"/>
    </xf>
    <xf numFmtId="4" fontId="35" fillId="69" borderId="172" applyNumberFormat="0" applyProtection="0">
      <alignment horizontal="right" vertical="center"/>
    </xf>
    <xf numFmtId="4" fontId="96" fillId="124" borderId="172" applyNumberFormat="0" applyProtection="0">
      <alignment horizontal="right" vertical="center"/>
    </xf>
    <xf numFmtId="0" fontId="74" fillId="57" borderId="172" applyNumberFormat="0" applyProtection="0">
      <alignment horizontal="left" vertical="top" indent="1"/>
    </xf>
    <xf numFmtId="4" fontId="70" fillId="91" borderId="177" applyNumberFormat="0" applyProtection="0">
      <alignment horizontal="left" vertical="center" indent="1"/>
    </xf>
    <xf numFmtId="0" fontId="70" fillId="71" borderId="177" applyNumberFormat="0" applyProtection="0">
      <alignment horizontal="left" vertical="center" indent="1"/>
    </xf>
    <xf numFmtId="4" fontId="96" fillId="124" borderId="172" applyNumberFormat="0" applyProtection="0">
      <alignment horizontal="right" vertical="center"/>
    </xf>
    <xf numFmtId="0" fontId="58" fillId="86" borderId="173" applyNumberFormat="0" applyAlignment="0" applyProtection="0"/>
    <xf numFmtId="0" fontId="58" fillId="86" borderId="173" applyNumberFormat="0" applyAlignment="0" applyProtection="0"/>
    <xf numFmtId="4" fontId="31" fillId="57" borderId="165" applyNumberFormat="0" applyProtection="0">
      <alignment vertical="center"/>
    </xf>
    <xf numFmtId="4" fontId="32" fillId="57" borderId="165" applyNumberFormat="0" applyProtection="0">
      <alignment vertical="center"/>
    </xf>
    <xf numFmtId="4" fontId="31" fillId="57" borderId="165" applyNumberFormat="0" applyProtection="0">
      <alignment horizontal="left" vertical="center" indent="1"/>
    </xf>
    <xf numFmtId="0" fontId="31" fillId="57" borderId="165" applyNumberFormat="0" applyProtection="0">
      <alignment horizontal="left" vertical="top" indent="1"/>
    </xf>
    <xf numFmtId="0" fontId="20" fillId="70" borderId="172" applyNumberFormat="0" applyProtection="0">
      <alignment horizontal="left" vertical="center" indent="1"/>
    </xf>
    <xf numFmtId="4" fontId="33" fillId="59" borderId="165" applyNumberFormat="0" applyProtection="0">
      <alignment horizontal="right" vertical="center"/>
    </xf>
    <xf numFmtId="4" fontId="33" fillId="60" borderId="165" applyNumberFormat="0" applyProtection="0">
      <alignment horizontal="right" vertical="center"/>
    </xf>
    <xf numFmtId="4" fontId="33" fillId="61" borderId="165" applyNumberFormat="0" applyProtection="0">
      <alignment horizontal="right" vertical="center"/>
    </xf>
    <xf numFmtId="4" fontId="33" fillId="62" borderId="165" applyNumberFormat="0" applyProtection="0">
      <alignment horizontal="right" vertical="center"/>
    </xf>
    <xf numFmtId="4" fontId="33" fillId="63" borderId="165" applyNumberFormat="0" applyProtection="0">
      <alignment horizontal="right" vertical="center"/>
    </xf>
    <xf numFmtId="4" fontId="33" fillId="64" borderId="165" applyNumberFormat="0" applyProtection="0">
      <alignment horizontal="right" vertical="center"/>
    </xf>
    <xf numFmtId="4" fontId="33" fillId="65" borderId="165" applyNumberFormat="0" applyProtection="0">
      <alignment horizontal="right" vertical="center"/>
    </xf>
    <xf numFmtId="4" fontId="33" fillId="66" borderId="165" applyNumberFormat="0" applyProtection="0">
      <alignment horizontal="right" vertical="center"/>
    </xf>
    <xf numFmtId="4" fontId="33" fillId="67" borderId="165" applyNumberFormat="0" applyProtection="0">
      <alignment horizontal="right" vertical="center"/>
    </xf>
    <xf numFmtId="4" fontId="33" fillId="59" borderId="172" applyNumberFormat="0" applyProtection="0">
      <alignment horizontal="right" vertical="center"/>
    </xf>
    <xf numFmtId="4" fontId="31" fillId="57" borderId="172" applyNumberFormat="0" applyProtection="0">
      <alignment horizontal="left" vertical="center" indent="1"/>
    </xf>
    <xf numFmtId="4" fontId="32" fillId="57" borderId="172" applyNumberFormat="0" applyProtection="0">
      <alignment vertical="center"/>
    </xf>
    <xf numFmtId="4" fontId="33" fillId="58" borderId="165" applyNumberFormat="0" applyProtection="0">
      <alignment horizontal="right" vertical="center"/>
    </xf>
    <xf numFmtId="0" fontId="68" fillId="79" borderId="175" applyNumberFormat="0" applyAlignment="0" applyProtection="0"/>
    <xf numFmtId="0" fontId="20" fillId="71" borderId="172"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top" indent="1"/>
    </xf>
    <xf numFmtId="0" fontId="20" fillId="58" borderId="165" applyNumberFormat="0" applyProtection="0">
      <alignment horizontal="left" vertical="center" indent="1"/>
    </xf>
    <xf numFmtId="0" fontId="20" fillId="58" borderId="165" applyNumberFormat="0" applyProtection="0">
      <alignment horizontal="left" vertical="top" indent="1"/>
    </xf>
    <xf numFmtId="0" fontId="20" fillId="71" borderId="165" applyNumberFormat="0" applyProtection="0">
      <alignment horizontal="left" vertical="center" indent="1"/>
    </xf>
    <xf numFmtId="0" fontId="20" fillId="71" borderId="165" applyNumberFormat="0" applyProtection="0">
      <alignment horizontal="left" vertical="top" indent="1"/>
    </xf>
    <xf numFmtId="0" fontId="20" fillId="69" borderId="165" applyNumberFormat="0" applyProtection="0">
      <alignment horizontal="left" vertical="center" indent="1"/>
    </xf>
    <xf numFmtId="0" fontId="20" fillId="69" borderId="165" applyNumberFormat="0" applyProtection="0">
      <alignment horizontal="left" vertical="top" indent="1"/>
    </xf>
    <xf numFmtId="4" fontId="33" fillId="73" borderId="165" applyNumberFormat="0" applyProtection="0">
      <alignment vertical="center"/>
    </xf>
    <xf numFmtId="4" fontId="35" fillId="73" borderId="165" applyNumberFormat="0" applyProtection="0">
      <alignment vertical="center"/>
    </xf>
    <xf numFmtId="4" fontId="33" fillId="73" borderId="165" applyNumberFormat="0" applyProtection="0">
      <alignment horizontal="left" vertical="center" indent="1"/>
    </xf>
    <xf numFmtId="0" fontId="33" fillId="73" borderId="165" applyNumberFormat="0" applyProtection="0">
      <alignment horizontal="left" vertical="top" indent="1"/>
    </xf>
    <xf numFmtId="4" fontId="33" fillId="69" borderId="165" applyNumberFormat="0" applyProtection="0">
      <alignment horizontal="right" vertical="center"/>
    </xf>
    <xf numFmtId="4" fontId="35" fillId="69" borderId="165" applyNumberFormat="0" applyProtection="0">
      <alignment horizontal="right" vertical="center"/>
    </xf>
    <xf numFmtId="4" fontId="33" fillId="58" borderId="165" applyNumberFormat="0" applyProtection="0">
      <alignment horizontal="left" vertical="center" indent="1"/>
    </xf>
    <xf numFmtId="0" fontId="33" fillId="58" borderId="165" applyNumberFormat="0" applyProtection="0">
      <alignment horizontal="left" vertical="top" indent="1"/>
    </xf>
    <xf numFmtId="4" fontId="37" fillId="69" borderId="165" applyNumberFormat="0" applyProtection="0">
      <alignment horizontal="right" vertical="center"/>
    </xf>
    <xf numFmtId="4" fontId="98" fillId="129" borderId="172" applyNumberFormat="0" applyProtection="0">
      <alignment horizontal="right" vertical="center"/>
    </xf>
    <xf numFmtId="4" fontId="70" fillId="58" borderId="178" applyNumberFormat="0" applyProtection="0">
      <alignment horizontal="left" vertical="center" indent="1"/>
    </xf>
    <xf numFmtId="4" fontId="96" fillId="127" borderId="172" applyNumberFormat="0" applyProtection="0">
      <alignment horizontal="right" vertical="center"/>
    </xf>
    <xf numFmtId="43" fontId="21" fillId="0" borderId="0" applyFont="0" applyFill="0" applyBorder="0" applyAlignment="0" applyProtection="0"/>
    <xf numFmtId="4" fontId="70" fillId="65" borderId="177" applyNumberFormat="0" applyProtection="0">
      <alignment horizontal="right" vertical="center"/>
    </xf>
    <xf numFmtId="0" fontId="20" fillId="52" borderId="174" applyNumberFormat="0" applyFont="0" applyAlignment="0" applyProtection="0"/>
    <xf numFmtId="4" fontId="70" fillId="58" borderId="177" applyNumberFormat="0" applyProtection="0">
      <alignment horizontal="right" vertical="center"/>
    </xf>
    <xf numFmtId="4" fontId="33" fillId="67" borderId="172" applyNumberFormat="0" applyProtection="0">
      <alignment horizontal="right" vertical="center"/>
    </xf>
    <xf numFmtId="4" fontId="70" fillId="0" borderId="177" applyNumberFormat="0" applyProtection="0">
      <alignment horizontal="right" vertical="center"/>
    </xf>
    <xf numFmtId="0" fontId="20" fillId="58" borderId="172" applyNumberFormat="0" applyProtection="0">
      <alignment horizontal="left" vertical="center" indent="1"/>
    </xf>
    <xf numFmtId="4" fontId="70" fillId="68" borderId="178" applyNumberFormat="0" applyProtection="0">
      <alignment horizontal="left" vertical="center" indent="1"/>
    </xf>
    <xf numFmtId="4" fontId="98" fillId="129" borderId="172" applyNumberFormat="0" applyProtection="0">
      <alignment horizontal="right" vertical="center"/>
    </xf>
    <xf numFmtId="0" fontId="73" fillId="73" borderId="172" applyNumberFormat="0" applyProtection="0">
      <alignment horizontal="left" vertical="top" indent="1"/>
    </xf>
    <xf numFmtId="4" fontId="33" fillId="61" borderId="172" applyNumberFormat="0" applyProtection="0">
      <alignment horizontal="right" vertical="center"/>
    </xf>
    <xf numFmtId="4" fontId="35" fillId="69" borderId="172" applyNumberFormat="0" applyProtection="0">
      <alignment horizontal="right" vertical="center"/>
    </xf>
    <xf numFmtId="0" fontId="20" fillId="71" borderId="172" applyNumberFormat="0" applyProtection="0">
      <alignment horizontal="left" vertical="top" indent="1"/>
    </xf>
    <xf numFmtId="0" fontId="20" fillId="69" borderId="172" applyNumberFormat="0" applyProtection="0">
      <alignment horizontal="left" vertical="center" indent="1"/>
    </xf>
    <xf numFmtId="0" fontId="73" fillId="58" borderId="172" applyNumberFormat="0" applyProtection="0">
      <alignment horizontal="left" vertical="top" indent="1"/>
    </xf>
    <xf numFmtId="4" fontId="20" fillId="70" borderId="178" applyNumberFormat="0" applyProtection="0">
      <alignment horizontal="left" vertical="center" indent="1"/>
    </xf>
    <xf numFmtId="4" fontId="33" fillId="61" borderId="172" applyNumberFormat="0" applyProtection="0">
      <alignment horizontal="right" vertical="center"/>
    </xf>
    <xf numFmtId="4" fontId="33" fillId="60" borderId="172" applyNumberFormat="0" applyProtection="0">
      <alignment horizontal="right" vertical="center"/>
    </xf>
    <xf numFmtId="4" fontId="20" fillId="70" borderId="178" applyNumberFormat="0" applyProtection="0">
      <alignment horizontal="left" vertical="center" indent="1"/>
    </xf>
    <xf numFmtId="4" fontId="33" fillId="62" borderId="172" applyNumberFormat="0" applyProtection="0">
      <alignment horizontal="right" vertical="center"/>
    </xf>
    <xf numFmtId="4" fontId="70" fillId="69" borderId="178" applyNumberFormat="0" applyProtection="0">
      <alignment horizontal="left" vertical="center" indent="1"/>
    </xf>
    <xf numFmtId="4" fontId="33" fillId="58" borderId="172" applyNumberFormat="0" applyProtection="0">
      <alignment horizontal="left" vertical="center" indent="1"/>
    </xf>
    <xf numFmtId="4" fontId="95" fillId="106" borderId="172" applyNumberFormat="0" applyProtection="0">
      <alignment vertical="center"/>
    </xf>
    <xf numFmtId="4" fontId="96" fillId="124" borderId="172" applyNumberFormat="0" applyProtection="0">
      <alignment horizontal="right" vertical="center"/>
    </xf>
    <xf numFmtId="4" fontId="33" fillId="69" borderId="172" applyNumberFormat="0" applyProtection="0">
      <alignment horizontal="right" vertical="center"/>
    </xf>
    <xf numFmtId="0" fontId="20" fillId="69" borderId="172" applyNumberFormat="0" applyProtection="0">
      <alignment horizontal="left" vertical="center" indent="1"/>
    </xf>
    <xf numFmtId="4" fontId="33" fillId="73" borderId="172" applyNumberFormat="0" applyProtection="0">
      <alignment horizontal="left" vertical="center" indent="1"/>
    </xf>
    <xf numFmtId="0" fontId="58" fillId="86" borderId="166" applyNumberFormat="0" applyAlignment="0" applyProtection="0"/>
    <xf numFmtId="4" fontId="70" fillId="61" borderId="178" applyNumberFormat="0" applyProtection="0">
      <alignment horizontal="right" vertical="center"/>
    </xf>
    <xf numFmtId="4" fontId="70" fillId="57" borderId="177" applyNumberFormat="0" applyProtection="0">
      <alignment vertical="center"/>
    </xf>
    <xf numFmtId="0" fontId="33" fillId="58" borderId="172" applyNumberFormat="0" applyProtection="0">
      <alignment horizontal="left" vertical="top" indent="1"/>
    </xf>
    <xf numFmtId="4" fontId="34" fillId="88" borderId="172" applyNumberFormat="0" applyProtection="0">
      <alignment horizontal="left" vertical="center" indent="1"/>
    </xf>
    <xf numFmtId="0" fontId="73" fillId="73" borderId="172" applyNumberFormat="0" applyProtection="0">
      <alignment horizontal="left" vertical="top" indent="1"/>
    </xf>
    <xf numFmtId="0" fontId="20" fillId="71" borderId="172" applyNumberFormat="0" applyProtection="0">
      <alignment horizontal="left" vertical="top" indent="1"/>
    </xf>
    <xf numFmtId="4" fontId="33" fillId="60" borderId="172" applyNumberFormat="0" applyProtection="0">
      <alignment horizontal="right" vertical="center"/>
    </xf>
    <xf numFmtId="0" fontId="65" fillId="53" borderId="166" applyNumberFormat="0" applyAlignment="0" applyProtection="0"/>
    <xf numFmtId="4" fontId="96" fillId="125" borderId="172" applyNumberFormat="0" applyProtection="0">
      <alignment horizontal="right" vertical="center"/>
    </xf>
    <xf numFmtId="4" fontId="33" fillId="73" borderId="172" applyNumberFormat="0" applyProtection="0">
      <alignment vertical="center"/>
    </xf>
    <xf numFmtId="0" fontId="20" fillId="52" borderId="167" applyNumberFormat="0" applyFont="0" applyAlignment="0" applyProtection="0"/>
    <xf numFmtId="0" fontId="68" fillId="86" borderId="138" applyNumberFormat="0" applyAlignment="0" applyProtection="0"/>
    <xf numFmtId="0" fontId="65" fillId="53" borderId="177" applyNumberFormat="0" applyAlignment="0" applyProtection="0"/>
    <xf numFmtId="0" fontId="20" fillId="58" borderId="172" applyNumberFormat="0" applyProtection="0">
      <alignment horizontal="left" vertical="center" indent="1"/>
    </xf>
    <xf numFmtId="0" fontId="33" fillId="58" borderId="172" applyNumberFormat="0" applyProtection="0">
      <alignment horizontal="left" vertical="top" indent="1"/>
    </xf>
    <xf numFmtId="4" fontId="96" fillId="125" borderId="172" applyNumberFormat="0" applyProtection="0">
      <alignment horizontal="right" vertical="center"/>
    </xf>
    <xf numFmtId="4" fontId="96" fillId="123" borderId="172" applyNumberFormat="0" applyProtection="0">
      <alignment horizontal="right" vertical="center"/>
    </xf>
    <xf numFmtId="4" fontId="70" fillId="0" borderId="177" applyNumberFormat="0" applyProtection="0">
      <alignment horizontal="right" vertical="center"/>
    </xf>
    <xf numFmtId="0" fontId="30" fillId="0" borderId="142" applyNumberFormat="0" applyFill="0" applyAlignment="0" applyProtection="0"/>
    <xf numFmtId="0" fontId="3" fillId="0" borderId="0"/>
    <xf numFmtId="0" fontId="20" fillId="52" borderId="174" applyNumberFormat="0" applyFont="0" applyAlignment="0" applyProtection="0"/>
    <xf numFmtId="4" fontId="70" fillId="91" borderId="177"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92" fillId="79" borderId="173" applyNumberFormat="0" applyAlignment="0" applyProtection="0"/>
    <xf numFmtId="4" fontId="33" fillId="67" borderId="172" applyNumberFormat="0" applyProtection="0">
      <alignment horizontal="right" vertical="center"/>
    </xf>
    <xf numFmtId="4" fontId="33" fillId="66" borderId="172" applyNumberFormat="0" applyProtection="0">
      <alignment horizontal="right" vertical="center"/>
    </xf>
    <xf numFmtId="4" fontId="70" fillId="68" borderId="178" applyNumberFormat="0" applyProtection="0">
      <alignment horizontal="left" vertical="center" indent="1"/>
    </xf>
    <xf numFmtId="4" fontId="96" fillId="78" borderId="172" applyNumberFormat="0" applyProtection="0">
      <alignment horizontal="right" vertical="center"/>
    </xf>
    <xf numFmtId="4" fontId="33" fillId="73" borderId="172" applyNumberFormat="0" applyProtection="0">
      <alignment vertical="center"/>
    </xf>
    <xf numFmtId="4" fontId="33" fillId="65" borderId="172" applyNumberFormat="0" applyProtection="0">
      <alignment horizontal="right" vertical="center"/>
    </xf>
    <xf numFmtId="0" fontId="20" fillId="71" borderId="172" applyNumberFormat="0" applyProtection="0">
      <alignment horizontal="left" vertical="top" indent="1"/>
    </xf>
    <xf numFmtId="4" fontId="31" fillId="57" borderId="172" applyNumberFormat="0" applyProtection="0">
      <alignment vertical="center"/>
    </xf>
    <xf numFmtId="4" fontId="33" fillId="59" borderId="172" applyNumberFormat="0" applyProtection="0">
      <alignment horizontal="right" vertical="center"/>
    </xf>
    <xf numFmtId="4" fontId="33" fillId="65" borderId="172" applyNumberFormat="0" applyProtection="0">
      <alignment horizontal="right" vertical="center"/>
    </xf>
    <xf numFmtId="0" fontId="20" fillId="70" borderId="172" applyNumberFormat="0" applyProtection="0">
      <alignment horizontal="left" vertical="top" indent="1"/>
    </xf>
    <xf numFmtId="0" fontId="3" fillId="8" borderId="8" applyNumberFormat="0" applyFont="0" applyAlignment="0" applyProtection="0"/>
    <xf numFmtId="4" fontId="95" fillId="106" borderId="172" applyNumberFormat="0" applyProtection="0">
      <alignment vertical="center"/>
    </xf>
    <xf numFmtId="4" fontId="33" fillId="62" borderId="172" applyNumberFormat="0" applyProtection="0">
      <alignment horizontal="right" vertical="center"/>
    </xf>
    <xf numFmtId="4" fontId="31" fillId="57" borderId="172" applyNumberFormat="0" applyProtection="0">
      <alignment vertical="center"/>
    </xf>
    <xf numFmtId="0" fontId="3" fillId="10" borderId="0" applyNumberFormat="0" applyBorder="0" applyAlignment="0" applyProtection="0"/>
    <xf numFmtId="0" fontId="3" fillId="11" borderId="0" applyNumberFormat="0" applyBorder="0" applyAlignment="0" applyProtection="0"/>
    <xf numFmtId="4" fontId="37" fillId="69" borderId="172" applyNumberFormat="0" applyProtection="0">
      <alignment horizontal="right" vertical="center"/>
    </xf>
    <xf numFmtId="0" fontId="70" fillId="71" borderId="172" applyNumberFormat="0" applyProtection="0">
      <alignment horizontal="left" vertical="top" indent="1"/>
    </xf>
    <xf numFmtId="0" fontId="3" fillId="14" borderId="0" applyNumberFormat="0" applyBorder="0" applyAlignment="0" applyProtection="0"/>
    <xf numFmtId="0" fontId="3" fillId="15" borderId="0" applyNumberFormat="0" applyBorder="0" applyAlignment="0" applyProtection="0"/>
    <xf numFmtId="0" fontId="70" fillId="71" borderId="177" applyNumberFormat="0" applyProtection="0">
      <alignment horizontal="left" vertical="center" indent="1"/>
    </xf>
    <xf numFmtId="4" fontId="37" fillId="69" borderId="172" applyNumberFormat="0" applyProtection="0">
      <alignment horizontal="right" vertical="center"/>
    </xf>
    <xf numFmtId="0" fontId="3" fillId="18" borderId="0" applyNumberFormat="0" applyBorder="0" applyAlignment="0" applyProtection="0"/>
    <xf numFmtId="0" fontId="3" fillId="19" borderId="0" applyNumberFormat="0" applyBorder="0" applyAlignment="0" applyProtection="0"/>
    <xf numFmtId="4" fontId="34" fillId="106" borderId="172" applyNumberFormat="0" applyProtection="0">
      <alignment vertical="center"/>
    </xf>
    <xf numFmtId="0" fontId="20" fillId="69" borderId="172" applyNumberFormat="0" applyProtection="0">
      <alignment horizontal="left" vertical="center" indent="1"/>
    </xf>
    <xf numFmtId="0" fontId="3" fillId="22" borderId="0" applyNumberFormat="0" applyBorder="0" applyAlignment="0" applyProtection="0"/>
    <xf numFmtId="0" fontId="3" fillId="23" borderId="0" applyNumberFormat="0" applyBorder="0" applyAlignment="0" applyProtection="0"/>
    <xf numFmtId="4" fontId="96" fillId="123" borderId="172" applyNumberFormat="0" applyProtection="0">
      <alignment horizontal="right" vertical="center"/>
    </xf>
    <xf numFmtId="4" fontId="70" fillId="63" borderId="177" applyNumberFormat="0" applyProtection="0">
      <alignment horizontal="right" vertical="center"/>
    </xf>
    <xf numFmtId="0" fontId="3" fillId="26" borderId="0" applyNumberFormat="0" applyBorder="0" applyAlignment="0" applyProtection="0"/>
    <xf numFmtId="0" fontId="3" fillId="27" borderId="0" applyNumberFormat="0" applyBorder="0" applyAlignment="0" applyProtection="0"/>
    <xf numFmtId="4" fontId="36" fillId="89" borderId="180" applyNumberFormat="0" applyProtection="0">
      <alignment horizontal="left" vertical="center" indent="1"/>
    </xf>
    <xf numFmtId="4" fontId="33" fillId="73" borderId="172" applyNumberFormat="0" applyProtection="0">
      <alignment horizontal="left" vertical="center" indent="1"/>
    </xf>
    <xf numFmtId="0" fontId="3" fillId="30" borderId="0" applyNumberFormat="0" applyBorder="0" applyAlignment="0" applyProtection="0"/>
    <xf numFmtId="0" fontId="3" fillId="31" borderId="0" applyNumberFormat="0" applyBorder="0" applyAlignment="0" applyProtection="0"/>
    <xf numFmtId="0" fontId="20" fillId="69" borderId="172" applyNumberFormat="0" applyProtection="0">
      <alignment horizontal="left" vertical="center" indent="1"/>
    </xf>
    <xf numFmtId="4" fontId="70" fillId="91" borderId="137" applyNumberFormat="0" applyProtection="0">
      <alignment horizontal="left" vertical="center" indent="1"/>
    </xf>
    <xf numFmtId="4" fontId="70" fillId="91" borderId="137" applyNumberFormat="0" applyProtection="0">
      <alignment horizontal="left" vertical="center" indent="1"/>
    </xf>
    <xf numFmtId="0" fontId="70" fillId="70" borderId="165" applyNumberFormat="0" applyProtection="0">
      <alignment horizontal="left" vertical="top" indent="1"/>
    </xf>
    <xf numFmtId="0" fontId="70" fillId="58" borderId="165" applyNumberFormat="0" applyProtection="0">
      <alignment horizontal="left" vertical="top" indent="1"/>
    </xf>
    <xf numFmtId="0" fontId="70" fillId="71" borderId="165" applyNumberFormat="0" applyProtection="0">
      <alignment horizontal="left" vertical="top" indent="1"/>
    </xf>
    <xf numFmtId="0" fontId="70" fillId="69" borderId="165" applyNumberFormat="0" applyProtection="0">
      <alignment horizontal="left" vertical="top" indent="1"/>
    </xf>
    <xf numFmtId="4" fontId="70" fillId="0" borderId="137" applyNumberFormat="0" applyProtection="0">
      <alignment horizontal="right" vertical="center"/>
    </xf>
    <xf numFmtId="4" fontId="33" fillId="67" borderId="172" applyNumberFormat="0" applyProtection="0">
      <alignment horizontal="right" vertical="center"/>
    </xf>
    <xf numFmtId="4" fontId="70" fillId="91" borderId="177" applyNumberFormat="0" applyProtection="0">
      <alignment horizontal="left" vertical="center" indent="1"/>
    </xf>
    <xf numFmtId="4" fontId="96" fillId="90" borderId="172" applyNumberFormat="0" applyProtection="0">
      <alignment horizontal="right" vertical="center"/>
    </xf>
    <xf numFmtId="4" fontId="31" fillId="57" borderId="172" applyNumberFormat="0" applyProtection="0">
      <alignment vertical="center"/>
    </xf>
    <xf numFmtId="4" fontId="97" fillId="129" borderId="172" applyNumberFormat="0" applyProtection="0">
      <alignment vertical="center"/>
    </xf>
    <xf numFmtId="0" fontId="70" fillId="109" borderId="182"/>
    <xf numFmtId="0" fontId="70" fillId="109" borderId="182"/>
    <xf numFmtId="4" fontId="96" fillId="88" borderId="172" applyNumberFormat="0" applyProtection="0">
      <alignment horizontal="right" vertical="center"/>
    </xf>
    <xf numFmtId="4" fontId="70" fillId="62" borderId="177" applyNumberFormat="0" applyProtection="0">
      <alignment horizontal="right" vertical="center"/>
    </xf>
    <xf numFmtId="0" fontId="20" fillId="58" borderId="172" applyNumberFormat="0" applyProtection="0">
      <alignment horizontal="left" vertical="top" indent="1"/>
    </xf>
    <xf numFmtId="0" fontId="33" fillId="58" borderId="172" applyNumberFormat="0" applyProtection="0">
      <alignment horizontal="left" vertical="top" indent="1"/>
    </xf>
    <xf numFmtId="4" fontId="33" fillId="58" borderId="172" applyNumberFormat="0" applyProtection="0">
      <alignment horizontal="left" vertical="center" indent="1"/>
    </xf>
    <xf numFmtId="4" fontId="33" fillId="64" borderId="172" applyNumberFormat="0" applyProtection="0">
      <alignment horizontal="right" vertical="center"/>
    </xf>
    <xf numFmtId="0" fontId="20" fillId="70" borderId="172" applyNumberFormat="0" applyProtection="0">
      <alignment horizontal="left" vertical="top" indent="1"/>
    </xf>
    <xf numFmtId="0" fontId="33" fillId="73" borderId="172" applyNumberFormat="0" applyProtection="0">
      <alignment horizontal="left" vertical="top" indent="1"/>
    </xf>
    <xf numFmtId="0" fontId="20" fillId="69" borderId="172" applyNumberFormat="0" applyProtection="0">
      <alignment horizontal="left" vertical="center" indent="1"/>
    </xf>
    <xf numFmtId="4" fontId="33" fillId="59" borderId="172" applyNumberFormat="0" applyProtection="0">
      <alignment horizontal="right" vertical="center"/>
    </xf>
    <xf numFmtId="4" fontId="20" fillId="70" borderId="178" applyNumberFormat="0" applyProtection="0">
      <alignment horizontal="left" vertical="center" indent="1"/>
    </xf>
    <xf numFmtId="4" fontId="33" fillId="62" borderId="172" applyNumberFormat="0" applyProtection="0">
      <alignment horizontal="right" vertical="center"/>
    </xf>
    <xf numFmtId="0" fontId="31" fillId="57" borderId="172" applyNumberFormat="0" applyProtection="0">
      <alignment horizontal="left" vertical="top" indent="1"/>
    </xf>
    <xf numFmtId="0" fontId="33" fillId="58" borderId="172" applyNumberFormat="0" applyProtection="0">
      <alignment horizontal="left" vertical="top" indent="1"/>
    </xf>
    <xf numFmtId="4" fontId="37" fillId="69" borderId="172" applyNumberFormat="0" applyProtection="0">
      <alignment horizontal="right" vertical="center"/>
    </xf>
    <xf numFmtId="4" fontId="73" fillId="73" borderId="172" applyNumberFormat="0" applyProtection="0">
      <alignment vertical="center"/>
    </xf>
    <xf numFmtId="0" fontId="30" fillId="0" borderId="176" applyNumberFormat="0" applyFill="0" applyAlignment="0" applyProtection="0"/>
    <xf numFmtId="4" fontId="33" fillId="64" borderId="172" applyNumberFormat="0" applyProtection="0">
      <alignment horizontal="right" vertical="center"/>
    </xf>
    <xf numFmtId="0" fontId="86" fillId="79" borderId="173" applyNumberFormat="0" applyAlignment="0" applyProtection="0"/>
    <xf numFmtId="0" fontId="78" fillId="103" borderId="137" applyNumberFormat="0" applyAlignment="0" applyProtection="0"/>
    <xf numFmtId="4" fontId="31" fillId="57" borderId="172" applyNumberFormat="0" applyProtection="0">
      <alignment horizontal="left" vertical="center" indent="1"/>
    </xf>
    <xf numFmtId="0" fontId="20" fillId="70" borderId="172" applyNumberFormat="0" applyProtection="0">
      <alignment horizontal="left" vertical="top" indent="1"/>
    </xf>
    <xf numFmtId="4" fontId="31" fillId="57" borderId="172" applyNumberFormat="0" applyProtection="0">
      <alignment horizontal="left" vertical="center" indent="1"/>
    </xf>
    <xf numFmtId="4" fontId="96" fillId="129" borderId="172" applyNumberFormat="0" applyProtection="0">
      <alignment horizontal="right" vertical="center"/>
    </xf>
    <xf numFmtId="0" fontId="73" fillId="73" borderId="172" applyNumberFormat="0" applyProtection="0">
      <alignment horizontal="left" vertical="top" indent="1"/>
    </xf>
    <xf numFmtId="0" fontId="31" fillId="57" borderId="172" applyNumberFormat="0" applyProtection="0">
      <alignment horizontal="left" vertical="top" indent="1"/>
    </xf>
    <xf numFmtId="4" fontId="33" fillId="63" borderId="172" applyNumberFormat="0" applyProtection="0">
      <alignment horizontal="right" vertical="center"/>
    </xf>
    <xf numFmtId="0" fontId="20" fillId="71" borderId="172" applyNumberFormat="0" applyProtection="0">
      <alignment horizontal="left" vertical="top" indent="1"/>
    </xf>
    <xf numFmtId="0" fontId="65" fillId="53" borderId="137" applyNumberFormat="0" applyAlignment="0" applyProtection="0"/>
    <xf numFmtId="4" fontId="33" fillId="58" borderId="172" applyNumberFormat="0" applyProtection="0">
      <alignment horizontal="right" vertical="center"/>
    </xf>
    <xf numFmtId="4" fontId="33" fillId="58" borderId="172" applyNumberFormat="0" applyProtection="0">
      <alignment horizontal="right" vertical="center"/>
    </xf>
    <xf numFmtId="0" fontId="70" fillId="52" borderId="137" applyNumberFormat="0" applyFont="0" applyAlignment="0" applyProtection="0"/>
    <xf numFmtId="0" fontId="68" fillId="103" borderId="138" applyNumberFormat="0" applyAlignment="0" applyProtection="0"/>
    <xf numFmtId="0" fontId="33" fillId="73" borderId="172" applyNumberFormat="0" applyProtection="0">
      <alignment horizontal="left" vertical="top" indent="1"/>
    </xf>
    <xf numFmtId="4" fontId="80" fillId="106" borderId="137" applyNumberFormat="0" applyProtection="0">
      <alignment vertical="center"/>
    </xf>
    <xf numFmtId="4" fontId="96" fillId="129" borderId="172" applyNumberFormat="0" applyProtection="0">
      <alignment vertical="center"/>
    </xf>
    <xf numFmtId="0" fontId="74" fillId="57" borderId="165" applyNumberFormat="0" applyProtection="0">
      <alignment horizontal="left" vertical="top" indent="1"/>
    </xf>
    <xf numFmtId="4" fontId="96" fillId="129" borderId="172" applyNumberFormat="0" applyProtection="0">
      <alignment vertical="center"/>
    </xf>
    <xf numFmtId="4" fontId="32" fillId="57" borderId="172" applyNumberFormat="0" applyProtection="0">
      <alignment vertical="center"/>
    </xf>
    <xf numFmtId="4" fontId="70" fillId="61" borderId="168" applyNumberFormat="0" applyProtection="0">
      <alignment horizontal="right" vertical="center"/>
    </xf>
    <xf numFmtId="4" fontId="33" fillId="67" borderId="172" applyNumberFormat="0" applyProtection="0">
      <alignment horizontal="right" vertical="center"/>
    </xf>
    <xf numFmtId="4" fontId="33" fillId="65" borderId="172" applyNumberFormat="0" applyProtection="0">
      <alignment horizontal="right" vertical="center"/>
    </xf>
    <xf numFmtId="4" fontId="96" fillId="78" borderId="172" applyNumberFormat="0" applyProtection="0">
      <alignment horizontal="right" vertical="center"/>
    </xf>
    <xf numFmtId="4" fontId="33" fillId="62" borderId="172" applyNumberFormat="0" applyProtection="0">
      <alignment horizontal="right" vertical="center"/>
    </xf>
    <xf numFmtId="4" fontId="96" fillId="123" borderId="172" applyNumberFormat="0" applyProtection="0">
      <alignment horizontal="right" vertical="center"/>
    </xf>
    <xf numFmtId="4" fontId="33" fillId="60" borderId="172"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68" fillId="86" borderId="175" applyNumberFormat="0" applyAlignment="0" applyProtection="0"/>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37" applyNumberFormat="0" applyProtection="0">
      <alignment horizontal="left" vertical="center" indent="1"/>
    </xf>
    <xf numFmtId="0" fontId="70" fillId="108" borderId="137" applyNumberFormat="0" applyProtection="0">
      <alignment horizontal="left" vertical="center" indent="1"/>
    </xf>
    <xf numFmtId="0" fontId="70" fillId="71" borderId="137" applyNumberFormat="0" applyProtection="0">
      <alignment horizontal="left" vertical="center" indent="1"/>
    </xf>
    <xf numFmtId="0" fontId="70" fillId="69" borderId="137" applyNumberFormat="0" applyProtection="0">
      <alignment horizontal="left" vertical="center" indent="1"/>
    </xf>
    <xf numFmtId="0" fontId="72" fillId="70" borderId="141" applyBorder="0"/>
    <xf numFmtId="4" fontId="73" fillId="73" borderId="165" applyNumberFormat="0" applyProtection="0">
      <alignment vertical="center"/>
    </xf>
    <xf numFmtId="4" fontId="80" fillId="77" borderId="144" applyNumberFormat="0" applyProtection="0">
      <alignment vertical="center"/>
    </xf>
    <xf numFmtId="4" fontId="73" fillId="79" borderId="165" applyNumberFormat="0" applyProtection="0">
      <alignment horizontal="left" vertical="center" indent="1"/>
    </xf>
    <xf numFmtId="0" fontId="73" fillId="73" borderId="165" applyNumberFormat="0" applyProtection="0">
      <alignment horizontal="left" vertical="top" indent="1"/>
    </xf>
    <xf numFmtId="4" fontId="80" fillId="76" borderId="137" applyNumberFormat="0" applyProtection="0">
      <alignment horizontal="right" vertical="center"/>
    </xf>
    <xf numFmtId="0" fontId="73" fillId="58" borderId="165" applyNumberFormat="0" applyProtection="0">
      <alignment horizontal="left" vertical="top" indent="1"/>
    </xf>
    <xf numFmtId="4" fontId="75" fillId="74" borderId="168" applyNumberFormat="0" applyProtection="0">
      <alignment horizontal="left" vertical="center" indent="1"/>
    </xf>
    <xf numFmtId="0" fontId="70" fillId="109" borderId="144"/>
    <xf numFmtId="0" fontId="30" fillId="0" borderId="142" applyNumberFormat="0" applyFill="0" applyAlignment="0" applyProtection="0"/>
    <xf numFmtId="0" fontId="68" fillId="86" borderId="175" applyNumberFormat="0" applyAlignment="0" applyProtection="0"/>
    <xf numFmtId="4" fontId="95" fillId="106" borderId="172" applyNumberFormat="0" applyProtection="0">
      <alignment vertical="center"/>
    </xf>
    <xf numFmtId="0" fontId="70" fillId="69" borderId="172" applyNumberFormat="0" applyProtection="0">
      <alignment horizontal="left" vertical="top" indent="1"/>
    </xf>
    <xf numFmtId="0" fontId="73" fillId="58" borderId="172" applyNumberFormat="0" applyProtection="0">
      <alignment horizontal="left" vertical="top" indent="1"/>
    </xf>
    <xf numFmtId="4" fontId="33" fillId="63" borderId="172" applyNumberFormat="0" applyProtection="0">
      <alignment horizontal="right" vertical="center"/>
    </xf>
    <xf numFmtId="4" fontId="33" fillId="64" borderId="172" applyNumberFormat="0" applyProtection="0">
      <alignment horizontal="right" vertical="center"/>
    </xf>
    <xf numFmtId="4" fontId="70" fillId="91" borderId="177" applyNumberFormat="0" applyProtection="0">
      <alignment horizontal="left" vertical="center" indent="1"/>
    </xf>
    <xf numFmtId="4" fontId="35" fillId="73" borderId="172" applyNumberFormat="0" applyProtection="0">
      <alignment vertical="center"/>
    </xf>
    <xf numFmtId="4" fontId="70" fillId="62" borderId="177" applyNumberFormat="0" applyProtection="0">
      <alignment horizontal="right" vertical="center"/>
    </xf>
    <xf numFmtId="0" fontId="86" fillId="79" borderId="173" applyNumberFormat="0" applyAlignment="0" applyProtection="0"/>
    <xf numFmtId="4" fontId="37" fillId="69" borderId="172" applyNumberFormat="0" applyProtection="0">
      <alignment horizontal="right" vertical="center"/>
    </xf>
    <xf numFmtId="4" fontId="33" fillId="61" borderId="172" applyNumberFormat="0" applyProtection="0">
      <alignment horizontal="right" vertical="center"/>
    </xf>
    <xf numFmtId="4" fontId="73" fillId="73" borderId="172" applyNumberFormat="0" applyProtection="0">
      <alignment vertical="center"/>
    </xf>
    <xf numFmtId="4" fontId="36" fillId="89" borderId="180" applyNumberFormat="0" applyProtection="0">
      <alignment horizontal="left" vertical="center" indent="1"/>
    </xf>
    <xf numFmtId="0" fontId="20" fillId="69" borderId="172" applyNumberFormat="0" applyProtection="0">
      <alignment horizontal="left" vertical="center" indent="1"/>
    </xf>
    <xf numFmtId="4" fontId="33" fillId="61" borderId="172" applyNumberFormat="0" applyProtection="0">
      <alignment horizontal="right" vertical="center"/>
    </xf>
    <xf numFmtId="0" fontId="68" fillId="79" borderId="175" applyNumberFormat="0" applyAlignment="0" applyProtection="0"/>
    <xf numFmtId="0" fontId="70" fillId="71" borderId="172" applyNumberFormat="0" applyProtection="0">
      <alignment horizontal="left" vertical="top" indent="1"/>
    </xf>
    <xf numFmtId="4" fontId="70" fillId="57" borderId="177" applyNumberFormat="0" applyProtection="0">
      <alignment vertical="center"/>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3" fillId="0" borderId="0"/>
    <xf numFmtId="4" fontId="70" fillId="106" borderId="177" applyNumberFormat="0" applyProtection="0">
      <alignment horizontal="left" vertical="center" indent="1"/>
    </xf>
    <xf numFmtId="4" fontId="70" fillId="67" borderId="177" applyNumberFormat="0" applyProtection="0">
      <alignment horizontal="right" vertical="center"/>
    </xf>
    <xf numFmtId="9" fontId="3" fillId="0" borderId="0" applyFont="0" applyFill="0" applyBorder="0" applyAlignment="0" applyProtection="0"/>
    <xf numFmtId="4" fontId="95" fillId="106" borderId="172" applyNumberFormat="0" applyProtection="0">
      <alignment vertical="center"/>
    </xf>
    <xf numFmtId="0" fontId="70" fillId="108" borderId="177" applyNumberFormat="0" applyProtection="0">
      <alignment horizontal="left" vertical="center" indent="1"/>
    </xf>
    <xf numFmtId="0" fontId="86" fillId="79" borderId="173" applyNumberFormat="0" applyAlignment="0" applyProtection="0"/>
    <xf numFmtId="4" fontId="70" fillId="91" borderId="177" applyNumberFormat="0" applyProtection="0">
      <alignment horizontal="left" vertical="center" indent="1"/>
    </xf>
    <xf numFmtId="4" fontId="70" fillId="91" borderId="177" applyNumberFormat="0" applyProtection="0">
      <alignment horizontal="left" vertical="center" indent="1"/>
    </xf>
    <xf numFmtId="0" fontId="86" fillId="79" borderId="173" applyNumberFormat="0" applyAlignment="0" applyProtection="0"/>
    <xf numFmtId="37" fontId="40" fillId="0" borderId="183" applyNumberFormat="0"/>
    <xf numFmtId="0" fontId="20" fillId="71" borderId="172" applyNumberFormat="0" applyProtection="0">
      <alignment horizontal="left" vertical="center" indent="1"/>
    </xf>
    <xf numFmtId="4" fontId="70" fillId="66" borderId="177" applyNumberFormat="0" applyProtection="0">
      <alignment horizontal="right" vertical="center"/>
    </xf>
    <xf numFmtId="4" fontId="70" fillId="61" borderId="178" applyNumberFormat="0" applyProtection="0">
      <alignment horizontal="right" vertical="center"/>
    </xf>
    <xf numFmtId="4" fontId="20" fillId="70" borderId="178" applyNumberFormat="0" applyProtection="0">
      <alignment horizontal="left" vertical="center" indent="1"/>
    </xf>
    <xf numFmtId="4" fontId="96" fillId="126" borderId="172" applyNumberFormat="0" applyProtection="0">
      <alignment horizontal="right" vertical="center"/>
    </xf>
    <xf numFmtId="0" fontId="20" fillId="70" borderId="172" applyNumberFormat="0" applyProtection="0">
      <alignment horizontal="left" vertical="center" indent="1"/>
    </xf>
    <xf numFmtId="4" fontId="33" fillId="67" borderId="172" applyNumberFormat="0" applyProtection="0">
      <alignment horizontal="right" vertical="center"/>
    </xf>
    <xf numFmtId="4" fontId="35" fillId="69" borderId="172" applyNumberFormat="0" applyProtection="0">
      <alignment horizontal="right" vertical="center"/>
    </xf>
    <xf numFmtId="4" fontId="33" fillId="58" borderId="172" applyNumberFormat="0" applyProtection="0">
      <alignment horizontal="right" vertical="center"/>
    </xf>
    <xf numFmtId="4" fontId="96" fillId="126" borderId="172" applyNumberFormat="0" applyProtection="0">
      <alignment horizontal="right" vertical="center"/>
    </xf>
    <xf numFmtId="4" fontId="70" fillId="61" borderId="178" applyNumberFormat="0" applyProtection="0">
      <alignment horizontal="right" vertical="center"/>
    </xf>
    <xf numFmtId="4" fontId="70" fillId="91" borderId="177" applyNumberFormat="0" applyProtection="0">
      <alignment horizontal="left" vertical="center" indent="1"/>
    </xf>
    <xf numFmtId="0" fontId="20" fillId="58" borderId="172" applyNumberFormat="0" applyProtection="0">
      <alignment horizontal="left" vertical="center" indent="1"/>
    </xf>
    <xf numFmtId="4" fontId="96" fillId="122" borderId="172" applyNumberFormat="0" applyProtection="0">
      <alignment horizontal="right" vertical="center"/>
    </xf>
    <xf numFmtId="0" fontId="20" fillId="58" borderId="172" applyNumberFormat="0" applyProtection="0">
      <alignment horizontal="left" vertical="center" indent="1"/>
    </xf>
    <xf numFmtId="0" fontId="20" fillId="69" borderId="172" applyNumberFormat="0" applyProtection="0">
      <alignment horizontal="left" vertical="top" indent="1"/>
    </xf>
    <xf numFmtId="0" fontId="20" fillId="70" borderId="172" applyNumberFormat="0" applyProtection="0">
      <alignment horizontal="left" vertical="top" indent="1"/>
    </xf>
    <xf numFmtId="4" fontId="20" fillId="70" borderId="178" applyNumberFormat="0" applyProtection="0">
      <alignment horizontal="left" vertical="center" indent="1"/>
    </xf>
    <xf numFmtId="0" fontId="68" fillId="86" borderId="175" applyNumberFormat="0" applyAlignment="0" applyProtection="0"/>
    <xf numFmtId="0" fontId="20" fillId="58" borderId="172" applyNumberFormat="0" applyProtection="0">
      <alignment horizontal="left" vertical="top" indent="1"/>
    </xf>
    <xf numFmtId="0" fontId="30" fillId="0" borderId="181" applyNumberFormat="0" applyFill="0" applyAlignment="0" applyProtection="0"/>
    <xf numFmtId="4" fontId="70" fillId="69" borderId="178" applyNumberFormat="0" applyProtection="0">
      <alignment horizontal="left" vertical="center" indent="1"/>
    </xf>
    <xf numFmtId="4" fontId="70" fillId="91" borderId="177" applyNumberFormat="0" applyProtection="0">
      <alignment horizontal="left" vertical="center" indent="1"/>
    </xf>
    <xf numFmtId="4" fontId="31" fillId="57" borderId="172" applyNumberFormat="0" applyProtection="0">
      <alignment vertical="center"/>
    </xf>
    <xf numFmtId="4" fontId="70" fillId="67" borderId="177" applyNumberFormat="0" applyProtection="0">
      <alignment horizontal="right" vertical="center"/>
    </xf>
    <xf numFmtId="4" fontId="73" fillId="73" borderId="172" applyNumberFormat="0" applyProtection="0">
      <alignment vertical="center"/>
    </xf>
    <xf numFmtId="4" fontId="96" fillId="88" borderId="172" applyNumberFormat="0" applyProtection="0">
      <alignment horizontal="right" vertical="center"/>
    </xf>
    <xf numFmtId="0" fontId="92" fillId="79" borderId="173" applyNumberFormat="0" applyAlignment="0" applyProtection="0"/>
    <xf numFmtId="4" fontId="33" fillId="73" borderId="172" applyNumberFormat="0" applyProtection="0">
      <alignment vertical="center"/>
    </xf>
    <xf numFmtId="4" fontId="33" fillId="73" borderId="172" applyNumberFormat="0" applyProtection="0">
      <alignment vertical="center"/>
    </xf>
    <xf numFmtId="4" fontId="33" fillId="73" borderId="172" applyNumberFormat="0" applyProtection="0">
      <alignment horizontal="left" vertical="center" indent="1"/>
    </xf>
    <xf numFmtId="4" fontId="70" fillId="91" borderId="177" applyNumberFormat="0" applyProtection="0">
      <alignment horizontal="left" vertical="center" indent="1"/>
    </xf>
    <xf numFmtId="4" fontId="96" fillId="122" borderId="172" applyNumberFormat="0" applyProtection="0">
      <alignment horizontal="right" vertical="center"/>
    </xf>
    <xf numFmtId="4" fontId="33" fillId="65" borderId="172" applyNumberFormat="0" applyProtection="0">
      <alignment horizontal="right" vertical="center"/>
    </xf>
    <xf numFmtId="4" fontId="70" fillId="64" borderId="177" applyNumberFormat="0" applyProtection="0">
      <alignment horizontal="right" vertical="center"/>
    </xf>
    <xf numFmtId="4" fontId="37" fillId="69" borderId="172" applyNumberFormat="0" applyProtection="0">
      <alignment horizontal="right" vertical="center"/>
    </xf>
    <xf numFmtId="0" fontId="20" fillId="71" borderId="172" applyNumberFormat="0" applyProtection="0">
      <alignment horizontal="left" vertical="top" indent="1"/>
    </xf>
    <xf numFmtId="4" fontId="96" fillId="123" borderId="172" applyNumberFormat="0" applyProtection="0">
      <alignment horizontal="right" vertical="center"/>
    </xf>
    <xf numFmtId="4" fontId="70" fillId="91" borderId="177" applyNumberFormat="0" applyProtection="0">
      <alignment horizontal="left" vertical="center" indent="1"/>
    </xf>
    <xf numFmtId="4" fontId="33" fillId="59" borderId="172" applyNumberFormat="0" applyProtection="0">
      <alignment horizontal="right" vertical="center"/>
    </xf>
    <xf numFmtId="4" fontId="33" fillId="58" borderId="172" applyNumberFormat="0" applyProtection="0">
      <alignment horizontal="left" vertical="center" indent="1"/>
    </xf>
    <xf numFmtId="4" fontId="33" fillId="73" borderId="172" applyNumberFormat="0" applyProtection="0">
      <alignment vertical="center"/>
    </xf>
    <xf numFmtId="4" fontId="97" fillId="129" borderId="172" applyNumberFormat="0" applyProtection="0">
      <alignment horizontal="right" vertical="center"/>
    </xf>
    <xf numFmtId="4" fontId="33" fillId="58" borderId="172" applyNumberFormat="0" applyProtection="0">
      <alignment horizontal="right" vertical="center"/>
    </xf>
    <xf numFmtId="4" fontId="70" fillId="67" borderId="177" applyNumberFormat="0" applyProtection="0">
      <alignment horizontal="right" vertical="center"/>
    </xf>
    <xf numFmtId="4" fontId="70" fillId="65" borderId="177" applyNumberFormat="0" applyProtection="0">
      <alignment horizontal="right" vertical="center"/>
    </xf>
    <xf numFmtId="0" fontId="70" fillId="79" borderId="177" applyNumberFormat="0" applyProtection="0">
      <alignment horizontal="left" vertical="center" indent="1"/>
    </xf>
    <xf numFmtId="4" fontId="70" fillId="106" borderId="177" applyNumberFormat="0" applyProtection="0">
      <alignment horizontal="left" vertical="center" indent="1"/>
    </xf>
    <xf numFmtId="0" fontId="20" fillId="70" borderId="172" applyNumberFormat="0" applyProtection="0">
      <alignment horizontal="left" vertical="top" indent="1"/>
    </xf>
    <xf numFmtId="4" fontId="34" fillId="106" borderId="172" applyNumberFormat="0" applyProtection="0">
      <alignment vertical="center"/>
    </xf>
    <xf numFmtId="4" fontId="70" fillId="58" borderId="177" applyNumberFormat="0" applyProtection="0">
      <alignment horizontal="right" vertical="center"/>
    </xf>
    <xf numFmtId="0" fontId="68" fillId="79" borderId="175" applyNumberFormat="0" applyAlignment="0" applyProtection="0"/>
    <xf numFmtId="4" fontId="33" fillId="60" borderId="172" applyNumberFormat="0" applyProtection="0">
      <alignment horizontal="right" vertical="center"/>
    </xf>
    <xf numFmtId="4" fontId="70" fillId="62" borderId="177" applyNumberFormat="0" applyProtection="0">
      <alignment horizontal="right" vertical="center"/>
    </xf>
    <xf numFmtId="0" fontId="70" fillId="71" borderId="172" applyNumberFormat="0" applyProtection="0">
      <alignment horizontal="left" vertical="top" indent="1"/>
    </xf>
    <xf numFmtId="4" fontId="33" fillId="65" borderId="172" applyNumberFormat="0" applyProtection="0">
      <alignment horizontal="right" vertical="center"/>
    </xf>
    <xf numFmtId="4" fontId="70" fillId="64" borderId="177" applyNumberFormat="0" applyProtection="0">
      <alignment horizontal="right" vertical="center"/>
    </xf>
    <xf numFmtId="0" fontId="20" fillId="70" borderId="172" applyNumberFormat="0" applyProtection="0">
      <alignment horizontal="left" vertical="center" indent="1"/>
    </xf>
    <xf numFmtId="0" fontId="70" fillId="70" borderId="172" applyNumberFormat="0" applyProtection="0">
      <alignment horizontal="left" vertical="top" indent="1"/>
    </xf>
    <xf numFmtId="0" fontId="20" fillId="71" borderId="172" applyNumberFormat="0" applyProtection="0">
      <alignment horizontal="left" vertical="center" indent="1"/>
    </xf>
    <xf numFmtId="0" fontId="20" fillId="58" borderId="172" applyNumberFormat="0" applyProtection="0">
      <alignment horizontal="left" vertical="top" indent="1"/>
    </xf>
    <xf numFmtId="0" fontId="20" fillId="58" borderId="172" applyNumberFormat="0" applyProtection="0">
      <alignment horizontal="left" vertical="center" indent="1"/>
    </xf>
    <xf numFmtId="0" fontId="70" fillId="108" borderId="177" applyNumberFormat="0" applyProtection="0">
      <alignment horizontal="left" vertical="center" indent="1"/>
    </xf>
    <xf numFmtId="4" fontId="98" fillId="129" borderId="172" applyNumberFormat="0" applyProtection="0">
      <alignment horizontal="right" vertical="center"/>
    </xf>
    <xf numFmtId="4" fontId="96" fillId="127" borderId="172" applyNumberFormat="0" applyProtection="0">
      <alignment horizontal="right" vertical="center"/>
    </xf>
    <xf numFmtId="4" fontId="34" fillId="88" borderId="180" applyNumberFormat="0" applyProtection="0">
      <alignment horizontal="left" vertical="center" indent="1"/>
    </xf>
    <xf numFmtId="4" fontId="31" fillId="57" borderId="172" applyNumberFormat="0" applyProtection="0">
      <alignment vertical="center"/>
    </xf>
    <xf numFmtId="4" fontId="35" fillId="69" borderId="172" applyNumberFormat="0" applyProtection="0">
      <alignment horizontal="right" vertical="center"/>
    </xf>
    <xf numFmtId="4" fontId="34" fillId="106" borderId="172" applyNumberFormat="0" applyProtection="0">
      <alignment vertical="center"/>
    </xf>
    <xf numFmtId="4" fontId="95" fillId="106" borderId="172" applyNumberFormat="0" applyProtection="0">
      <alignment vertical="center"/>
    </xf>
    <xf numFmtId="4" fontId="33" fillId="62" borderId="172" applyNumberFormat="0" applyProtection="0">
      <alignment horizontal="right" vertical="center"/>
    </xf>
    <xf numFmtId="0" fontId="72" fillId="70" borderId="179" applyBorder="0"/>
    <xf numFmtId="0" fontId="20" fillId="69" borderId="172" applyNumberFormat="0" applyProtection="0">
      <alignment horizontal="left" vertical="center" indent="1"/>
    </xf>
    <xf numFmtId="0" fontId="30" fillId="0" borderId="181" applyNumberFormat="0" applyFill="0" applyAlignment="0" applyProtection="0"/>
    <xf numFmtId="0" fontId="86" fillId="79" borderId="173" applyNumberFormat="0" applyAlignment="0" applyProtection="0"/>
    <xf numFmtId="4" fontId="70" fillId="0" borderId="177" applyNumberFormat="0" applyProtection="0">
      <alignment horizontal="right" vertical="center"/>
    </xf>
    <xf numFmtId="0" fontId="70" fillId="109" borderId="182"/>
    <xf numFmtId="0" fontId="33" fillId="73" borderId="172" applyNumberFormat="0" applyProtection="0">
      <alignment horizontal="left" vertical="top" indent="1"/>
    </xf>
    <xf numFmtId="0" fontId="20" fillId="71" borderId="172" applyNumberFormat="0" applyProtection="0">
      <alignment horizontal="left" vertical="top" indent="1"/>
    </xf>
    <xf numFmtId="4" fontId="96" fillId="124" borderId="172" applyNumberFormat="0" applyProtection="0">
      <alignment horizontal="right" vertical="center"/>
    </xf>
    <xf numFmtId="0" fontId="70" fillId="70" borderId="172" applyNumberFormat="0" applyProtection="0">
      <alignment horizontal="left" vertical="top" indent="1"/>
    </xf>
    <xf numFmtId="0" fontId="20" fillId="73" borderId="174" applyNumberFormat="0" applyFont="0" applyAlignment="0" applyProtection="0"/>
    <xf numFmtId="4" fontId="70" fillId="61" borderId="178" applyNumberFormat="0" applyProtection="0">
      <alignment horizontal="right" vertical="center"/>
    </xf>
    <xf numFmtId="0" fontId="20" fillId="70" borderId="172" applyNumberFormat="0" applyProtection="0">
      <alignment horizontal="left" vertical="center" indent="1"/>
    </xf>
    <xf numFmtId="4" fontId="70" fillId="57" borderId="177" applyNumberFormat="0" applyProtection="0">
      <alignment vertical="center"/>
    </xf>
    <xf numFmtId="0" fontId="58" fillId="86" borderId="173" applyNumberFormat="0" applyAlignment="0" applyProtection="0"/>
    <xf numFmtId="4" fontId="33" fillId="62" borderId="172" applyNumberFormat="0" applyProtection="0">
      <alignment horizontal="right" vertical="center"/>
    </xf>
    <xf numFmtId="4" fontId="33" fillId="63" borderId="172" applyNumberFormat="0" applyProtection="0">
      <alignment horizontal="right" vertical="center"/>
    </xf>
    <xf numFmtId="4" fontId="96" fillId="78" borderId="172" applyNumberFormat="0" applyProtection="0">
      <alignment horizontal="right" vertical="center"/>
    </xf>
    <xf numFmtId="4" fontId="70" fillId="91" borderId="177" applyNumberFormat="0" applyProtection="0">
      <alignment horizontal="left" vertical="center" indent="1"/>
    </xf>
    <xf numFmtId="0" fontId="20" fillId="70" borderId="172" applyNumberFormat="0" applyProtection="0">
      <alignment horizontal="left" vertical="top" indent="1"/>
    </xf>
    <xf numFmtId="4" fontId="33" fillId="67" borderId="172" applyNumberFormat="0" applyProtection="0">
      <alignment horizontal="right" vertical="center"/>
    </xf>
    <xf numFmtId="4" fontId="70" fillId="59" borderId="177" applyNumberFormat="0" applyProtection="0">
      <alignment horizontal="right" vertical="center"/>
    </xf>
    <xf numFmtId="4" fontId="37" fillId="69" borderId="172" applyNumberFormat="0" applyProtection="0">
      <alignment horizontal="right" vertical="center"/>
    </xf>
    <xf numFmtId="4" fontId="33" fillId="60" borderId="172" applyNumberFormat="0" applyProtection="0">
      <alignment horizontal="right" vertical="center"/>
    </xf>
    <xf numFmtId="4" fontId="70" fillId="91" borderId="177" applyNumberFormat="0" applyProtection="0">
      <alignment horizontal="left" vertical="center" indent="1"/>
    </xf>
    <xf numFmtId="4" fontId="98" fillId="129" borderId="172" applyNumberFormat="0" applyProtection="0">
      <alignment horizontal="right" vertical="center"/>
    </xf>
    <xf numFmtId="4" fontId="98" fillId="129" borderId="172" applyNumberFormat="0" applyProtection="0">
      <alignment horizontal="right" vertical="center"/>
    </xf>
    <xf numFmtId="4" fontId="96" fillId="106" borderId="172" applyNumberFormat="0" applyProtection="0">
      <alignment horizontal="left" vertical="center" indent="1"/>
    </xf>
    <xf numFmtId="4" fontId="33" fillId="69" borderId="172" applyNumberFormat="0" applyProtection="0">
      <alignment horizontal="right" vertical="center"/>
    </xf>
    <xf numFmtId="4" fontId="33" fillId="66" borderId="172" applyNumberFormat="0" applyProtection="0">
      <alignment horizontal="right" vertical="center"/>
    </xf>
    <xf numFmtId="4" fontId="33" fillId="69" borderId="172" applyNumberFormat="0" applyProtection="0">
      <alignment horizontal="right" vertical="center"/>
    </xf>
    <xf numFmtId="0" fontId="33" fillId="58" borderId="172" applyNumberFormat="0" applyProtection="0">
      <alignment horizontal="left" vertical="top" indent="1"/>
    </xf>
    <xf numFmtId="4" fontId="70" fillId="63" borderId="177" applyNumberFormat="0" applyProtection="0">
      <alignment horizontal="right" vertical="center"/>
    </xf>
    <xf numFmtId="4" fontId="96" fillId="125" borderId="172" applyNumberFormat="0" applyProtection="0">
      <alignment horizontal="right" vertical="center"/>
    </xf>
    <xf numFmtId="4" fontId="33" fillId="65" borderId="172" applyNumberFormat="0" applyProtection="0">
      <alignment horizontal="right" vertical="center"/>
    </xf>
    <xf numFmtId="0" fontId="58" fillId="86" borderId="173" applyNumberFormat="0" applyAlignment="0" applyProtection="0"/>
    <xf numFmtId="0" fontId="30" fillId="0" borderId="176" applyNumberFormat="0" applyFill="0" applyAlignment="0" applyProtection="0"/>
    <xf numFmtId="4" fontId="76" fillId="72" borderId="177" applyNumberFormat="0" applyProtection="0">
      <alignment horizontal="right" vertical="center"/>
    </xf>
    <xf numFmtId="4" fontId="96" fillId="88" borderId="172" applyNumberFormat="0" applyProtection="0">
      <alignment horizontal="right" vertical="center"/>
    </xf>
    <xf numFmtId="0" fontId="70" fillId="58" borderId="172" applyNumberFormat="0" applyProtection="0">
      <alignment horizontal="left" vertical="top" indent="1"/>
    </xf>
    <xf numFmtId="4" fontId="96" fillId="125" borderId="172" applyNumberFormat="0" applyProtection="0">
      <alignment horizontal="right" vertical="center"/>
    </xf>
    <xf numFmtId="0" fontId="70" fillId="79" borderId="177" applyNumberFormat="0" applyProtection="0">
      <alignment horizontal="left" vertical="center" indent="1"/>
    </xf>
    <xf numFmtId="4" fontId="70" fillId="0" borderId="177" applyNumberFormat="0" applyProtection="0">
      <alignment horizontal="right" vertical="center"/>
    </xf>
    <xf numFmtId="0" fontId="65" fillId="53" borderId="173" applyNumberFormat="0" applyAlignment="0" applyProtection="0"/>
    <xf numFmtId="4" fontId="70" fillId="107" borderId="177" applyNumberFormat="0" applyProtection="0">
      <alignment horizontal="right" vertical="center"/>
    </xf>
    <xf numFmtId="4" fontId="70" fillId="59" borderId="177" applyNumberFormat="0" applyProtection="0">
      <alignment horizontal="right" vertical="center"/>
    </xf>
    <xf numFmtId="4" fontId="70" fillId="64" borderId="177" applyNumberFormat="0" applyProtection="0">
      <alignment horizontal="right" vertical="center"/>
    </xf>
    <xf numFmtId="4" fontId="70" fillId="63" borderId="177" applyNumberFormat="0" applyProtection="0">
      <alignment horizontal="right" vertical="center"/>
    </xf>
    <xf numFmtId="0" fontId="70" fillId="69" borderId="177" applyNumberFormat="0" applyProtection="0">
      <alignment horizontal="left" vertical="center" indent="1"/>
    </xf>
    <xf numFmtId="0" fontId="70" fillId="71" borderId="177" applyNumberFormat="0" applyProtection="0">
      <alignment horizontal="left" vertical="center" indent="1"/>
    </xf>
    <xf numFmtId="4" fontId="73" fillId="73" borderId="172" applyNumberFormat="0" applyProtection="0">
      <alignment vertical="center"/>
    </xf>
    <xf numFmtId="4" fontId="73" fillId="79" borderId="172" applyNumberFormat="0" applyProtection="0">
      <alignment horizontal="left" vertical="center" indent="1"/>
    </xf>
    <xf numFmtId="4" fontId="96" fillId="122" borderId="172" applyNumberFormat="0" applyProtection="0">
      <alignment horizontal="right" vertical="center"/>
    </xf>
    <xf numFmtId="4" fontId="33" fillId="65" borderId="172" applyNumberFormat="0" applyProtection="0">
      <alignment horizontal="right" vertical="center"/>
    </xf>
    <xf numFmtId="0" fontId="68" fillId="86" borderId="175" applyNumberFormat="0" applyAlignment="0" applyProtection="0"/>
    <xf numFmtId="0" fontId="20" fillId="52" borderId="174" applyNumberFormat="0" applyFont="0" applyAlignment="0" applyProtection="0"/>
    <xf numFmtId="4" fontId="96" fillId="127" borderId="172" applyNumberFormat="0" applyProtection="0">
      <alignment horizontal="right" vertical="center"/>
    </xf>
    <xf numFmtId="0" fontId="20" fillId="71" borderId="172" applyNumberFormat="0" applyProtection="0">
      <alignment horizontal="left" vertical="center" indent="1"/>
    </xf>
    <xf numFmtId="0" fontId="30" fillId="0" borderId="181" applyNumberFormat="0" applyFill="0" applyAlignment="0" applyProtection="0"/>
    <xf numFmtId="4" fontId="33" fillId="60" borderId="172" applyNumberFormat="0" applyProtection="0">
      <alignment horizontal="right" vertical="center"/>
    </xf>
    <xf numFmtId="4" fontId="96" fillId="88" borderId="172" applyNumberFormat="0" applyProtection="0">
      <alignment horizontal="right" vertical="center"/>
    </xf>
    <xf numFmtId="4" fontId="70" fillId="91" borderId="177" applyNumberFormat="0" applyProtection="0">
      <alignment horizontal="left" vertical="center" indent="1"/>
    </xf>
    <xf numFmtId="4" fontId="70" fillId="64" borderId="177" applyNumberFormat="0" applyProtection="0">
      <alignment horizontal="right" vertical="center"/>
    </xf>
    <xf numFmtId="4" fontId="33" fillId="66" borderId="172" applyNumberFormat="0" applyProtection="0">
      <alignment horizontal="right" vertical="center"/>
    </xf>
    <xf numFmtId="4" fontId="33" fillId="73" borderId="172" applyNumberFormat="0" applyProtection="0">
      <alignment horizontal="left" vertical="center" indent="1"/>
    </xf>
    <xf numFmtId="4" fontId="70" fillId="106" borderId="177" applyNumberFormat="0" applyProtection="0">
      <alignment horizontal="left" vertical="center" indent="1"/>
    </xf>
    <xf numFmtId="0" fontId="70" fillId="52" borderId="177" applyNumberFormat="0" applyFont="0" applyAlignment="0" applyProtection="0"/>
    <xf numFmtId="4" fontId="33" fillId="67" borderId="172" applyNumberFormat="0" applyProtection="0">
      <alignment horizontal="right" vertical="center"/>
    </xf>
    <xf numFmtId="4" fontId="35" fillId="69" borderId="172" applyNumberFormat="0" applyProtection="0">
      <alignment horizontal="right" vertical="center"/>
    </xf>
    <xf numFmtId="0" fontId="68" fillId="79" borderId="175" applyNumberFormat="0" applyAlignment="0" applyProtection="0"/>
    <xf numFmtId="4" fontId="70" fillId="57" borderId="177" applyNumberFormat="0" applyProtection="0">
      <alignment vertical="center"/>
    </xf>
    <xf numFmtId="4" fontId="75" fillId="74" borderId="178" applyNumberFormat="0" applyProtection="0">
      <alignment horizontal="left" vertical="center" indent="1"/>
    </xf>
    <xf numFmtId="4" fontId="70" fillId="66" borderId="177" applyNumberFormat="0" applyProtection="0">
      <alignment horizontal="right" vertical="center"/>
    </xf>
    <xf numFmtId="4" fontId="34" fillId="88" borderId="172" applyNumberFormat="0" applyProtection="0">
      <alignment horizontal="left" vertical="center" indent="1"/>
    </xf>
    <xf numFmtId="4" fontId="33" fillId="66" borderId="172" applyNumberFormat="0" applyProtection="0">
      <alignment horizontal="right" vertical="center"/>
    </xf>
    <xf numFmtId="4" fontId="20" fillId="70" borderId="178" applyNumberFormat="0" applyProtection="0">
      <alignment horizontal="left" vertical="center" indent="1"/>
    </xf>
    <xf numFmtId="0" fontId="58" fillId="86" borderId="173" applyNumberFormat="0" applyAlignment="0" applyProtection="0"/>
    <xf numFmtId="0" fontId="20" fillId="71" borderId="172" applyNumberFormat="0" applyProtection="0">
      <alignment horizontal="left" vertical="top" indent="1"/>
    </xf>
    <xf numFmtId="0" fontId="30" fillId="0" borderId="176" applyNumberFormat="0" applyFill="0" applyAlignment="0" applyProtection="0"/>
    <xf numFmtId="0" fontId="68" fillId="86" borderId="175" applyNumberFormat="0" applyAlignment="0" applyProtection="0"/>
    <xf numFmtId="4" fontId="32" fillId="57" borderId="172" applyNumberFormat="0" applyProtection="0">
      <alignment vertical="center"/>
    </xf>
    <xf numFmtId="4" fontId="32" fillId="57" borderId="172" applyNumberFormat="0" applyProtection="0">
      <alignment vertical="center"/>
    </xf>
    <xf numFmtId="0" fontId="31" fillId="57" borderId="172" applyNumberFormat="0" applyProtection="0">
      <alignment horizontal="left" vertical="top" indent="1"/>
    </xf>
    <xf numFmtId="0" fontId="20" fillId="69" borderId="172" applyNumberFormat="0" applyProtection="0">
      <alignment horizontal="left" vertical="center" indent="1"/>
    </xf>
    <xf numFmtId="4" fontId="35" fillId="73" borderId="172" applyNumberFormat="0" applyProtection="0">
      <alignment vertical="center"/>
    </xf>
    <xf numFmtId="4" fontId="33" fillId="65" borderId="172" applyNumberFormat="0" applyProtection="0">
      <alignment horizontal="right" vertical="center"/>
    </xf>
    <xf numFmtId="4" fontId="32" fillId="57" borderId="172" applyNumberFormat="0" applyProtection="0">
      <alignment vertical="center"/>
    </xf>
    <xf numFmtId="4" fontId="33" fillId="63" borderId="172" applyNumberFormat="0" applyProtection="0">
      <alignment horizontal="right" vertical="center"/>
    </xf>
    <xf numFmtId="4" fontId="70" fillId="66" borderId="177" applyNumberFormat="0" applyProtection="0">
      <alignment horizontal="right" vertical="center"/>
    </xf>
    <xf numFmtId="4" fontId="33" fillId="59" borderId="172" applyNumberFormat="0" applyProtection="0">
      <alignment horizontal="right" vertical="center"/>
    </xf>
    <xf numFmtId="0" fontId="20" fillId="58" borderId="172" applyNumberFormat="0" applyProtection="0">
      <alignment horizontal="left" vertical="top" indent="1"/>
    </xf>
    <xf numFmtId="4" fontId="35" fillId="73" borderId="172" applyNumberFormat="0" applyProtection="0">
      <alignment vertical="center"/>
    </xf>
    <xf numFmtId="4" fontId="33" fillId="73" borderId="172" applyNumberFormat="0" applyProtection="0">
      <alignment horizontal="left" vertical="center" indent="1"/>
    </xf>
    <xf numFmtId="4" fontId="96" fillId="88" borderId="172" applyNumberFormat="0" applyProtection="0">
      <alignment horizontal="right" vertical="center"/>
    </xf>
    <xf numFmtId="4" fontId="33" fillId="60" borderId="172" applyNumberFormat="0" applyProtection="0">
      <alignment horizontal="right" vertical="center"/>
    </xf>
    <xf numFmtId="4" fontId="33" fillId="66" borderId="172" applyNumberFormat="0" applyProtection="0">
      <alignment horizontal="right" vertical="center"/>
    </xf>
    <xf numFmtId="0" fontId="70" fillId="69" borderId="172" applyNumberFormat="0" applyProtection="0">
      <alignment horizontal="left" vertical="top" indent="1"/>
    </xf>
    <xf numFmtId="0" fontId="20" fillId="58" borderId="172" applyNumberFormat="0" applyProtection="0">
      <alignment horizontal="left" vertical="top" indent="1"/>
    </xf>
    <xf numFmtId="4" fontId="37" fillId="69" borderId="172" applyNumberFormat="0" applyProtection="0">
      <alignment horizontal="right" vertical="center"/>
    </xf>
    <xf numFmtId="4" fontId="96" fillId="106" borderId="172" applyNumberFormat="0" applyProtection="0">
      <alignment horizontal="left" vertical="center" indent="1"/>
    </xf>
    <xf numFmtId="4" fontId="76" fillId="72" borderId="177" applyNumberFormat="0" applyProtection="0">
      <alignment horizontal="right" vertical="center"/>
    </xf>
    <xf numFmtId="4" fontId="70" fillId="59" borderId="177" applyNumberFormat="0" applyProtection="0">
      <alignment horizontal="right" vertical="center"/>
    </xf>
    <xf numFmtId="0" fontId="58" fillId="86" borderId="173" applyNumberFormat="0" applyAlignment="0" applyProtection="0"/>
    <xf numFmtId="4" fontId="76" fillId="72" borderId="177" applyNumberFormat="0" applyProtection="0">
      <alignment horizontal="right" vertical="center"/>
    </xf>
    <xf numFmtId="4" fontId="70" fillId="58" borderId="178" applyNumberFormat="0" applyProtection="0">
      <alignment horizontal="left" vertical="center" indent="1"/>
    </xf>
    <xf numFmtId="0" fontId="70" fillId="58" borderId="172" applyNumberFormat="0" applyProtection="0">
      <alignment horizontal="left" vertical="top" indent="1"/>
    </xf>
    <xf numFmtId="4" fontId="70" fillId="106" borderId="177" applyNumberFormat="0" applyProtection="0">
      <alignment horizontal="left" vertical="center" indent="1"/>
    </xf>
    <xf numFmtId="0" fontId="78" fillId="103" borderId="177" applyNumberFormat="0" applyAlignment="0" applyProtection="0"/>
    <xf numFmtId="0" fontId="70" fillId="70" borderId="172" applyNumberFormat="0" applyProtection="0">
      <alignment horizontal="left" vertical="top" indent="1"/>
    </xf>
    <xf numFmtId="4" fontId="34" fillId="88" borderId="172" applyNumberFormat="0" applyProtection="0">
      <alignment horizontal="left" vertical="center" indent="1"/>
    </xf>
    <xf numFmtId="4" fontId="70" fillId="91" borderId="177" applyNumberFormat="0" applyProtection="0">
      <alignment horizontal="left" vertical="center" indent="1"/>
    </xf>
    <xf numFmtId="0" fontId="20" fillId="58" borderId="172" applyNumberFormat="0" applyProtection="0">
      <alignment horizontal="left" vertical="center" indent="1"/>
    </xf>
    <xf numFmtId="4" fontId="70" fillId="0" borderId="177" applyNumberFormat="0" applyProtection="0">
      <alignment horizontal="right" vertical="center"/>
    </xf>
    <xf numFmtId="4" fontId="33" fillId="60" borderId="172" applyNumberFormat="0" applyProtection="0">
      <alignment horizontal="right" vertical="center"/>
    </xf>
    <xf numFmtId="0" fontId="20" fillId="70" borderId="172" applyNumberFormat="0" applyProtection="0">
      <alignment horizontal="left" vertical="center" indent="1"/>
    </xf>
    <xf numFmtId="4" fontId="33" fillId="67" borderId="172" applyNumberFormat="0" applyProtection="0">
      <alignment horizontal="right" vertical="center"/>
    </xf>
    <xf numFmtId="4" fontId="33" fillId="62" borderId="172" applyNumberFormat="0" applyProtection="0">
      <alignment horizontal="right" vertical="center"/>
    </xf>
    <xf numFmtId="0" fontId="20" fillId="70" borderId="172" applyNumberFormat="0" applyProtection="0">
      <alignment horizontal="left" vertical="center" indent="1"/>
    </xf>
    <xf numFmtId="0" fontId="20" fillId="71" borderId="172" applyNumberFormat="0" applyProtection="0">
      <alignment horizontal="left" vertical="center" indent="1"/>
    </xf>
    <xf numFmtId="0" fontId="65" fillId="53" borderId="173" applyNumberFormat="0" applyAlignment="0" applyProtection="0"/>
    <xf numFmtId="4" fontId="97" fillId="129" borderId="172" applyNumberFormat="0" applyProtection="0">
      <alignment vertical="center"/>
    </xf>
    <xf numFmtId="4" fontId="33" fillId="66" borderId="172" applyNumberFormat="0" applyProtection="0">
      <alignment horizontal="right" vertical="center"/>
    </xf>
    <xf numFmtId="4" fontId="70" fillId="58" borderId="178" applyNumberFormat="0" applyProtection="0">
      <alignment horizontal="left" vertical="center" indent="1"/>
    </xf>
    <xf numFmtId="4" fontId="33" fillId="73" borderId="172" applyNumberFormat="0" applyProtection="0">
      <alignment horizontal="left" vertical="center" indent="1"/>
    </xf>
    <xf numFmtId="0" fontId="92" fillId="79" borderId="173" applyNumberFormat="0" applyAlignment="0" applyProtection="0"/>
    <xf numFmtId="173" fontId="82" fillId="0" borderId="183"/>
    <xf numFmtId="4" fontId="70" fillId="57" borderId="177" applyNumberFormat="0" applyProtection="0">
      <alignment vertical="center"/>
    </xf>
    <xf numFmtId="4" fontId="33" fillId="62" borderId="172" applyNumberFormat="0" applyProtection="0">
      <alignment horizontal="right" vertical="center"/>
    </xf>
    <xf numFmtId="4" fontId="31" fillId="57" borderId="172" applyNumberFormat="0" applyProtection="0">
      <alignment horizontal="left" vertical="center" indent="1"/>
    </xf>
    <xf numFmtId="0" fontId="70" fillId="69" borderId="172" applyNumberFormat="0" applyProtection="0">
      <alignment horizontal="left" vertical="top" indent="1"/>
    </xf>
    <xf numFmtId="0" fontId="70" fillId="108" borderId="177" applyNumberFormat="0" applyProtection="0">
      <alignment horizontal="left" vertical="center" indent="1"/>
    </xf>
    <xf numFmtId="0" fontId="70" fillId="69" borderId="172" applyNumberFormat="0" applyProtection="0">
      <alignment horizontal="left" vertical="top" indent="1"/>
    </xf>
    <xf numFmtId="4" fontId="33" fillId="58" borderId="172" applyNumberFormat="0" applyProtection="0">
      <alignment horizontal="right" vertical="center"/>
    </xf>
    <xf numFmtId="0" fontId="70" fillId="69" borderId="177" applyNumberFormat="0" applyProtection="0">
      <alignment horizontal="left" vertical="center" indent="1"/>
    </xf>
    <xf numFmtId="4" fontId="70" fillId="62" borderId="177" applyNumberFormat="0" applyProtection="0">
      <alignment horizontal="right" vertical="center"/>
    </xf>
    <xf numFmtId="0" fontId="20" fillId="52" borderId="174" applyNumberFormat="0" applyFont="0" applyAlignment="0" applyProtection="0"/>
    <xf numFmtId="4" fontId="70" fillId="107" borderId="177" applyNumberFormat="0" applyProtection="0">
      <alignment horizontal="right" vertical="center"/>
    </xf>
    <xf numFmtId="4" fontId="96" fillId="75" borderId="172" applyNumberFormat="0" applyProtection="0">
      <alignment horizontal="right" vertical="center"/>
    </xf>
    <xf numFmtId="0" fontId="73" fillId="58" borderId="172" applyNumberFormat="0" applyProtection="0">
      <alignment horizontal="left" vertical="top" indent="1"/>
    </xf>
    <xf numFmtId="4" fontId="33" fillId="62" borderId="172" applyNumberFormat="0" applyProtection="0">
      <alignment horizontal="right" vertical="center"/>
    </xf>
    <xf numFmtId="0" fontId="70" fillId="58" borderId="172" applyNumberFormat="0" applyProtection="0">
      <alignment horizontal="left" vertical="top" indent="1"/>
    </xf>
    <xf numFmtId="0" fontId="70" fillId="71" borderId="172" applyNumberFormat="0" applyProtection="0">
      <alignment horizontal="left" vertical="top" indent="1"/>
    </xf>
    <xf numFmtId="0" fontId="92" fillId="79" borderId="173" applyNumberFormat="0" applyAlignment="0" applyProtection="0"/>
    <xf numFmtId="4" fontId="96" fillId="124" borderId="172" applyNumberFormat="0" applyProtection="0">
      <alignment horizontal="right" vertical="center"/>
    </xf>
    <xf numFmtId="0" fontId="20" fillId="71" borderId="172" applyNumberFormat="0" applyProtection="0">
      <alignment horizontal="left" vertical="top" indent="1"/>
    </xf>
    <xf numFmtId="0" fontId="20" fillId="69" borderId="172" applyNumberFormat="0" applyProtection="0">
      <alignment horizontal="left" vertical="top" indent="1"/>
    </xf>
    <xf numFmtId="4" fontId="70" fillId="106" borderId="177" applyNumberFormat="0" applyProtection="0">
      <alignment horizontal="left" vertical="center" indent="1"/>
    </xf>
    <xf numFmtId="4" fontId="96" fillId="127" borderId="172" applyNumberFormat="0" applyProtection="0">
      <alignment horizontal="right" vertical="center"/>
    </xf>
    <xf numFmtId="0" fontId="20" fillId="71" borderId="172" applyNumberFormat="0" applyProtection="0">
      <alignment horizontal="left" vertical="center" indent="1"/>
    </xf>
    <xf numFmtId="4" fontId="31" fillId="57" borderId="172" applyNumberFormat="0" applyProtection="0">
      <alignment horizontal="left" vertical="center" indent="1"/>
    </xf>
    <xf numFmtId="0" fontId="20" fillId="58" borderId="172" applyNumberFormat="0" applyProtection="0">
      <alignment horizontal="left" vertical="center" indent="1"/>
    </xf>
    <xf numFmtId="4" fontId="96" fillId="75" borderId="172" applyNumberFormat="0" applyProtection="0">
      <alignment horizontal="right" vertical="center"/>
    </xf>
    <xf numFmtId="0" fontId="31" fillId="57" borderId="172" applyNumberFormat="0" applyProtection="0">
      <alignment horizontal="left" vertical="top" indent="1"/>
    </xf>
    <xf numFmtId="4" fontId="96" fillId="129" borderId="172" applyNumberFormat="0" applyProtection="0">
      <alignment vertical="center"/>
    </xf>
    <xf numFmtId="4" fontId="32" fillId="57" borderId="172" applyNumberFormat="0" applyProtection="0">
      <alignment vertical="center"/>
    </xf>
    <xf numFmtId="4" fontId="33" fillId="67" borderId="172" applyNumberFormat="0" applyProtection="0">
      <alignment horizontal="right" vertical="center"/>
    </xf>
    <xf numFmtId="0" fontId="86" fillId="79" borderId="166" applyNumberFormat="0" applyAlignment="0" applyProtection="0"/>
    <xf numFmtId="0" fontId="86" fillId="79" borderId="166" applyNumberFormat="0" applyAlignment="0" applyProtection="0"/>
    <xf numFmtId="0" fontId="58" fillId="86" borderId="166" applyNumberFormat="0" applyAlignment="0" applyProtection="0"/>
    <xf numFmtId="0" fontId="58" fillId="86" borderId="166" applyNumberFormat="0" applyAlignment="0" applyProtection="0"/>
    <xf numFmtId="4" fontId="70" fillId="91" borderId="177" applyNumberFormat="0" applyProtection="0">
      <alignment horizontal="left" vertical="center" indent="1"/>
    </xf>
    <xf numFmtId="4" fontId="70" fillId="65" borderId="177" applyNumberFormat="0" applyProtection="0">
      <alignment horizontal="right" vertical="center"/>
    </xf>
    <xf numFmtId="4" fontId="70" fillId="59" borderId="177" applyNumberFormat="0" applyProtection="0">
      <alignment horizontal="right" vertical="center"/>
    </xf>
    <xf numFmtId="4" fontId="33" fillId="66" borderId="172" applyNumberFormat="0" applyProtection="0">
      <alignment horizontal="right" vertical="center"/>
    </xf>
    <xf numFmtId="4" fontId="70" fillId="58" borderId="178" applyNumberFormat="0" applyProtection="0">
      <alignment horizontal="left" vertical="center" indent="1"/>
    </xf>
    <xf numFmtId="0" fontId="20" fillId="71" borderId="172" applyNumberFormat="0" applyProtection="0">
      <alignment horizontal="left" vertical="top" indent="1"/>
    </xf>
    <xf numFmtId="4" fontId="33" fillId="63" borderId="172" applyNumberFormat="0" applyProtection="0">
      <alignment horizontal="right" vertical="center"/>
    </xf>
    <xf numFmtId="4" fontId="73" fillId="73" borderId="172" applyNumberFormat="0" applyProtection="0">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31" fillId="57" borderId="172" applyNumberFormat="0" applyProtection="0">
      <alignment horizontal="left" vertical="center" indent="1"/>
    </xf>
    <xf numFmtId="44" fontId="3" fillId="0" borderId="0" applyFont="0" applyFill="0" applyBorder="0" applyAlignment="0" applyProtection="0"/>
    <xf numFmtId="4" fontId="34" fillId="88" borderId="180" applyNumberFormat="0" applyProtection="0">
      <alignment horizontal="left" vertical="center" indent="1"/>
    </xf>
    <xf numFmtId="4" fontId="96" fillId="129" borderId="172" applyNumberFormat="0" applyProtection="0">
      <alignment vertical="center"/>
    </xf>
    <xf numFmtId="0" fontId="20" fillId="69" borderId="172" applyNumberFormat="0" applyProtection="0">
      <alignment horizontal="left" vertical="center" indent="1"/>
    </xf>
    <xf numFmtId="173" fontId="82" fillId="0" borderId="160"/>
    <xf numFmtId="4" fontId="33" fillId="63" borderId="172" applyNumberFormat="0" applyProtection="0">
      <alignment horizontal="right" vertical="center"/>
    </xf>
    <xf numFmtId="4" fontId="33" fillId="66" borderId="172" applyNumberFormat="0" applyProtection="0">
      <alignment horizontal="right" vertical="center"/>
    </xf>
    <xf numFmtId="4" fontId="33" fillId="58" borderId="172" applyNumberFormat="0" applyProtection="0">
      <alignment horizontal="right" vertical="center"/>
    </xf>
    <xf numFmtId="0" fontId="58" fillId="86" borderId="173" applyNumberFormat="0" applyAlignment="0" applyProtection="0"/>
    <xf numFmtId="0" fontId="70" fillId="69" borderId="172" applyNumberFormat="0" applyProtection="0">
      <alignment horizontal="left" vertical="top" indent="1"/>
    </xf>
    <xf numFmtId="0" fontId="20" fillId="71" borderId="172" applyNumberFormat="0" applyProtection="0">
      <alignment horizontal="left" vertical="top" indent="1"/>
    </xf>
    <xf numFmtId="4" fontId="96" fillId="129" borderId="172" applyNumberFormat="0" applyProtection="0">
      <alignment horizontal="right" vertical="center"/>
    </xf>
    <xf numFmtId="4" fontId="70" fillId="61" borderId="178" applyNumberFormat="0" applyProtection="0">
      <alignment horizontal="right" vertical="center"/>
    </xf>
    <xf numFmtId="4" fontId="33" fillId="58" borderId="172" applyNumberFormat="0" applyProtection="0">
      <alignment horizontal="right" vertical="center"/>
    </xf>
    <xf numFmtId="0" fontId="20" fillId="69" borderId="172" applyNumberFormat="0" applyProtection="0">
      <alignment horizontal="left" vertical="top" indent="1"/>
    </xf>
    <xf numFmtId="4" fontId="33" fillId="59" borderId="172" applyNumberFormat="0" applyProtection="0">
      <alignment horizontal="right" vertical="center"/>
    </xf>
    <xf numFmtId="4" fontId="70" fillId="68" borderId="178" applyNumberFormat="0" applyProtection="0">
      <alignment horizontal="left" vertical="center" indent="1"/>
    </xf>
    <xf numFmtId="4" fontId="96" fillId="127" borderId="172" applyNumberFormat="0" applyProtection="0">
      <alignment horizontal="right" vertical="center"/>
    </xf>
    <xf numFmtId="4" fontId="35" fillId="73" borderId="172" applyNumberFormat="0" applyProtection="0">
      <alignment vertical="center"/>
    </xf>
    <xf numFmtId="0" fontId="20" fillId="52" borderId="174" applyNumberFormat="0" applyFont="0" applyAlignment="0" applyProtection="0"/>
    <xf numFmtId="0" fontId="86" fillId="79" borderId="173" applyNumberFormat="0" applyAlignment="0" applyProtection="0"/>
    <xf numFmtId="0" fontId="78" fillId="103" borderId="177" applyNumberFormat="0" applyAlignment="0" applyProtection="0"/>
    <xf numFmtId="0" fontId="20" fillId="58" borderId="172" applyNumberFormat="0" applyProtection="0">
      <alignment horizontal="left" vertical="center" indent="1"/>
    </xf>
    <xf numFmtId="4" fontId="95" fillId="106" borderId="172" applyNumberFormat="0" applyProtection="0">
      <alignment vertical="center"/>
    </xf>
    <xf numFmtId="4" fontId="33" fillId="64" borderId="172" applyNumberFormat="0" applyProtection="0">
      <alignment horizontal="right" vertical="center"/>
    </xf>
    <xf numFmtId="0" fontId="70" fillId="58" borderId="172" applyNumberFormat="0" applyProtection="0">
      <alignment horizontal="left" vertical="top" indent="1"/>
    </xf>
    <xf numFmtId="4" fontId="33" fillId="64" borderId="172" applyNumberFormat="0" applyProtection="0">
      <alignment horizontal="right" vertical="center"/>
    </xf>
    <xf numFmtId="4" fontId="96" fillId="126" borderId="172" applyNumberFormat="0" applyProtection="0">
      <alignment horizontal="right" vertical="center"/>
    </xf>
    <xf numFmtId="4" fontId="33" fillId="64" borderId="172" applyNumberFormat="0" applyProtection="0">
      <alignment horizontal="right" vertical="center"/>
    </xf>
    <xf numFmtId="0" fontId="70" fillId="108" borderId="177" applyNumberFormat="0" applyProtection="0">
      <alignment horizontal="left" vertical="center" indent="1"/>
    </xf>
    <xf numFmtId="4" fontId="80" fillId="106" borderId="177" applyNumberFormat="0" applyProtection="0">
      <alignment vertical="center"/>
    </xf>
    <xf numFmtId="4" fontId="70" fillId="68" borderId="178" applyNumberFormat="0" applyProtection="0">
      <alignment horizontal="left" vertical="center" indent="1"/>
    </xf>
    <xf numFmtId="4" fontId="70" fillId="61" borderId="178" applyNumberFormat="0" applyProtection="0">
      <alignment horizontal="right" vertical="center"/>
    </xf>
    <xf numFmtId="0" fontId="92" fillId="79" borderId="173" applyNumberFormat="0" applyAlignment="0" applyProtection="0"/>
    <xf numFmtId="4" fontId="33" fillId="63" borderId="172" applyNumberFormat="0" applyProtection="0">
      <alignment horizontal="right" vertical="center"/>
    </xf>
    <xf numFmtId="4" fontId="70" fillId="59" borderId="177" applyNumberFormat="0" applyProtection="0">
      <alignment horizontal="right" vertical="center"/>
    </xf>
    <xf numFmtId="4" fontId="33" fillId="64" borderId="172" applyNumberFormat="0" applyProtection="0">
      <alignment horizontal="right" vertical="center"/>
    </xf>
    <xf numFmtId="4" fontId="96" fillId="90" borderId="172" applyNumberFormat="0" applyProtection="0">
      <alignment horizontal="right" vertical="center"/>
    </xf>
    <xf numFmtId="4" fontId="33" fillId="62" borderId="172" applyNumberFormat="0" applyProtection="0">
      <alignment horizontal="right" vertical="center"/>
    </xf>
    <xf numFmtId="4" fontId="31" fillId="57" borderId="172" applyNumberFormat="0" applyProtection="0">
      <alignment horizontal="left" vertical="center" indent="1"/>
    </xf>
    <xf numFmtId="0" fontId="70" fillId="79" borderId="177" applyNumberFormat="0" applyProtection="0">
      <alignment horizontal="left" vertical="center" indent="1"/>
    </xf>
    <xf numFmtId="4" fontId="33" fillId="59" borderId="172" applyNumberFormat="0" applyProtection="0">
      <alignment horizontal="right" vertical="center"/>
    </xf>
    <xf numFmtId="4" fontId="70" fillId="57" borderId="177" applyNumberFormat="0" applyProtection="0">
      <alignment vertical="center"/>
    </xf>
    <xf numFmtId="0" fontId="20" fillId="58" borderId="172" applyNumberFormat="0" applyProtection="0">
      <alignment horizontal="left" vertical="center" indent="1"/>
    </xf>
    <xf numFmtId="4" fontId="70" fillId="106" borderId="177" applyNumberFormat="0" applyProtection="0">
      <alignment horizontal="left" vertical="center" indent="1"/>
    </xf>
    <xf numFmtId="4" fontId="33" fillId="69" borderId="172" applyNumberFormat="0" applyProtection="0">
      <alignment horizontal="right" vertical="center"/>
    </xf>
    <xf numFmtId="4" fontId="97" fillId="129" borderId="172" applyNumberFormat="0" applyProtection="0">
      <alignment horizontal="right" vertical="center"/>
    </xf>
    <xf numFmtId="0" fontId="20" fillId="71" borderId="172" applyNumberFormat="0" applyProtection="0">
      <alignment horizontal="left" vertical="top" indent="1"/>
    </xf>
    <xf numFmtId="4" fontId="33" fillId="60" borderId="172" applyNumberFormat="0" applyProtection="0">
      <alignment horizontal="right" vertical="center"/>
    </xf>
    <xf numFmtId="0" fontId="20" fillId="73" borderId="174" applyNumberFormat="0" applyFont="0" applyAlignment="0" applyProtection="0"/>
    <xf numFmtId="4" fontId="96" fillId="75" borderId="172" applyNumberFormat="0" applyProtection="0">
      <alignment horizontal="right" vertical="center"/>
    </xf>
    <xf numFmtId="4" fontId="96" fillId="125" borderId="172" applyNumberFormat="0" applyProtection="0">
      <alignment horizontal="right" vertical="center"/>
    </xf>
    <xf numFmtId="4" fontId="70" fillId="63" borderId="177" applyNumberFormat="0" applyProtection="0">
      <alignment horizontal="right" vertical="center"/>
    </xf>
    <xf numFmtId="4" fontId="70" fillId="58" borderId="177" applyNumberFormat="0" applyProtection="0">
      <alignment horizontal="right" vertical="center"/>
    </xf>
    <xf numFmtId="0" fontId="70" fillId="69" borderId="177" applyNumberFormat="0" applyProtection="0">
      <alignment horizontal="left" vertical="center" indent="1"/>
    </xf>
    <xf numFmtId="4" fontId="31" fillId="57" borderId="172" applyNumberFormat="0" applyProtection="0">
      <alignment horizontal="left" vertical="center" indent="1"/>
    </xf>
    <xf numFmtId="0" fontId="58" fillId="86" borderId="173" applyNumberFormat="0" applyAlignment="0" applyProtection="0"/>
    <xf numFmtId="0" fontId="92" fillId="79" borderId="166" applyNumberFormat="0" applyAlignment="0" applyProtection="0"/>
    <xf numFmtId="0" fontId="92" fillId="79" borderId="166" applyNumberFormat="0" applyAlignment="0" applyProtection="0"/>
    <xf numFmtId="0" fontId="65" fillId="53" borderId="166" applyNumberFormat="0" applyAlignment="0" applyProtection="0"/>
    <xf numFmtId="0" fontId="65" fillId="53" borderId="166" applyNumberFormat="0" applyAlignment="0" applyProtection="0"/>
    <xf numFmtId="4" fontId="96" fillId="106" borderId="172" applyNumberFormat="0" applyProtection="0">
      <alignment horizontal="left" vertical="center" indent="1"/>
    </xf>
    <xf numFmtId="4" fontId="33" fillId="66" borderId="172" applyNumberFormat="0" applyProtection="0">
      <alignment horizontal="right" vertical="center"/>
    </xf>
    <xf numFmtId="4" fontId="70" fillId="58" borderId="177" applyNumberFormat="0" applyProtection="0">
      <alignment horizontal="right" vertical="center"/>
    </xf>
    <xf numFmtId="0" fontId="33" fillId="73" borderId="172" applyNumberFormat="0" applyProtection="0">
      <alignment horizontal="left" vertical="top" indent="1"/>
    </xf>
    <xf numFmtId="0" fontId="20" fillId="58" borderId="172" applyNumberFormat="0" applyProtection="0">
      <alignment horizontal="left" vertical="center" indent="1"/>
    </xf>
    <xf numFmtId="4" fontId="33" fillId="66" borderId="172" applyNumberFormat="0" applyProtection="0">
      <alignment horizontal="right" vertical="center"/>
    </xf>
    <xf numFmtId="4" fontId="96" fillId="88" borderId="172" applyNumberFormat="0" applyProtection="0">
      <alignment horizontal="right" vertical="center"/>
    </xf>
    <xf numFmtId="4" fontId="70" fillId="62" borderId="177" applyNumberFormat="0" applyProtection="0">
      <alignment horizontal="right" vertical="center"/>
    </xf>
    <xf numFmtId="4" fontId="70" fillId="0" borderId="177" applyNumberFormat="0" applyProtection="0">
      <alignment horizontal="right" vertical="center"/>
    </xf>
    <xf numFmtId="4" fontId="31" fillId="57" borderId="172" applyNumberFormat="0" applyProtection="0">
      <alignment vertical="center"/>
    </xf>
    <xf numFmtId="4" fontId="33" fillId="73" borderId="172" applyNumberFormat="0" applyProtection="0">
      <alignment horizontal="left" vertical="center" indent="1"/>
    </xf>
    <xf numFmtId="0" fontId="20" fillId="70" borderId="172" applyNumberFormat="0" applyProtection="0">
      <alignment horizontal="left" vertical="top" indent="1"/>
    </xf>
    <xf numFmtId="0" fontId="3" fillId="0" borderId="0"/>
    <xf numFmtId="4" fontId="96" fillId="126" borderId="172" applyNumberFormat="0" applyProtection="0">
      <alignment horizontal="right" vertical="center"/>
    </xf>
    <xf numFmtId="4" fontId="70" fillId="91" borderId="177" applyNumberFormat="0" applyProtection="0">
      <alignment horizontal="left" vertical="center" indent="1"/>
    </xf>
    <xf numFmtId="0" fontId="70" fillId="109" borderId="182"/>
    <xf numFmtId="0" fontId="86" fillId="79" borderId="173" applyNumberFormat="0" applyAlignment="0" applyProtection="0"/>
    <xf numFmtId="0" fontId="70" fillId="79" borderId="177" applyNumberFormat="0" applyProtection="0">
      <alignment horizontal="left" vertical="center" indent="1"/>
    </xf>
    <xf numFmtId="4" fontId="70" fillId="91" borderId="177" applyNumberFormat="0" applyProtection="0">
      <alignment horizontal="left" vertical="center" indent="1"/>
    </xf>
    <xf numFmtId="0" fontId="33" fillId="73" borderId="172" applyNumberFormat="0" applyProtection="0">
      <alignment horizontal="left" vertical="top" indent="1"/>
    </xf>
    <xf numFmtId="4" fontId="33" fillId="73" borderId="172" applyNumberFormat="0" applyProtection="0">
      <alignment vertical="center"/>
    </xf>
    <xf numFmtId="0" fontId="70" fillId="71" borderId="172" applyNumberFormat="0" applyProtection="0">
      <alignment horizontal="left" vertical="top" indent="1"/>
    </xf>
    <xf numFmtId="0" fontId="20" fillId="73" borderId="167" applyNumberFormat="0" applyFont="0" applyAlignment="0" applyProtection="0"/>
    <xf numFmtId="0" fontId="20" fillId="73" borderId="167" applyNumberFormat="0" applyFont="0" applyAlignment="0" applyProtection="0"/>
    <xf numFmtId="0" fontId="70" fillId="52" borderId="137"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0" fontId="68" fillId="79" borderId="138" applyNumberFormat="0" applyAlignment="0" applyProtection="0"/>
    <xf numFmtId="0" fontId="68" fillId="79" borderId="138" applyNumberFormat="0" applyAlignment="0" applyProtection="0"/>
    <xf numFmtId="0" fontId="68" fillId="86" borderId="138" applyNumberFormat="0" applyAlignment="0" applyProtection="0"/>
    <xf numFmtId="0" fontId="68" fillId="86" borderId="138" applyNumberFormat="0" applyAlignment="0" applyProtection="0"/>
    <xf numFmtId="4" fontId="70" fillId="69" borderId="178" applyNumberFormat="0" applyProtection="0">
      <alignment horizontal="left" vertical="center" indent="1"/>
    </xf>
    <xf numFmtId="4" fontId="70" fillId="64" borderId="177" applyNumberFormat="0" applyProtection="0">
      <alignment horizontal="right" vertical="center"/>
    </xf>
    <xf numFmtId="4" fontId="70" fillId="63" borderId="177" applyNumberFormat="0" applyProtection="0">
      <alignment horizontal="right" vertical="center"/>
    </xf>
    <xf numFmtId="4" fontId="70" fillId="57" borderId="177" applyNumberFormat="0" applyProtection="0">
      <alignment vertical="center"/>
    </xf>
    <xf numFmtId="4" fontId="70" fillId="62" borderId="177" applyNumberFormat="0" applyProtection="0">
      <alignment horizontal="right" vertical="center"/>
    </xf>
    <xf numFmtId="4" fontId="33" fillId="58" borderId="172" applyNumberFormat="0" applyProtection="0">
      <alignment horizontal="right" vertical="center"/>
    </xf>
    <xf numFmtId="4" fontId="70" fillId="66" borderId="177" applyNumberFormat="0" applyProtection="0">
      <alignment horizontal="right" vertical="center"/>
    </xf>
    <xf numFmtId="4" fontId="31" fillId="57" borderId="165" applyNumberFormat="0" applyProtection="0">
      <alignment vertical="center"/>
    </xf>
    <xf numFmtId="4" fontId="34" fillId="106" borderId="165" applyNumberFormat="0" applyProtection="0">
      <alignment vertical="center"/>
    </xf>
    <xf numFmtId="4" fontId="34" fillId="106" borderId="165" applyNumberFormat="0" applyProtection="0">
      <alignment vertical="center"/>
    </xf>
    <xf numFmtId="4" fontId="31" fillId="57" borderId="165" applyNumberFormat="0" applyProtection="0">
      <alignment vertical="center"/>
    </xf>
    <xf numFmtId="4" fontId="31" fillId="57" borderId="165" applyNumberFormat="0" applyProtection="0">
      <alignment vertical="center"/>
    </xf>
    <xf numFmtId="4" fontId="32" fillId="57" borderId="165" applyNumberFormat="0" applyProtection="0">
      <alignment vertical="center"/>
    </xf>
    <xf numFmtId="4" fontId="95" fillId="106" borderId="165" applyNumberFormat="0" applyProtection="0">
      <alignment vertical="center"/>
    </xf>
    <xf numFmtId="4" fontId="95" fillId="106" borderId="165" applyNumberFormat="0" applyProtection="0">
      <alignment vertical="center"/>
    </xf>
    <xf numFmtId="4" fontId="32" fillId="57" borderId="165" applyNumberFormat="0" applyProtection="0">
      <alignment vertical="center"/>
    </xf>
    <xf numFmtId="4" fontId="31" fillId="57" borderId="165" applyNumberFormat="0" applyProtection="0">
      <alignment horizontal="left" vertical="center" indent="1"/>
    </xf>
    <xf numFmtId="4" fontId="96" fillId="106" borderId="165" applyNumberFormat="0" applyProtection="0">
      <alignment horizontal="left" vertical="center" indent="1"/>
    </xf>
    <xf numFmtId="4" fontId="96" fillId="106" borderId="165" applyNumberFormat="0" applyProtection="0">
      <alignment horizontal="left" vertical="center" indent="1"/>
    </xf>
    <xf numFmtId="4" fontId="31" fillId="57" borderId="165" applyNumberFormat="0" applyProtection="0">
      <alignment horizontal="left" vertical="center" indent="1"/>
    </xf>
    <xf numFmtId="4" fontId="31" fillId="57" borderId="165" applyNumberFormat="0" applyProtection="0">
      <alignment horizontal="left" vertical="center" indent="1"/>
    </xf>
    <xf numFmtId="0" fontId="31" fillId="57" borderId="165" applyNumberFormat="0" applyProtection="0">
      <alignment horizontal="left" vertical="top" indent="1"/>
    </xf>
    <xf numFmtId="4" fontId="96" fillId="90" borderId="172" applyNumberFormat="0" applyProtection="0">
      <alignment horizontal="right" vertical="center"/>
    </xf>
    <xf numFmtId="4" fontId="70" fillId="65" borderId="177" applyNumberFormat="0" applyProtection="0">
      <alignment horizontal="right" vertical="center"/>
    </xf>
    <xf numFmtId="0" fontId="30" fillId="0" borderId="176" applyNumberFormat="0" applyFill="0" applyAlignment="0" applyProtection="0"/>
    <xf numFmtId="4" fontId="34" fillId="88" borderId="180" applyNumberFormat="0" applyProtection="0">
      <alignment horizontal="left" vertical="center" indent="1"/>
    </xf>
    <xf numFmtId="4" fontId="96" fillId="129" borderId="172" applyNumberFormat="0" applyProtection="0">
      <alignment vertical="center"/>
    </xf>
    <xf numFmtId="4" fontId="33" fillId="59" borderId="165" applyNumberFormat="0" applyProtection="0">
      <alignment horizontal="right" vertical="center"/>
    </xf>
    <xf numFmtId="4" fontId="96" fillId="122" borderId="165" applyNumberFormat="0" applyProtection="0">
      <alignment horizontal="right" vertical="center"/>
    </xf>
    <xf numFmtId="4" fontId="96" fillId="122" borderId="165" applyNumberFormat="0" applyProtection="0">
      <alignment horizontal="right" vertical="center"/>
    </xf>
    <xf numFmtId="4" fontId="33" fillId="59" borderId="165" applyNumberFormat="0" applyProtection="0">
      <alignment horizontal="right" vertical="center"/>
    </xf>
    <xf numFmtId="4" fontId="33" fillId="59" borderId="165" applyNumberFormat="0" applyProtection="0">
      <alignment horizontal="right" vertical="center"/>
    </xf>
    <xf numFmtId="4" fontId="33" fillId="60" borderId="165" applyNumberFormat="0" applyProtection="0">
      <alignment horizontal="right" vertical="center"/>
    </xf>
    <xf numFmtId="4" fontId="96" fillId="90" borderId="165" applyNumberFormat="0" applyProtection="0">
      <alignment horizontal="right" vertical="center"/>
    </xf>
    <xf numFmtId="4" fontId="96" fillId="90" borderId="165" applyNumberFormat="0" applyProtection="0">
      <alignment horizontal="right" vertical="center"/>
    </xf>
    <xf numFmtId="4" fontId="33" fillId="60" borderId="165" applyNumberFormat="0" applyProtection="0">
      <alignment horizontal="right" vertical="center"/>
    </xf>
    <xf numFmtId="4" fontId="33" fillId="60" borderId="165" applyNumberFormat="0" applyProtection="0">
      <alignment horizontal="right" vertical="center"/>
    </xf>
    <xf numFmtId="4" fontId="33" fillId="61" borderId="165" applyNumberFormat="0" applyProtection="0">
      <alignment horizontal="right" vertical="center"/>
    </xf>
    <xf numFmtId="4" fontId="96" fillId="123" borderId="165" applyNumberFormat="0" applyProtection="0">
      <alignment horizontal="right" vertical="center"/>
    </xf>
    <xf numFmtId="4" fontId="96" fillId="123" borderId="165" applyNumberFormat="0" applyProtection="0">
      <alignment horizontal="right" vertical="center"/>
    </xf>
    <xf numFmtId="4" fontId="33" fillId="61" borderId="165" applyNumberFormat="0" applyProtection="0">
      <alignment horizontal="right" vertical="center"/>
    </xf>
    <xf numFmtId="4" fontId="33" fillId="61" borderId="165" applyNumberFormat="0" applyProtection="0">
      <alignment horizontal="right" vertical="center"/>
    </xf>
    <xf numFmtId="4" fontId="33" fillId="62" borderId="165" applyNumberFormat="0" applyProtection="0">
      <alignment horizontal="right" vertical="center"/>
    </xf>
    <xf numFmtId="4" fontId="96" fillId="75" borderId="165" applyNumberFormat="0" applyProtection="0">
      <alignment horizontal="right" vertical="center"/>
    </xf>
    <xf numFmtId="4" fontId="96" fillId="75" borderId="165" applyNumberFormat="0" applyProtection="0">
      <alignment horizontal="right" vertical="center"/>
    </xf>
    <xf numFmtId="4" fontId="33" fillId="62" borderId="165" applyNumberFormat="0" applyProtection="0">
      <alignment horizontal="right" vertical="center"/>
    </xf>
    <xf numFmtId="4" fontId="33" fillId="62" borderId="165" applyNumberFormat="0" applyProtection="0">
      <alignment horizontal="right" vertical="center"/>
    </xf>
    <xf numFmtId="4" fontId="33" fillId="63" borderId="165" applyNumberFormat="0" applyProtection="0">
      <alignment horizontal="right" vertical="center"/>
    </xf>
    <xf numFmtId="4" fontId="96" fillId="124" borderId="165" applyNumberFormat="0" applyProtection="0">
      <alignment horizontal="right" vertical="center"/>
    </xf>
    <xf numFmtId="4" fontId="96" fillId="124" borderId="165" applyNumberFormat="0" applyProtection="0">
      <alignment horizontal="right" vertical="center"/>
    </xf>
    <xf numFmtId="4" fontId="33" fillId="63" borderId="165" applyNumberFormat="0" applyProtection="0">
      <alignment horizontal="right" vertical="center"/>
    </xf>
    <xf numFmtId="4" fontId="33" fillId="63" borderId="165" applyNumberFormat="0" applyProtection="0">
      <alignment horizontal="right" vertical="center"/>
    </xf>
    <xf numFmtId="4" fontId="33" fillId="64" borderId="165" applyNumberFormat="0" applyProtection="0">
      <alignment horizontal="right" vertical="center"/>
    </xf>
    <xf numFmtId="4" fontId="96" fillId="78" borderId="165" applyNumberFormat="0" applyProtection="0">
      <alignment horizontal="right" vertical="center"/>
    </xf>
    <xf numFmtId="4" fontId="96" fillId="78" borderId="165" applyNumberFormat="0" applyProtection="0">
      <alignment horizontal="right" vertical="center"/>
    </xf>
    <xf numFmtId="4" fontId="33" fillId="64" borderId="165" applyNumberFormat="0" applyProtection="0">
      <alignment horizontal="right" vertical="center"/>
    </xf>
    <xf numFmtId="4" fontId="33" fillId="64" borderId="165" applyNumberFormat="0" applyProtection="0">
      <alignment horizontal="right" vertical="center"/>
    </xf>
    <xf numFmtId="4" fontId="33" fillId="65" borderId="165" applyNumberFormat="0" applyProtection="0">
      <alignment horizontal="right" vertical="center"/>
    </xf>
    <xf numFmtId="4" fontId="96" fillId="125" borderId="165" applyNumberFormat="0" applyProtection="0">
      <alignment horizontal="right" vertical="center"/>
    </xf>
    <xf numFmtId="4" fontId="96" fillId="125" borderId="165" applyNumberFormat="0" applyProtection="0">
      <alignment horizontal="right" vertical="center"/>
    </xf>
    <xf numFmtId="4" fontId="33" fillId="65" borderId="165" applyNumberFormat="0" applyProtection="0">
      <alignment horizontal="right" vertical="center"/>
    </xf>
    <xf numFmtId="4" fontId="33" fillId="65" borderId="165" applyNumberFormat="0" applyProtection="0">
      <alignment horizontal="right" vertical="center"/>
    </xf>
    <xf numFmtId="4" fontId="33" fillId="66" borderId="165" applyNumberFormat="0" applyProtection="0">
      <alignment horizontal="right" vertical="center"/>
    </xf>
    <xf numFmtId="4" fontId="96" fillId="126" borderId="165" applyNumberFormat="0" applyProtection="0">
      <alignment horizontal="right" vertical="center"/>
    </xf>
    <xf numFmtId="4" fontId="96" fillId="126" borderId="165" applyNumberFormat="0" applyProtection="0">
      <alignment horizontal="right" vertical="center"/>
    </xf>
    <xf numFmtId="4" fontId="33" fillId="66" borderId="165" applyNumberFormat="0" applyProtection="0">
      <alignment horizontal="right" vertical="center"/>
    </xf>
    <xf numFmtId="4" fontId="33" fillId="66" borderId="165" applyNumberFormat="0" applyProtection="0">
      <alignment horizontal="right" vertical="center"/>
    </xf>
    <xf numFmtId="4" fontId="33" fillId="67" borderId="165" applyNumberFormat="0" applyProtection="0">
      <alignment horizontal="right" vertical="center"/>
    </xf>
    <xf numFmtId="4" fontId="96" fillId="127" borderId="165" applyNumberFormat="0" applyProtection="0">
      <alignment horizontal="right" vertical="center"/>
    </xf>
    <xf numFmtId="4" fontId="96" fillId="127" borderId="165" applyNumberFormat="0" applyProtection="0">
      <alignment horizontal="right" vertical="center"/>
    </xf>
    <xf numFmtId="4" fontId="33" fillId="67" borderId="165" applyNumberFormat="0" applyProtection="0">
      <alignment horizontal="right" vertical="center"/>
    </xf>
    <xf numFmtId="4" fontId="33" fillId="67" borderId="165" applyNumberFormat="0" applyProtection="0">
      <alignment horizontal="right" vertical="center"/>
    </xf>
    <xf numFmtId="4" fontId="96" fillId="122" borderId="172" applyNumberFormat="0" applyProtection="0">
      <alignment horizontal="right" vertical="center"/>
    </xf>
    <xf numFmtId="4" fontId="96" fillId="122" borderId="172" applyNumberFormat="0" applyProtection="0">
      <alignment horizontal="right" vertical="center"/>
    </xf>
    <xf numFmtId="4" fontId="33" fillId="59" borderId="172" applyNumberFormat="0" applyProtection="0">
      <alignment horizontal="right" vertical="center"/>
    </xf>
    <xf numFmtId="4" fontId="34" fillId="88" borderId="180" applyNumberFormat="0" applyProtection="0">
      <alignment horizontal="left" vertical="center" indent="1"/>
    </xf>
    <xf numFmtId="4" fontId="96" fillId="123" borderId="172" applyNumberFormat="0" applyProtection="0">
      <alignment horizontal="right" vertical="center"/>
    </xf>
    <xf numFmtId="4" fontId="31" fillId="57" borderId="172" applyNumberFormat="0" applyProtection="0">
      <alignment horizontal="left" vertical="center" indent="1"/>
    </xf>
    <xf numFmtId="4" fontId="96" fillId="106" borderId="172" applyNumberFormat="0" applyProtection="0">
      <alignment horizontal="left" vertical="center" indent="1"/>
    </xf>
    <xf numFmtId="4" fontId="96" fillId="106" borderId="172" applyNumberFormat="0" applyProtection="0">
      <alignment horizontal="left" vertical="center" indent="1"/>
    </xf>
    <xf numFmtId="4" fontId="31" fillId="57" borderId="172" applyNumberFormat="0" applyProtection="0">
      <alignment horizontal="left" vertical="center" indent="1"/>
    </xf>
    <xf numFmtId="4" fontId="31" fillId="57" borderId="172" applyNumberFormat="0" applyProtection="0">
      <alignment vertical="center"/>
    </xf>
    <xf numFmtId="4" fontId="31" fillId="57" borderId="172" applyNumberFormat="0" applyProtection="0">
      <alignment vertical="center"/>
    </xf>
    <xf numFmtId="4" fontId="34" fillId="106" borderId="172" applyNumberFormat="0" applyProtection="0">
      <alignment vertical="center"/>
    </xf>
    <xf numFmtId="4" fontId="34" fillId="106" borderId="172" applyNumberFormat="0" applyProtection="0">
      <alignment vertical="center"/>
    </xf>
    <xf numFmtId="4" fontId="33" fillId="58" borderId="165" applyNumberFormat="0" applyProtection="0">
      <alignment horizontal="right" vertical="center"/>
    </xf>
    <xf numFmtId="4" fontId="96" fillId="88" borderId="165" applyNumberFormat="0" applyProtection="0">
      <alignment horizontal="right" vertical="center"/>
    </xf>
    <xf numFmtId="4" fontId="96" fillId="88" borderId="165" applyNumberFormat="0" applyProtection="0">
      <alignment horizontal="right" vertical="center"/>
    </xf>
    <xf numFmtId="4" fontId="33" fillId="58" borderId="165" applyNumberFormat="0" applyProtection="0">
      <alignment horizontal="right" vertical="center"/>
    </xf>
    <xf numFmtId="4" fontId="33" fillId="58" borderId="165" applyNumberFormat="0" applyProtection="0">
      <alignment horizontal="right" vertical="center"/>
    </xf>
    <xf numFmtId="0" fontId="20" fillId="52" borderId="174" applyNumberFormat="0" applyFont="0" applyAlignment="0" applyProtection="0"/>
    <xf numFmtId="0" fontId="70" fillId="52" borderId="177" applyNumberFormat="0" applyFont="0" applyAlignment="0" applyProtection="0"/>
    <xf numFmtId="0" fontId="20" fillId="73" borderId="174" applyNumberFormat="0" applyFont="0" applyAlignment="0" applyProtection="0"/>
    <xf numFmtId="0" fontId="20" fillId="73" borderId="174" applyNumberFormat="0" applyFont="0" applyAlignment="0" applyProtection="0"/>
    <xf numFmtId="4" fontId="33" fillId="58" borderId="172" applyNumberFormat="0" applyProtection="0">
      <alignment horizontal="right" vertical="center"/>
    </xf>
    <xf numFmtId="0" fontId="20" fillId="58" borderId="172" applyNumberFormat="0" applyProtection="0">
      <alignment horizontal="left" vertical="top" indent="1"/>
    </xf>
    <xf numFmtId="4" fontId="70" fillId="68" borderId="178" applyNumberFormat="0" applyProtection="0">
      <alignment horizontal="left" vertical="center" indent="1"/>
    </xf>
    <xf numFmtId="0" fontId="20" fillId="71" borderId="172" applyNumberFormat="0" applyProtection="0">
      <alignment horizontal="left" vertical="center" indent="1"/>
    </xf>
    <xf numFmtId="0" fontId="78" fillId="103" borderId="177" applyNumberFormat="0" applyAlignment="0" applyProtection="0"/>
    <xf numFmtId="0" fontId="70" fillId="108" borderId="177"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top" indent="1"/>
    </xf>
    <xf numFmtId="0" fontId="70" fillId="70" borderId="165" applyNumberFormat="0" applyProtection="0">
      <alignment horizontal="left" vertical="top" indent="1"/>
    </xf>
    <xf numFmtId="0" fontId="20" fillId="70" borderId="165" applyNumberFormat="0" applyProtection="0">
      <alignment horizontal="left" vertical="top" indent="1"/>
    </xf>
    <xf numFmtId="0" fontId="20" fillId="70" borderId="165" applyNumberFormat="0" applyProtection="0">
      <alignment horizontal="left" vertical="top"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top" indent="1"/>
    </xf>
    <xf numFmtId="0" fontId="70" fillId="58" borderId="165" applyNumberFormat="0" applyProtection="0">
      <alignment horizontal="left" vertical="top" indent="1"/>
    </xf>
    <xf numFmtId="0" fontId="20" fillId="58" borderId="165" applyNumberFormat="0" applyProtection="0">
      <alignment horizontal="left" vertical="top" indent="1"/>
    </xf>
    <xf numFmtId="0" fontId="20" fillId="58" borderId="165" applyNumberFormat="0" applyProtection="0">
      <alignment horizontal="left" vertical="top"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top" indent="1"/>
    </xf>
    <xf numFmtId="0" fontId="70" fillId="71" borderId="165" applyNumberFormat="0" applyProtection="0">
      <alignment horizontal="left" vertical="top" indent="1"/>
    </xf>
    <xf numFmtId="0" fontId="20" fillId="71" borderId="165" applyNumberFormat="0" applyProtection="0">
      <alignment horizontal="left" vertical="top" indent="1"/>
    </xf>
    <xf numFmtId="0" fontId="20" fillId="71" borderId="165" applyNumberFormat="0" applyProtection="0">
      <alignment horizontal="left" vertical="top"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top" indent="1"/>
    </xf>
    <xf numFmtId="0" fontId="70" fillId="69" borderId="165" applyNumberFormat="0" applyProtection="0">
      <alignment horizontal="left" vertical="top" indent="1"/>
    </xf>
    <xf numFmtId="0" fontId="20" fillId="69" borderId="165" applyNumberFormat="0" applyProtection="0">
      <alignment horizontal="left" vertical="top" indent="1"/>
    </xf>
    <xf numFmtId="0" fontId="20" fillId="69" borderId="165" applyNumberFormat="0" applyProtection="0">
      <alignment horizontal="left" vertical="top" indent="1"/>
    </xf>
    <xf numFmtId="0" fontId="20" fillId="72" borderId="144" applyNumberFormat="0">
      <protection locked="0"/>
    </xf>
    <xf numFmtId="0" fontId="20" fillId="72" borderId="144" applyNumberFormat="0">
      <protection locked="0"/>
    </xf>
    <xf numFmtId="0" fontId="20" fillId="72" borderId="144" applyNumberFormat="0">
      <protection locked="0"/>
    </xf>
    <xf numFmtId="4" fontId="33" fillId="73" borderId="165" applyNumberFormat="0" applyProtection="0">
      <alignment vertical="center"/>
    </xf>
    <xf numFmtId="4" fontId="96" fillId="129" borderId="165" applyNumberFormat="0" applyProtection="0">
      <alignment vertical="center"/>
    </xf>
    <xf numFmtId="4" fontId="96" fillId="129" borderId="165" applyNumberFormat="0" applyProtection="0">
      <alignment vertical="center"/>
    </xf>
    <xf numFmtId="4" fontId="33" fillId="73" borderId="165" applyNumberFormat="0" applyProtection="0">
      <alignment vertical="center"/>
    </xf>
    <xf numFmtId="4" fontId="35" fillId="73" borderId="165" applyNumberFormat="0" applyProtection="0">
      <alignment vertical="center"/>
    </xf>
    <xf numFmtId="4" fontId="97" fillId="129" borderId="165" applyNumberFormat="0" applyProtection="0">
      <alignment vertical="center"/>
    </xf>
    <xf numFmtId="4" fontId="97" fillId="129" borderId="165" applyNumberFormat="0" applyProtection="0">
      <alignment vertical="center"/>
    </xf>
    <xf numFmtId="4" fontId="35" fillId="73" borderId="165" applyNumberFormat="0" applyProtection="0">
      <alignment vertical="center"/>
    </xf>
    <xf numFmtId="4" fontId="33" fillId="73" borderId="165"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65" applyNumberFormat="0" applyProtection="0">
      <alignment horizontal="left" vertical="center" indent="1"/>
    </xf>
    <xf numFmtId="0" fontId="33" fillId="73" borderId="165" applyNumberFormat="0" applyProtection="0">
      <alignment horizontal="left" vertical="top" indent="1"/>
    </xf>
    <xf numFmtId="4" fontId="33" fillId="69" borderId="165" applyNumberFormat="0" applyProtection="0">
      <alignment horizontal="right" vertical="center"/>
    </xf>
    <xf numFmtId="4" fontId="96" fillId="129" borderId="165" applyNumberFormat="0" applyProtection="0">
      <alignment horizontal="right" vertical="center"/>
    </xf>
    <xf numFmtId="4" fontId="96" fillId="129" borderId="165" applyNumberFormat="0" applyProtection="0">
      <alignment horizontal="right" vertical="center"/>
    </xf>
    <xf numFmtId="4" fontId="33" fillId="69" borderId="165" applyNumberFormat="0" applyProtection="0">
      <alignment horizontal="right" vertical="center"/>
    </xf>
    <xf numFmtId="4" fontId="33" fillId="69" borderId="165" applyNumberFormat="0" applyProtection="0">
      <alignment horizontal="right" vertical="center"/>
    </xf>
    <xf numFmtId="4" fontId="35" fillId="69" borderId="165" applyNumberFormat="0" applyProtection="0">
      <alignment horizontal="right" vertical="center"/>
    </xf>
    <xf numFmtId="4" fontId="97" fillId="129" borderId="165" applyNumberFormat="0" applyProtection="0">
      <alignment horizontal="right" vertical="center"/>
    </xf>
    <xf numFmtId="4" fontId="97" fillId="129" borderId="165" applyNumberFormat="0" applyProtection="0">
      <alignment horizontal="right" vertical="center"/>
    </xf>
    <xf numFmtId="4" fontId="35" fillId="69" borderId="165" applyNumberFormat="0" applyProtection="0">
      <alignment horizontal="right" vertical="center"/>
    </xf>
    <xf numFmtId="4" fontId="34" fillId="88" borderId="165" applyNumberFormat="0" applyProtection="0">
      <alignment horizontal="left" vertical="center" indent="1"/>
    </xf>
    <xf numFmtId="0" fontId="78" fillId="103" borderId="177" applyNumberFormat="0" applyAlignment="0" applyProtection="0"/>
    <xf numFmtId="4" fontId="33" fillId="58" borderId="165" applyNumberFormat="0" applyProtection="0">
      <alignment horizontal="left" vertical="center" indent="1"/>
    </xf>
    <xf numFmtId="4" fontId="34" fillId="88" borderId="165" applyNumberFormat="0" applyProtection="0">
      <alignment horizontal="left" vertical="center" indent="1"/>
    </xf>
    <xf numFmtId="0" fontId="33" fillId="58" borderId="165"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0" fontId="70" fillId="109" borderId="144"/>
    <xf numFmtId="4" fontId="37" fillId="69" borderId="165" applyNumberFormat="0" applyProtection="0">
      <alignment horizontal="right" vertical="center"/>
    </xf>
    <xf numFmtId="4" fontId="98" fillId="129" borderId="165" applyNumberFormat="0" applyProtection="0">
      <alignment horizontal="right" vertical="center"/>
    </xf>
    <xf numFmtId="4" fontId="98" fillId="129" borderId="165" applyNumberFormat="0" applyProtection="0">
      <alignment horizontal="right" vertical="center"/>
    </xf>
    <xf numFmtId="4" fontId="37" fillId="69" borderId="165" applyNumberFormat="0" applyProtection="0">
      <alignment horizontal="right" vertical="center"/>
    </xf>
    <xf numFmtId="0" fontId="3" fillId="0" borderId="0"/>
    <xf numFmtId="4" fontId="70" fillId="91" borderId="177" applyNumberFormat="0" applyProtection="0">
      <alignment horizontal="left" vertical="center" indent="1"/>
    </xf>
    <xf numFmtId="4" fontId="33" fillId="61" borderId="172" applyNumberFormat="0" applyProtection="0">
      <alignment horizontal="right" vertical="center"/>
    </xf>
    <xf numFmtId="4" fontId="96" fillId="127" borderId="172" applyNumberFormat="0" applyProtection="0">
      <alignment horizontal="right" vertical="center"/>
    </xf>
    <xf numFmtId="4" fontId="36" fillId="89" borderId="180" applyNumberFormat="0" applyProtection="0">
      <alignment horizontal="left" vertical="center" indent="1"/>
    </xf>
    <xf numFmtId="4" fontId="33" fillId="66" borderId="172" applyNumberFormat="0" applyProtection="0">
      <alignment horizontal="right" vertical="center"/>
    </xf>
    <xf numFmtId="0" fontId="20" fillId="58" borderId="172" applyNumberFormat="0" applyProtection="0">
      <alignment horizontal="left" vertical="center" indent="1"/>
    </xf>
    <xf numFmtId="4" fontId="33" fillId="69" borderId="172" applyNumberFormat="0" applyProtection="0">
      <alignment horizontal="right" vertical="center"/>
    </xf>
    <xf numFmtId="0" fontId="86" fillId="79" borderId="173" applyNumberFormat="0" applyAlignment="0" applyProtection="0"/>
    <xf numFmtId="4" fontId="31" fillId="57" borderId="172" applyNumberFormat="0" applyProtection="0">
      <alignment vertical="center"/>
    </xf>
    <xf numFmtId="4" fontId="96" fillId="106" borderId="172" applyNumberFormat="0" applyProtection="0">
      <alignment horizontal="left" vertical="center" indent="1"/>
    </xf>
    <xf numFmtId="4" fontId="70" fillId="69" borderId="178" applyNumberFormat="0" applyProtection="0">
      <alignment horizontal="left" vertical="center" indent="1"/>
    </xf>
    <xf numFmtId="0" fontId="70" fillId="70" borderId="172" applyNumberFormat="0" applyProtection="0">
      <alignment horizontal="left" vertical="top" indent="1"/>
    </xf>
    <xf numFmtId="0" fontId="3" fillId="8" borderId="8" applyNumberFormat="0" applyFont="0" applyAlignment="0" applyProtection="0"/>
    <xf numFmtId="0" fontId="20" fillId="58" borderId="172" applyNumberFormat="0" applyProtection="0">
      <alignment horizontal="left" vertical="center" indent="1"/>
    </xf>
    <xf numFmtId="4" fontId="70" fillId="107" borderId="177" applyNumberFormat="0" applyProtection="0">
      <alignment horizontal="right" vertical="center"/>
    </xf>
    <xf numFmtId="0" fontId="3" fillId="10" borderId="0" applyNumberFormat="0" applyBorder="0" applyAlignment="0" applyProtection="0"/>
    <xf numFmtId="0" fontId="3" fillId="11" borderId="0" applyNumberFormat="0" applyBorder="0" applyAlignment="0" applyProtection="0"/>
    <xf numFmtId="0" fontId="70" fillId="58" borderId="172" applyNumberFormat="0" applyProtection="0">
      <alignment horizontal="left" vertical="top" indent="1"/>
    </xf>
    <xf numFmtId="4" fontId="98" fillId="129" borderId="172" applyNumberFormat="0" applyProtection="0">
      <alignment horizontal="right" vertical="center"/>
    </xf>
    <xf numFmtId="0" fontId="3" fillId="14" borderId="0" applyNumberFormat="0" applyBorder="0" applyAlignment="0" applyProtection="0"/>
    <xf numFmtId="0" fontId="3" fillId="15" borderId="0" applyNumberFormat="0" applyBorder="0" applyAlignment="0" applyProtection="0"/>
    <xf numFmtId="0" fontId="20" fillId="69" borderId="172" applyNumberFormat="0" applyProtection="0">
      <alignment horizontal="left" vertical="top" indent="1"/>
    </xf>
    <xf numFmtId="4" fontId="33" fillId="66" borderId="172" applyNumberFormat="0" applyProtection="0">
      <alignment horizontal="right" vertical="center"/>
    </xf>
    <xf numFmtId="0" fontId="3" fillId="18" borderId="0" applyNumberFormat="0" applyBorder="0" applyAlignment="0" applyProtection="0"/>
    <xf numFmtId="0" fontId="3" fillId="19" borderId="0" applyNumberFormat="0" applyBorder="0" applyAlignment="0" applyProtection="0"/>
    <xf numFmtId="0" fontId="20" fillId="73" borderId="174" applyNumberFormat="0" applyFont="0" applyAlignment="0" applyProtection="0"/>
    <xf numFmtId="0" fontId="68" fillId="103" borderId="175" applyNumberFormat="0" applyAlignment="0" applyProtection="0"/>
    <xf numFmtId="0" fontId="3" fillId="22" borderId="0" applyNumberFormat="0" applyBorder="0" applyAlignment="0" applyProtection="0"/>
    <xf numFmtId="0" fontId="3" fillId="23" borderId="0" applyNumberFormat="0" applyBorder="0" applyAlignment="0" applyProtection="0"/>
    <xf numFmtId="4" fontId="20" fillId="70" borderId="178" applyNumberFormat="0" applyProtection="0">
      <alignment horizontal="left" vertical="center" indent="1"/>
    </xf>
    <xf numFmtId="4" fontId="33" fillId="61" borderId="172" applyNumberFormat="0" applyProtection="0">
      <alignment horizontal="right" vertical="center"/>
    </xf>
    <xf numFmtId="0" fontId="3" fillId="26" borderId="0" applyNumberFormat="0" applyBorder="0" applyAlignment="0" applyProtection="0"/>
    <xf numFmtId="0" fontId="3" fillId="27" borderId="0" applyNumberFormat="0" applyBorder="0" applyAlignment="0" applyProtection="0"/>
    <xf numFmtId="4" fontId="33" fillId="63" borderId="172" applyNumberFormat="0" applyProtection="0">
      <alignment horizontal="right" vertical="center"/>
    </xf>
    <xf numFmtId="0" fontId="33" fillId="73" borderId="172" applyNumberFormat="0" applyProtection="0">
      <alignment horizontal="left" vertical="top" indent="1"/>
    </xf>
    <xf numFmtId="0" fontId="3" fillId="30" borderId="0" applyNumberFormat="0" applyBorder="0" applyAlignment="0" applyProtection="0"/>
    <xf numFmtId="0" fontId="3" fillId="31" borderId="0" applyNumberFormat="0" applyBorder="0" applyAlignment="0" applyProtection="0"/>
    <xf numFmtId="4" fontId="33" fillId="69" borderId="172" applyNumberFormat="0" applyProtection="0">
      <alignment horizontal="right" vertical="center"/>
    </xf>
    <xf numFmtId="4" fontId="76" fillId="72" borderId="177" applyNumberFormat="0" applyProtection="0">
      <alignment horizontal="right" vertical="center"/>
    </xf>
    <xf numFmtId="4" fontId="33" fillId="69" borderId="172" applyNumberFormat="0" applyProtection="0">
      <alignment horizontal="right" vertical="center"/>
    </xf>
    <xf numFmtId="4" fontId="35" fillId="73" borderId="172" applyNumberFormat="0" applyProtection="0">
      <alignment vertical="center"/>
    </xf>
    <xf numFmtId="4" fontId="70" fillId="58" borderId="177" applyNumberFormat="0" applyProtection="0">
      <alignment horizontal="right" vertical="center"/>
    </xf>
    <xf numFmtId="4" fontId="33" fillId="58" borderId="172" applyNumberFormat="0" applyProtection="0">
      <alignment horizontal="right" vertical="center"/>
    </xf>
    <xf numFmtId="4" fontId="33" fillId="73" borderId="172" applyNumberFormat="0" applyProtection="0">
      <alignment vertical="center"/>
    </xf>
    <xf numFmtId="4" fontId="70" fillId="61" borderId="168" applyNumberFormat="0" applyProtection="0">
      <alignment horizontal="right" vertical="center"/>
    </xf>
    <xf numFmtId="4" fontId="33" fillId="73" borderId="172" applyNumberFormat="0" applyProtection="0">
      <alignment horizontal="left" vertical="center" indent="1"/>
    </xf>
    <xf numFmtId="4" fontId="33" fillId="66" borderId="172" applyNumberFormat="0" applyProtection="0">
      <alignment horizontal="right" vertical="center"/>
    </xf>
    <xf numFmtId="4" fontId="96" fillId="125" borderId="172" applyNumberFormat="0" applyProtection="0">
      <alignment horizontal="right" vertical="center"/>
    </xf>
    <xf numFmtId="4" fontId="33" fillId="63" borderId="172" applyNumberFormat="0" applyProtection="0">
      <alignment horizontal="right" vertical="center"/>
    </xf>
    <xf numFmtId="4" fontId="96" fillId="75" borderId="172" applyNumberFormat="0" applyProtection="0">
      <alignment horizontal="right" vertical="center"/>
    </xf>
    <xf numFmtId="4" fontId="33" fillId="61" borderId="172" applyNumberFormat="0" applyProtection="0">
      <alignment horizontal="right" vertical="center"/>
    </xf>
    <xf numFmtId="4" fontId="70" fillId="68" borderId="168" applyNumberFormat="0" applyProtection="0">
      <alignment horizontal="left" vertical="center" indent="1"/>
    </xf>
    <xf numFmtId="4" fontId="73" fillId="79" borderId="172"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37" applyNumberFormat="0" applyProtection="0">
      <alignment horizontal="left" vertical="center" indent="1"/>
    </xf>
    <xf numFmtId="0" fontId="70" fillId="108" borderId="137" applyNumberFormat="0" applyProtection="0">
      <alignment horizontal="left" vertical="center" indent="1"/>
    </xf>
    <xf numFmtId="0" fontId="70" fillId="71" borderId="137" applyNumberFormat="0" applyProtection="0">
      <alignment horizontal="left" vertical="center" indent="1"/>
    </xf>
    <xf numFmtId="0" fontId="70" fillId="69" borderId="137" applyNumberFormat="0" applyProtection="0">
      <alignment horizontal="left" vertical="center" indent="1"/>
    </xf>
    <xf numFmtId="0" fontId="70" fillId="109" borderId="144"/>
    <xf numFmtId="4" fontId="96" fillId="106" borderId="172" applyNumberFormat="0" applyProtection="0">
      <alignment horizontal="left" vertical="center" indent="1"/>
    </xf>
    <xf numFmtId="4" fontId="96" fillId="129" borderId="172" applyNumberFormat="0" applyProtection="0">
      <alignment horizontal="right" vertical="center"/>
    </xf>
    <xf numFmtId="4" fontId="34" fillId="88" borderId="180" applyNumberFormat="0" applyProtection="0">
      <alignment horizontal="left" vertical="center" indent="1"/>
    </xf>
    <xf numFmtId="4" fontId="97" fillId="129" borderId="172" applyNumberFormat="0" applyProtection="0">
      <alignment vertical="center"/>
    </xf>
    <xf numFmtId="0" fontId="20" fillId="69" borderId="172" applyNumberFormat="0" applyProtection="0">
      <alignment horizontal="left" vertical="top" indent="1"/>
    </xf>
    <xf numFmtId="4" fontId="96" fillId="88" borderId="172" applyNumberFormat="0" applyProtection="0">
      <alignment horizontal="right" vertical="center"/>
    </xf>
    <xf numFmtId="4" fontId="33" fillId="61" borderId="172" applyNumberFormat="0" applyProtection="0">
      <alignment horizontal="right" vertical="center"/>
    </xf>
    <xf numFmtId="0" fontId="58" fillId="86" borderId="173" applyNumberFormat="0" applyAlignment="0" applyProtection="0"/>
    <xf numFmtId="4" fontId="33" fillId="67" borderId="172" applyNumberFormat="0" applyProtection="0">
      <alignment horizontal="right" vertical="center"/>
    </xf>
    <xf numFmtId="4" fontId="96" fillId="126" borderId="172" applyNumberFormat="0" applyProtection="0">
      <alignment horizontal="right" vertical="center"/>
    </xf>
    <xf numFmtId="4" fontId="33" fillId="64" borderId="172" applyNumberFormat="0" applyProtection="0">
      <alignment horizontal="right" vertical="center"/>
    </xf>
    <xf numFmtId="4" fontId="96" fillId="124" borderId="172" applyNumberFormat="0" applyProtection="0">
      <alignment horizontal="right" vertical="center"/>
    </xf>
    <xf numFmtId="4" fontId="33" fillId="62" borderId="172" applyNumberFormat="0" applyProtection="0">
      <alignment horizontal="right" vertical="center"/>
    </xf>
    <xf numFmtId="4" fontId="33" fillId="60" borderId="172" applyNumberFormat="0" applyProtection="0">
      <alignment horizontal="right" vertical="center"/>
    </xf>
    <xf numFmtId="0" fontId="20" fillId="52" borderId="174" applyNumberFormat="0" applyFont="0" applyAlignment="0" applyProtection="0"/>
    <xf numFmtId="4" fontId="32" fillId="57" borderId="172" applyNumberFormat="0" applyProtection="0">
      <alignment vertical="center"/>
    </xf>
    <xf numFmtId="4" fontId="31" fillId="57" borderId="172" applyNumberFormat="0" applyProtection="0">
      <alignment vertical="center"/>
    </xf>
    <xf numFmtId="4" fontId="33" fillId="64" borderId="172" applyNumberFormat="0" applyProtection="0">
      <alignment horizontal="right" vertical="center"/>
    </xf>
    <xf numFmtId="4" fontId="70" fillId="106" borderId="177" applyNumberFormat="0" applyProtection="0">
      <alignment horizontal="left" vertical="center" indent="1"/>
    </xf>
    <xf numFmtId="4" fontId="73" fillId="79" borderId="172" applyNumberFormat="0" applyProtection="0">
      <alignment horizontal="left" vertical="center" indent="1"/>
    </xf>
    <xf numFmtId="4" fontId="33" fillId="69" borderId="172" applyNumberFormat="0" applyProtection="0">
      <alignment horizontal="right" vertical="center"/>
    </xf>
    <xf numFmtId="4" fontId="20" fillId="70" borderId="178" applyNumberFormat="0" applyProtection="0">
      <alignment horizontal="left" vertical="center" indent="1"/>
    </xf>
    <xf numFmtId="4" fontId="80" fillId="76" borderId="177" applyNumberFormat="0" applyProtection="0">
      <alignment horizontal="right" vertical="center"/>
    </xf>
    <xf numFmtId="4" fontId="96" fillId="90" borderId="172" applyNumberFormat="0" applyProtection="0">
      <alignment horizontal="right" vertical="center"/>
    </xf>
    <xf numFmtId="0" fontId="74" fillId="57" borderId="172" applyNumberFormat="0" applyProtection="0">
      <alignment horizontal="left" vertical="top" indent="1"/>
    </xf>
    <xf numFmtId="0" fontId="33" fillId="58" borderId="172" applyNumberFormat="0" applyProtection="0">
      <alignment horizontal="left" vertical="top" indent="1"/>
    </xf>
    <xf numFmtId="0" fontId="20" fillId="70" borderId="172" applyNumberFormat="0" applyProtection="0">
      <alignment horizontal="left" vertical="center" indent="1"/>
    </xf>
    <xf numFmtId="4" fontId="73" fillId="73" borderId="172" applyNumberFormat="0" applyProtection="0">
      <alignment vertical="center"/>
    </xf>
    <xf numFmtId="4" fontId="33" fillId="58" borderId="165" applyNumberFormat="0" applyProtection="0">
      <alignment horizontal="left" vertical="center" indent="1"/>
    </xf>
    <xf numFmtId="0" fontId="3" fillId="8" borderId="8" applyNumberFormat="0" applyFont="0" applyAlignment="0" applyProtection="0"/>
    <xf numFmtId="4" fontId="34" fillId="88" borderId="180" applyNumberFormat="0" applyProtection="0">
      <alignment horizontal="left" vertical="center" indent="1"/>
    </xf>
    <xf numFmtId="0" fontId="3" fillId="10" borderId="0" applyNumberFormat="0" applyBorder="0" applyAlignment="0" applyProtection="0"/>
    <xf numFmtId="0" fontId="3" fillId="11" borderId="0" applyNumberFormat="0" applyBorder="0" applyAlignment="0" applyProtection="0"/>
    <xf numFmtId="4" fontId="33" fillId="58" borderId="172" applyNumberFormat="0" applyProtection="0">
      <alignment horizontal="left" vertical="center" indent="1"/>
    </xf>
    <xf numFmtId="0" fontId="3" fillId="14" borderId="0" applyNumberFormat="0" applyBorder="0" applyAlignment="0" applyProtection="0"/>
    <xf numFmtId="0" fontId="3" fillId="15" borderId="0" applyNumberFormat="0" applyBorder="0" applyAlignment="0" applyProtection="0"/>
    <xf numFmtId="4" fontId="33" fillId="66" borderId="172" applyNumberFormat="0" applyProtection="0">
      <alignment horizontal="right" vertical="center"/>
    </xf>
    <xf numFmtId="0" fontId="3" fillId="18" borderId="0" applyNumberFormat="0" applyBorder="0" applyAlignment="0" applyProtection="0"/>
    <xf numFmtId="0" fontId="3" fillId="19" borderId="0" applyNumberFormat="0" applyBorder="0" applyAlignment="0" applyProtection="0"/>
    <xf numFmtId="4" fontId="20" fillId="70" borderId="178" applyNumberFormat="0" applyProtection="0">
      <alignment horizontal="left" vertical="center" indent="1"/>
    </xf>
    <xf numFmtId="0" fontId="3" fillId="22" borderId="0" applyNumberFormat="0" applyBorder="0" applyAlignment="0" applyProtection="0"/>
    <xf numFmtId="0" fontId="3" fillId="23" borderId="0" applyNumberFormat="0" applyBorder="0" applyAlignment="0" applyProtection="0"/>
    <xf numFmtId="4" fontId="96" fillId="123" borderId="172" applyNumberFormat="0" applyProtection="0">
      <alignment horizontal="right" vertical="center"/>
    </xf>
    <xf numFmtId="0" fontId="3" fillId="26" borderId="0" applyNumberFormat="0" applyBorder="0" applyAlignment="0" applyProtection="0"/>
    <xf numFmtId="0" fontId="3" fillId="27" borderId="0" applyNumberFormat="0" applyBorder="0" applyAlignment="0" applyProtection="0"/>
    <xf numFmtId="0" fontId="20" fillId="52" borderId="174"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4" fontId="33" fillId="58" borderId="172" applyNumberFormat="0" applyProtection="0">
      <alignment horizontal="right" vertical="center"/>
    </xf>
    <xf numFmtId="0" fontId="20" fillId="69" borderId="172" applyNumberFormat="0" applyProtection="0">
      <alignment horizontal="left" vertical="top" indent="1"/>
    </xf>
    <xf numFmtId="0" fontId="65" fillId="53" borderId="177" applyNumberFormat="0" applyAlignment="0" applyProtection="0"/>
    <xf numFmtId="4" fontId="70" fillId="65" borderId="177" applyNumberFormat="0" applyProtection="0">
      <alignment horizontal="right" vertical="center"/>
    </xf>
    <xf numFmtId="4" fontId="33" fillId="61" borderId="172" applyNumberFormat="0" applyProtection="0">
      <alignment horizontal="right" vertical="center"/>
    </xf>
    <xf numFmtId="4" fontId="95" fillId="106" borderId="172" applyNumberFormat="0" applyProtection="0">
      <alignment vertical="center"/>
    </xf>
    <xf numFmtId="4" fontId="70" fillId="58" borderId="178" applyNumberFormat="0" applyProtection="0">
      <alignment horizontal="left" vertical="center" indent="1"/>
    </xf>
    <xf numFmtId="0" fontId="20" fillId="70" borderId="172" applyNumberFormat="0" applyProtection="0">
      <alignment horizontal="left" vertical="center" indent="1"/>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33" fillId="59" borderId="172" applyNumberFormat="0" applyProtection="0">
      <alignment horizontal="right" vertical="center"/>
    </xf>
    <xf numFmtId="4" fontId="95" fillId="106" borderId="172" applyNumberFormat="0" applyProtection="0">
      <alignment vertical="center"/>
    </xf>
    <xf numFmtId="4" fontId="70" fillId="63" borderId="177" applyNumberFormat="0" applyProtection="0">
      <alignment horizontal="right" vertical="center"/>
    </xf>
    <xf numFmtId="4" fontId="96" fillId="123" borderId="172" applyNumberFormat="0" applyProtection="0">
      <alignment horizontal="right" vertical="center"/>
    </xf>
    <xf numFmtId="4" fontId="70" fillId="91" borderId="177" applyNumberFormat="0" applyProtection="0">
      <alignment horizontal="left" vertical="center" indent="1"/>
    </xf>
    <xf numFmtId="4" fontId="33" fillId="65" borderId="172" applyNumberFormat="0" applyProtection="0">
      <alignment horizontal="right" vertical="center"/>
    </xf>
    <xf numFmtId="0" fontId="68" fillId="86" borderId="175" applyNumberFormat="0" applyAlignment="0" applyProtection="0"/>
    <xf numFmtId="0" fontId="20" fillId="69" borderId="172" applyNumberFormat="0" applyProtection="0">
      <alignment horizontal="left" vertical="center" indent="1"/>
    </xf>
    <xf numFmtId="4" fontId="95" fillId="106" borderId="172" applyNumberFormat="0" applyProtection="0">
      <alignment vertical="center"/>
    </xf>
    <xf numFmtId="4" fontId="34" fillId="106" borderId="172" applyNumberFormat="0" applyProtection="0">
      <alignment vertical="center"/>
    </xf>
    <xf numFmtId="4" fontId="96" fillId="90" borderId="172" applyNumberFormat="0" applyProtection="0">
      <alignment horizontal="right" vertical="center"/>
    </xf>
    <xf numFmtId="4" fontId="33" fillId="61" borderId="172" applyNumberFormat="0" applyProtection="0">
      <alignment horizontal="right" vertical="center"/>
    </xf>
    <xf numFmtId="4" fontId="33" fillId="63" borderId="172" applyNumberFormat="0" applyProtection="0">
      <alignment horizontal="right" vertical="center"/>
    </xf>
    <xf numFmtId="4" fontId="96" fillId="78" borderId="172" applyNumberFormat="0" applyProtection="0">
      <alignment horizontal="right" vertical="center"/>
    </xf>
    <xf numFmtId="4" fontId="33" fillId="65" borderId="172" applyNumberFormat="0" applyProtection="0">
      <alignment horizontal="right" vertical="center"/>
    </xf>
    <xf numFmtId="4" fontId="96" fillId="127" borderId="172" applyNumberFormat="0" applyProtection="0">
      <alignment horizontal="right" vertical="center"/>
    </xf>
    <xf numFmtId="4" fontId="70" fillId="63" borderId="177" applyNumberFormat="0" applyProtection="0">
      <alignment horizontal="right" vertical="center"/>
    </xf>
    <xf numFmtId="0" fontId="70" fillId="58" borderId="172" applyNumberFormat="0" applyProtection="0">
      <alignment horizontal="left" vertical="top" indent="1"/>
    </xf>
    <xf numFmtId="4" fontId="33" fillId="58" borderId="172" applyNumberFormat="0" applyProtection="0">
      <alignment horizontal="right" vertical="center"/>
    </xf>
    <xf numFmtId="0" fontId="20" fillId="58" borderId="172" applyNumberFormat="0" applyProtection="0">
      <alignment horizontal="left" vertical="top" indent="1"/>
    </xf>
    <xf numFmtId="4" fontId="33" fillId="73" borderId="172" applyNumberFormat="0" applyProtection="0">
      <alignment vertical="center"/>
    </xf>
    <xf numFmtId="4" fontId="34" fillId="88" borderId="180" applyNumberFormat="0" applyProtection="0">
      <alignment horizontal="left" vertical="center" indent="1"/>
    </xf>
    <xf numFmtId="4" fontId="33" fillId="69" borderId="172" applyNumberFormat="0" applyProtection="0">
      <alignment horizontal="right" vertical="center"/>
    </xf>
    <xf numFmtId="0" fontId="31" fillId="57" borderId="165" applyNumberFormat="0" applyProtection="0">
      <alignment horizontal="left" vertical="top" indent="1"/>
    </xf>
    <xf numFmtId="4" fontId="37" fillId="69" borderId="165" applyNumberFormat="0" applyProtection="0">
      <alignment horizontal="right" vertical="center"/>
    </xf>
    <xf numFmtId="0" fontId="3" fillId="0" borderId="0"/>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74" fillId="57" borderId="172" applyNumberFormat="0" applyProtection="0">
      <alignment horizontal="left" vertical="top" indent="1"/>
    </xf>
    <xf numFmtId="0" fontId="70" fillId="79" borderId="177" applyNumberFormat="0" applyProtection="0">
      <alignment horizontal="left" vertical="center" indent="1"/>
    </xf>
    <xf numFmtId="0" fontId="20" fillId="69" borderId="172" applyNumberFormat="0" applyProtection="0">
      <alignment horizontal="left" vertical="top" indent="1"/>
    </xf>
    <xf numFmtId="0" fontId="70" fillId="69" borderId="177" applyNumberFormat="0" applyProtection="0">
      <alignment horizontal="left" vertical="center" indent="1"/>
    </xf>
    <xf numFmtId="0" fontId="30" fillId="0" borderId="181" applyNumberFormat="0" applyFill="0" applyAlignment="0" applyProtection="0"/>
    <xf numFmtId="4" fontId="96" fillId="124" borderId="172" applyNumberFormat="0" applyProtection="0">
      <alignment horizontal="right" vertical="center"/>
    </xf>
    <xf numFmtId="0" fontId="20" fillId="70" borderId="172" applyNumberFormat="0" applyProtection="0">
      <alignment horizontal="left" vertical="center" indent="1"/>
    </xf>
    <xf numFmtId="4" fontId="70" fillId="91" borderId="177" applyNumberFormat="0" applyProtection="0">
      <alignment horizontal="left" vertical="center" indent="1"/>
    </xf>
    <xf numFmtId="0" fontId="92" fillId="79" borderId="173" applyNumberFormat="0" applyAlignment="0" applyProtection="0"/>
    <xf numFmtId="0" fontId="20" fillId="70" borderId="172" applyNumberFormat="0" applyProtection="0">
      <alignment horizontal="left" vertical="top" indent="1"/>
    </xf>
    <xf numFmtId="4" fontId="33" fillId="73" borderId="172" applyNumberFormat="0" applyProtection="0">
      <alignment vertical="center"/>
    </xf>
    <xf numFmtId="4" fontId="96" fillId="126" borderId="172" applyNumberFormat="0" applyProtection="0">
      <alignment horizontal="right" vertical="center"/>
    </xf>
    <xf numFmtId="4" fontId="20" fillId="70" borderId="178" applyNumberFormat="0" applyProtection="0">
      <alignment horizontal="left" vertical="center" indent="1"/>
    </xf>
    <xf numFmtId="4" fontId="96" fillId="129" borderId="172" applyNumberFormat="0" applyProtection="0">
      <alignment vertical="center"/>
    </xf>
    <xf numFmtId="4" fontId="33" fillId="73" borderId="172" applyNumberFormat="0" applyProtection="0">
      <alignment horizontal="left" vertical="center" indent="1"/>
    </xf>
    <xf numFmtId="0" fontId="31" fillId="57" borderId="172" applyNumberFormat="0" applyProtection="0">
      <alignment horizontal="left" vertical="top" indent="1"/>
    </xf>
    <xf numFmtId="4" fontId="20" fillId="70" borderId="178" applyNumberFormat="0" applyProtection="0">
      <alignment horizontal="left" vertical="center" indent="1"/>
    </xf>
    <xf numFmtId="4" fontId="33" fillId="58" borderId="172" applyNumberFormat="0" applyProtection="0">
      <alignment horizontal="right" vertical="center"/>
    </xf>
    <xf numFmtId="4" fontId="33" fillId="59" borderId="172" applyNumberFormat="0" applyProtection="0">
      <alignment horizontal="right" vertical="center"/>
    </xf>
    <xf numFmtId="4" fontId="70" fillId="59" borderId="177" applyNumberFormat="0" applyProtection="0">
      <alignment horizontal="right" vertical="center"/>
    </xf>
    <xf numFmtId="4" fontId="70" fillId="64" borderId="177" applyNumberFormat="0" applyProtection="0">
      <alignment horizontal="right" vertical="center"/>
    </xf>
    <xf numFmtId="4" fontId="96" fillId="125" borderId="172" applyNumberFormat="0" applyProtection="0">
      <alignment horizontal="right" vertical="center"/>
    </xf>
    <xf numFmtId="0" fontId="20" fillId="71" borderId="172" applyNumberFormat="0" applyProtection="0">
      <alignment horizontal="left" vertical="center" indent="1"/>
    </xf>
    <xf numFmtId="4" fontId="96" fillId="90" borderId="172" applyNumberFormat="0" applyProtection="0">
      <alignment horizontal="right" vertical="center"/>
    </xf>
    <xf numFmtId="0" fontId="65" fillId="53" borderId="173" applyNumberFormat="0" applyAlignment="0" applyProtection="0"/>
    <xf numFmtId="4" fontId="33" fillId="69" borderId="172" applyNumberFormat="0" applyProtection="0">
      <alignment horizontal="right" vertical="center"/>
    </xf>
    <xf numFmtId="4" fontId="70" fillId="66" borderId="177" applyNumberFormat="0" applyProtection="0">
      <alignment horizontal="right" vertical="center"/>
    </xf>
    <xf numFmtId="4" fontId="33" fillId="58" borderId="172" applyNumberFormat="0" applyProtection="0">
      <alignment horizontal="right" vertical="center"/>
    </xf>
    <xf numFmtId="4" fontId="33" fillId="64" borderId="172" applyNumberFormat="0" applyProtection="0">
      <alignment horizontal="right" vertical="center"/>
    </xf>
    <xf numFmtId="0" fontId="20" fillId="58" borderId="172" applyNumberFormat="0" applyProtection="0">
      <alignment horizontal="left" vertical="top" indent="1"/>
    </xf>
    <xf numFmtId="4" fontId="96" fillId="75" borderId="172" applyNumberFormat="0" applyProtection="0">
      <alignment horizontal="right" vertical="center"/>
    </xf>
    <xf numFmtId="4" fontId="31" fillId="57" borderId="172" applyNumberFormat="0" applyProtection="0">
      <alignment horizontal="left" vertical="center" indent="1"/>
    </xf>
    <xf numFmtId="0" fontId="70" fillId="52" borderId="177" applyNumberFormat="0" applyFont="0" applyAlignment="0" applyProtection="0"/>
    <xf numFmtId="0" fontId="20" fillId="71" borderId="172" applyNumberFormat="0" applyProtection="0">
      <alignment horizontal="left" vertical="center" indent="1"/>
    </xf>
    <xf numFmtId="4" fontId="33" fillId="65" borderId="172" applyNumberFormat="0" applyProtection="0">
      <alignment horizontal="right" vertical="center"/>
    </xf>
    <xf numFmtId="0" fontId="20" fillId="69" borderId="172" applyNumberFormat="0" applyProtection="0">
      <alignment horizontal="left" vertical="top" indent="1"/>
    </xf>
    <xf numFmtId="0" fontId="20" fillId="69" borderId="172" applyNumberFormat="0" applyProtection="0">
      <alignment horizontal="left" vertical="top" indent="1"/>
    </xf>
    <xf numFmtId="4" fontId="70" fillId="91" borderId="177" applyNumberFormat="0" applyProtection="0">
      <alignment horizontal="left" vertical="center" indent="1"/>
    </xf>
    <xf numFmtId="4" fontId="37" fillId="69" borderId="172" applyNumberFormat="0" applyProtection="0">
      <alignment horizontal="right" vertical="center"/>
    </xf>
    <xf numFmtId="4" fontId="70" fillId="63" borderId="177" applyNumberFormat="0" applyProtection="0">
      <alignment horizontal="right" vertical="center"/>
    </xf>
    <xf numFmtId="4" fontId="20" fillId="70" borderId="178" applyNumberFormat="0" applyProtection="0">
      <alignment horizontal="left" vertical="center" indent="1"/>
    </xf>
    <xf numFmtId="0" fontId="70" fillId="71" borderId="172" applyNumberFormat="0" applyProtection="0">
      <alignment horizontal="left" vertical="top" indent="1"/>
    </xf>
    <xf numFmtId="4" fontId="33" fillId="66" borderId="172" applyNumberFormat="0" applyProtection="0">
      <alignment horizontal="right" vertical="center"/>
    </xf>
    <xf numFmtId="4" fontId="70" fillId="91" borderId="177" applyNumberFormat="0" applyProtection="0">
      <alignment horizontal="left" vertical="center" indent="1"/>
    </xf>
    <xf numFmtId="4" fontId="31" fillId="57" borderId="172" applyNumberFormat="0" applyProtection="0">
      <alignment vertical="center"/>
    </xf>
    <xf numFmtId="4" fontId="80" fillId="106" borderId="177" applyNumberFormat="0" applyProtection="0">
      <alignment vertical="center"/>
    </xf>
    <xf numFmtId="4" fontId="96" fillId="125" borderId="172" applyNumberFormat="0" applyProtection="0">
      <alignment horizontal="right" vertical="center"/>
    </xf>
    <xf numFmtId="4" fontId="33" fillId="58" borderId="172" applyNumberFormat="0" applyProtection="0">
      <alignment horizontal="left" vertical="center" indent="1"/>
    </xf>
    <xf numFmtId="173" fontId="82" fillId="0" borderId="183"/>
    <xf numFmtId="4" fontId="96" fillId="126" borderId="172" applyNumberFormat="0" applyProtection="0">
      <alignment horizontal="right" vertical="center"/>
    </xf>
    <xf numFmtId="4" fontId="96" fillId="127" borderId="172" applyNumberFormat="0" applyProtection="0">
      <alignment horizontal="right" vertical="center"/>
    </xf>
    <xf numFmtId="0" fontId="20" fillId="70" borderId="172" applyNumberFormat="0" applyProtection="0">
      <alignment horizontal="left" vertical="center" indent="1"/>
    </xf>
    <xf numFmtId="4" fontId="31" fillId="57" borderId="172" applyNumberFormat="0" applyProtection="0">
      <alignment horizontal="left" vertical="center" indent="1"/>
    </xf>
    <xf numFmtId="4" fontId="31" fillId="57"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0" fontId="70" fillId="70" borderId="172" applyNumberFormat="0" applyProtection="0">
      <alignment horizontal="left" vertical="top" indent="1"/>
    </xf>
    <xf numFmtId="4" fontId="33" fillId="59"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4" fontId="33" fillId="73"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35" fillId="69" borderId="139" applyNumberFormat="0" applyProtection="0">
      <alignment horizontal="right" vertical="center"/>
    </xf>
    <xf numFmtId="4" fontId="33" fillId="58" borderId="139" applyNumberFormat="0" applyProtection="0">
      <alignment horizontal="left" vertical="center" indent="1"/>
    </xf>
    <xf numFmtId="0" fontId="33" fillId="58" borderId="139" applyNumberFormat="0" applyProtection="0">
      <alignment horizontal="left" vertical="top" indent="1"/>
    </xf>
    <xf numFmtId="4" fontId="37" fillId="69" borderId="139" applyNumberFormat="0" applyProtection="0">
      <alignment horizontal="right" vertical="center"/>
    </xf>
    <xf numFmtId="0" fontId="58" fillId="86" borderId="166" applyNumberFormat="0" applyAlignment="0" applyProtection="0"/>
    <xf numFmtId="0" fontId="65" fillId="53" borderId="166" applyNumberFormat="0" applyAlignment="0" applyProtection="0"/>
    <xf numFmtId="0" fontId="20" fillId="52" borderId="167" applyNumberFormat="0" applyFont="0" applyAlignment="0" applyProtection="0"/>
    <xf numFmtId="0" fontId="30" fillId="0" borderId="142" applyNumberFormat="0" applyFill="0" applyAlignment="0" applyProtection="0"/>
    <xf numFmtId="4" fontId="70" fillId="91" borderId="137" applyNumberFormat="0" applyProtection="0">
      <alignment horizontal="left" vertical="center" indent="1"/>
    </xf>
    <xf numFmtId="4" fontId="70" fillId="91" borderId="137" applyNumberFormat="0" applyProtection="0">
      <alignment horizontal="left" vertical="center" indent="1"/>
    </xf>
    <xf numFmtId="0" fontId="70" fillId="70" borderId="139" applyNumberFormat="0" applyProtection="0">
      <alignment horizontal="left" vertical="top" indent="1"/>
    </xf>
    <xf numFmtId="0" fontId="70" fillId="58" borderId="139" applyNumberFormat="0" applyProtection="0">
      <alignment horizontal="left" vertical="top" indent="1"/>
    </xf>
    <xf numFmtId="0" fontId="70" fillId="71" borderId="139" applyNumberFormat="0" applyProtection="0">
      <alignment horizontal="left" vertical="top" indent="1"/>
    </xf>
    <xf numFmtId="0" fontId="70" fillId="69" borderId="139" applyNumberFormat="0" applyProtection="0">
      <alignment horizontal="left" vertical="top" indent="1"/>
    </xf>
    <xf numFmtId="4" fontId="70" fillId="0" borderId="137" applyNumberFormat="0" applyProtection="0">
      <alignment horizontal="right" vertical="center"/>
    </xf>
    <xf numFmtId="0" fontId="78" fillId="103" borderId="137" applyNumberFormat="0" applyAlignment="0" applyProtection="0"/>
    <xf numFmtId="0" fontId="65" fillId="53" borderId="137" applyNumberFormat="0" applyAlignment="0" applyProtection="0"/>
    <xf numFmtId="0" fontId="70" fillId="52" borderId="137" applyNumberFormat="0" applyFont="0" applyAlignment="0" applyProtection="0"/>
    <xf numFmtId="4" fontId="33" fillId="73" borderId="172" applyNumberFormat="0" applyProtection="0">
      <alignment horizontal="left" vertical="center" indent="1"/>
    </xf>
    <xf numFmtId="4" fontId="80" fillId="106" borderId="137" applyNumberFormat="0" applyProtection="0">
      <alignment vertical="center"/>
    </xf>
    <xf numFmtId="4" fontId="96" fillId="129" borderId="172" applyNumberFormat="0" applyProtection="0">
      <alignment vertical="center"/>
    </xf>
    <xf numFmtId="0" fontId="74" fillId="57" borderId="139" applyNumberFormat="0" applyProtection="0">
      <alignment horizontal="left" vertical="top" indent="1"/>
    </xf>
    <xf numFmtId="0" fontId="20" fillId="71" borderId="172" applyNumberFormat="0" applyProtection="0">
      <alignment horizontal="left" vertical="center" indent="1"/>
    </xf>
    <xf numFmtId="4" fontId="33" fillId="58" borderId="172" applyNumberFormat="0" applyProtection="0">
      <alignment horizontal="left" vertical="center" indent="1"/>
    </xf>
    <xf numFmtId="4" fontId="70" fillId="61" borderId="168" applyNumberFormat="0" applyProtection="0">
      <alignment horizontal="right" vertical="center"/>
    </xf>
    <xf numFmtId="4" fontId="33" fillId="66" borderId="172" applyNumberFormat="0" applyProtection="0">
      <alignment horizontal="right" vertical="center"/>
    </xf>
    <xf numFmtId="4" fontId="96" fillId="125" borderId="172" applyNumberFormat="0" applyProtection="0">
      <alignment horizontal="right" vertical="center"/>
    </xf>
    <xf numFmtId="4" fontId="33" fillId="64" borderId="172" applyNumberFormat="0" applyProtection="0">
      <alignment horizontal="right" vertical="center"/>
    </xf>
    <xf numFmtId="4" fontId="33" fillId="62" borderId="172" applyNumberFormat="0" applyProtection="0">
      <alignment horizontal="right" vertical="center"/>
    </xf>
    <xf numFmtId="4" fontId="96" fillId="123" borderId="172" applyNumberFormat="0" applyProtection="0">
      <alignment horizontal="right" vertical="center"/>
    </xf>
    <xf numFmtId="4" fontId="33" fillId="59" borderId="172"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68" fillId="79" borderId="175" applyNumberFormat="0" applyAlignment="0" applyProtection="0"/>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37" applyNumberFormat="0" applyProtection="0">
      <alignment horizontal="left" vertical="center" indent="1"/>
    </xf>
    <xf numFmtId="0" fontId="70" fillId="108" borderId="137" applyNumberFormat="0" applyProtection="0">
      <alignment horizontal="left" vertical="center" indent="1"/>
    </xf>
    <xf numFmtId="0" fontId="70" fillId="71" borderId="137" applyNumberFormat="0" applyProtection="0">
      <alignment horizontal="left" vertical="center" indent="1"/>
    </xf>
    <xf numFmtId="0" fontId="70" fillId="69" borderId="137" applyNumberFormat="0" applyProtection="0">
      <alignment horizontal="left" vertical="center" indent="1"/>
    </xf>
    <xf numFmtId="0" fontId="72" fillId="70" borderId="141" applyBorder="0"/>
    <xf numFmtId="0" fontId="73" fillId="73" borderId="139" applyNumberFormat="0" applyProtection="0">
      <alignment horizontal="left" vertical="top" indent="1"/>
    </xf>
    <xf numFmtId="4" fontId="80" fillId="76" borderId="137" applyNumberFormat="0" applyProtection="0">
      <alignment horizontal="right" vertical="center"/>
    </xf>
    <xf numFmtId="0" fontId="73" fillId="58" borderId="139" applyNumberFormat="0" applyProtection="0">
      <alignment horizontal="left" vertical="top" indent="1"/>
    </xf>
    <xf numFmtId="4" fontId="75" fillId="74" borderId="168" applyNumberFormat="0" applyProtection="0">
      <alignment horizontal="left" vertical="center" indent="1"/>
    </xf>
    <xf numFmtId="0" fontId="30" fillId="0" borderId="142" applyNumberFormat="0" applyFill="0" applyAlignment="0" applyProtection="0"/>
    <xf numFmtId="0" fontId="86" fillId="79" borderId="166" applyNumberFormat="0" applyAlignment="0" applyProtection="0"/>
    <xf numFmtId="0" fontId="86" fillId="79" borderId="166" applyNumberFormat="0" applyAlignment="0" applyProtection="0"/>
    <xf numFmtId="0" fontId="58" fillId="86" borderId="166" applyNumberFormat="0" applyAlignment="0" applyProtection="0"/>
    <xf numFmtId="0" fontId="58" fillId="86" borderId="166" applyNumberFormat="0" applyAlignment="0" applyProtection="0"/>
    <xf numFmtId="0" fontId="92" fillId="79" borderId="166" applyNumberFormat="0" applyAlignment="0" applyProtection="0"/>
    <xf numFmtId="0" fontId="92" fillId="79" borderId="166" applyNumberFormat="0" applyAlignment="0" applyProtection="0"/>
    <xf numFmtId="0" fontId="65" fillId="53" borderId="166" applyNumberFormat="0" applyAlignment="0" applyProtection="0"/>
    <xf numFmtId="0" fontId="65" fillId="53" borderId="166" applyNumberFormat="0" applyAlignment="0" applyProtection="0"/>
    <xf numFmtId="0" fontId="20" fillId="73" borderId="167" applyNumberFormat="0" applyFont="0" applyAlignment="0" applyProtection="0"/>
    <xf numFmtId="0" fontId="20" fillId="73" borderId="167" applyNumberFormat="0" applyFont="0" applyAlignment="0" applyProtection="0"/>
    <xf numFmtId="0" fontId="70" fillId="52" borderId="137"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4" fontId="31" fillId="57" borderId="139" applyNumberFormat="0" applyProtection="0">
      <alignment vertical="center"/>
    </xf>
    <xf numFmtId="4" fontId="34" fillId="106" borderId="139" applyNumberFormat="0" applyProtection="0">
      <alignment vertical="center"/>
    </xf>
    <xf numFmtId="4" fontId="34" fillId="106" borderId="139" applyNumberFormat="0" applyProtection="0">
      <alignment vertical="center"/>
    </xf>
    <xf numFmtId="4" fontId="31" fillId="57" borderId="139" applyNumberFormat="0" applyProtection="0">
      <alignment vertical="center"/>
    </xf>
    <xf numFmtId="4" fontId="31" fillId="57" borderId="139" applyNumberFormat="0" applyProtection="0">
      <alignment vertical="center"/>
    </xf>
    <xf numFmtId="4" fontId="32" fillId="57" borderId="139" applyNumberFormat="0" applyProtection="0">
      <alignment vertical="center"/>
    </xf>
    <xf numFmtId="4" fontId="95" fillId="106" borderId="139" applyNumberFormat="0" applyProtection="0">
      <alignment vertical="center"/>
    </xf>
    <xf numFmtId="4" fontId="95" fillId="106"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1" fillId="57" borderId="139" applyNumberFormat="0" applyProtection="0">
      <alignment horizontal="left" vertical="center" indent="1"/>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33" fillId="59" borderId="139" applyNumberFormat="0" applyProtection="0">
      <alignment horizontal="right" vertical="center"/>
    </xf>
    <xf numFmtId="4" fontId="96" fillId="122" borderId="139" applyNumberFormat="0" applyProtection="0">
      <alignment horizontal="right" vertical="center"/>
    </xf>
    <xf numFmtId="4" fontId="96" fillId="122" borderId="139" applyNumberFormat="0" applyProtection="0">
      <alignment horizontal="right" vertical="center"/>
    </xf>
    <xf numFmtId="4" fontId="33" fillId="59" borderId="139" applyNumberFormat="0" applyProtection="0">
      <alignment horizontal="right" vertical="center"/>
    </xf>
    <xf numFmtId="4" fontId="33" fillId="59" borderId="139" applyNumberFormat="0" applyProtection="0">
      <alignment horizontal="right" vertical="center"/>
    </xf>
    <xf numFmtId="4" fontId="33" fillId="60" borderId="139" applyNumberFormat="0" applyProtection="0">
      <alignment horizontal="right" vertical="center"/>
    </xf>
    <xf numFmtId="4" fontId="96" fillId="90" borderId="139" applyNumberFormat="0" applyProtection="0">
      <alignment horizontal="right" vertical="center"/>
    </xf>
    <xf numFmtId="4" fontId="96" fillId="90" borderId="139" applyNumberFormat="0" applyProtection="0">
      <alignment horizontal="right" vertical="center"/>
    </xf>
    <xf numFmtId="4" fontId="33" fillId="60"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96" fillId="123"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75" borderId="139" applyNumberFormat="0" applyProtection="0">
      <alignment horizontal="right" vertical="center"/>
    </xf>
    <xf numFmtId="4" fontId="33" fillId="62"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96" fillId="124" borderId="139" applyNumberFormat="0" applyProtection="0">
      <alignment horizontal="right" vertical="center"/>
    </xf>
    <xf numFmtId="4" fontId="96" fillId="124" borderId="139" applyNumberFormat="0" applyProtection="0">
      <alignment horizontal="right" vertical="center"/>
    </xf>
    <xf numFmtId="4" fontId="33" fillId="63"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96" fillId="78" borderId="139" applyNumberFormat="0" applyProtection="0">
      <alignment horizontal="right" vertical="center"/>
    </xf>
    <xf numFmtId="4" fontId="96" fillId="78" borderId="139" applyNumberFormat="0" applyProtection="0">
      <alignment horizontal="right" vertical="center"/>
    </xf>
    <xf numFmtId="4" fontId="33" fillId="64"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96" fillId="125" borderId="139" applyNumberFormat="0" applyProtection="0">
      <alignment horizontal="right" vertical="center"/>
    </xf>
    <xf numFmtId="4" fontId="96" fillId="125" borderId="139" applyNumberFormat="0" applyProtection="0">
      <alignment horizontal="right" vertical="center"/>
    </xf>
    <xf numFmtId="4" fontId="33" fillId="65"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6" borderId="139" applyNumberFormat="0" applyProtection="0">
      <alignment horizontal="right" vertical="center"/>
    </xf>
    <xf numFmtId="4" fontId="33" fillId="66"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96" fillId="127" borderId="139" applyNumberFormat="0" applyProtection="0">
      <alignment horizontal="right" vertical="center"/>
    </xf>
    <xf numFmtId="4" fontId="96" fillId="127" borderId="139" applyNumberFormat="0" applyProtection="0">
      <alignment horizontal="right" vertical="center"/>
    </xf>
    <xf numFmtId="4" fontId="33" fillId="67"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4" fontId="96" fillId="88" borderId="139" applyNumberFormat="0" applyProtection="0">
      <alignment horizontal="right" vertical="center"/>
    </xf>
    <xf numFmtId="4" fontId="96" fillId="88" borderId="139" applyNumberFormat="0" applyProtection="0">
      <alignment horizontal="right" vertical="center"/>
    </xf>
    <xf numFmtId="4" fontId="33" fillId="58" borderId="139" applyNumberFormat="0" applyProtection="0">
      <alignment horizontal="right" vertical="center"/>
    </xf>
    <xf numFmtId="4" fontId="33" fillId="5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70" fillId="70" borderId="139" applyNumberFormat="0" applyProtection="0">
      <alignment horizontal="left" vertical="top" indent="1"/>
    </xf>
    <xf numFmtId="0" fontId="20" fillId="70" borderId="139" applyNumberFormat="0" applyProtection="0">
      <alignment horizontal="left" vertical="top"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70" fillId="58" borderId="139" applyNumberFormat="0" applyProtection="0">
      <alignment horizontal="left" vertical="top" indent="1"/>
    </xf>
    <xf numFmtId="0" fontId="20" fillId="58" borderId="139" applyNumberFormat="0" applyProtection="0">
      <alignment horizontal="left" vertical="top"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70" fillId="71" borderId="139" applyNumberFormat="0" applyProtection="0">
      <alignment horizontal="left" vertical="top" indent="1"/>
    </xf>
    <xf numFmtId="0" fontId="20" fillId="71" borderId="139" applyNumberFormat="0" applyProtection="0">
      <alignment horizontal="left" vertical="top"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70" fillId="69" borderId="139" applyNumberFormat="0" applyProtection="0">
      <alignment horizontal="left" vertical="top" indent="1"/>
    </xf>
    <xf numFmtId="0" fontId="20" fillId="69" borderId="139" applyNumberFormat="0" applyProtection="0">
      <alignment horizontal="left" vertical="top" indent="1"/>
    </xf>
    <xf numFmtId="0" fontId="20" fillId="69" borderId="139" applyNumberFormat="0" applyProtection="0">
      <alignment horizontal="left" vertical="top" indent="1"/>
    </xf>
    <xf numFmtId="4" fontId="33" fillId="73" borderId="139" applyNumberFormat="0" applyProtection="0">
      <alignment vertical="center"/>
    </xf>
    <xf numFmtId="4" fontId="96" fillId="129" borderId="139" applyNumberFormat="0" applyProtection="0">
      <alignment vertical="center"/>
    </xf>
    <xf numFmtId="4" fontId="96" fillId="129" borderId="139" applyNumberFormat="0" applyProtection="0">
      <alignment vertical="center"/>
    </xf>
    <xf numFmtId="4" fontId="33" fillId="73" borderId="139" applyNumberFormat="0" applyProtection="0">
      <alignment vertical="center"/>
    </xf>
    <xf numFmtId="4" fontId="35"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96" fillId="129" borderId="139" applyNumberFormat="0" applyProtection="0">
      <alignment horizontal="right" vertical="center"/>
    </xf>
    <xf numFmtId="4" fontId="96" fillId="129" borderId="139" applyNumberFormat="0" applyProtection="0">
      <alignment horizontal="right" vertical="center"/>
    </xf>
    <xf numFmtId="4" fontId="33" fillId="69" borderId="139" applyNumberFormat="0" applyProtection="0">
      <alignment horizontal="right" vertical="center"/>
    </xf>
    <xf numFmtId="4" fontId="33" fillId="69" borderId="139" applyNumberFormat="0" applyProtection="0">
      <alignment horizontal="right" vertical="center"/>
    </xf>
    <xf numFmtId="4" fontId="35" fillId="69" borderId="139" applyNumberFormat="0" applyProtection="0">
      <alignment horizontal="right" vertical="center"/>
    </xf>
    <xf numFmtId="4" fontId="97"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70" fillId="91" borderId="137" applyNumberFormat="0" applyProtection="0">
      <alignment horizontal="left" vertical="center" indent="1"/>
    </xf>
    <xf numFmtId="4" fontId="34" fillId="88" borderId="139"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4" fontId="37" fillId="69"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37" fillId="69" borderId="139" applyNumberFormat="0" applyProtection="0">
      <alignment horizontal="right" vertical="center"/>
    </xf>
    <xf numFmtId="4" fontId="33" fillId="69" borderId="172" applyNumberFormat="0" applyProtection="0">
      <alignment horizontal="right" vertical="center"/>
    </xf>
    <xf numFmtId="4" fontId="97" fillId="129" borderId="172" applyNumberFormat="0" applyProtection="0">
      <alignment vertical="center"/>
    </xf>
    <xf numFmtId="4" fontId="33" fillId="59" borderId="172" applyNumberFormat="0" applyProtection="0">
      <alignment horizontal="right" vertical="center"/>
    </xf>
    <xf numFmtId="4" fontId="33" fillId="58" borderId="172" applyNumberFormat="0" applyProtection="0">
      <alignment horizontal="right" vertical="center"/>
    </xf>
    <xf numFmtId="4" fontId="70" fillId="91" borderId="177" applyNumberFormat="0" applyProtection="0">
      <alignment horizontal="left" vertical="center" indent="1"/>
    </xf>
    <xf numFmtId="4" fontId="70" fillId="61" borderId="168" applyNumberFormat="0" applyProtection="0">
      <alignment horizontal="right" vertical="center"/>
    </xf>
    <xf numFmtId="4" fontId="33" fillId="67" borderId="172" applyNumberFormat="0" applyProtection="0">
      <alignment horizontal="right" vertical="center"/>
    </xf>
    <xf numFmtId="4" fontId="96" fillId="126" borderId="172" applyNumberFormat="0" applyProtection="0">
      <alignment horizontal="right" vertical="center"/>
    </xf>
    <xf numFmtId="4" fontId="33" fillId="65" borderId="172" applyNumberFormat="0" applyProtection="0">
      <alignment horizontal="right" vertical="center"/>
    </xf>
    <xf numFmtId="4" fontId="33" fillId="63" borderId="172" applyNumberFormat="0" applyProtection="0">
      <alignment horizontal="right" vertical="center"/>
    </xf>
    <xf numFmtId="4" fontId="96" fillId="75" borderId="172" applyNumberFormat="0" applyProtection="0">
      <alignment horizontal="right" vertical="center"/>
    </xf>
    <xf numFmtId="4" fontId="33" fillId="60" borderId="172" applyNumberFormat="0" applyProtection="0">
      <alignment horizontal="right" vertical="center"/>
    </xf>
    <xf numFmtId="4" fontId="70" fillId="68" borderId="168" applyNumberFormat="0" applyProtection="0">
      <alignment horizontal="left" vertical="center" indent="1"/>
    </xf>
    <xf numFmtId="4" fontId="35" fillId="73" borderId="172" applyNumberFormat="0" applyProtection="0">
      <alignmen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37" applyNumberFormat="0" applyProtection="0">
      <alignment horizontal="left" vertical="center" indent="1"/>
    </xf>
    <xf numFmtId="0" fontId="70" fillId="108" borderId="137" applyNumberFormat="0" applyProtection="0">
      <alignment horizontal="left" vertical="center" indent="1"/>
    </xf>
    <xf numFmtId="0" fontId="70" fillId="71" borderId="137" applyNumberFormat="0" applyProtection="0">
      <alignment horizontal="left" vertical="center" indent="1"/>
    </xf>
    <xf numFmtId="0" fontId="70" fillId="69" borderId="137" applyNumberFormat="0" applyProtection="0">
      <alignment horizontal="left" vertical="center" indent="1"/>
    </xf>
    <xf numFmtId="4" fontId="33" fillId="58" borderId="139" applyNumberFormat="0" applyProtection="0">
      <alignment horizontal="left" vertical="center" indent="1"/>
    </xf>
    <xf numFmtId="0" fontId="31" fillId="57" borderId="139" applyNumberFormat="0" applyProtection="0">
      <alignment horizontal="left" vertical="top" indent="1"/>
    </xf>
    <xf numFmtId="4" fontId="70" fillId="91" borderId="137" applyNumberFormat="0" applyProtection="0">
      <alignment horizontal="left" vertical="center" indent="1"/>
    </xf>
    <xf numFmtId="4" fontId="37" fillId="69" borderId="139"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3" fillId="0" borderId="0"/>
    <xf numFmtId="43" fontId="3" fillId="0" borderId="0" applyFont="0" applyFill="0" applyBorder="0" applyAlignment="0" applyProtection="0"/>
    <xf numFmtId="175" fontId="3" fillId="0" borderId="0" applyFont="0" applyFill="0" applyBorder="0" applyAlignment="0" applyProtection="0"/>
    <xf numFmtId="43" fontId="9" fillId="0" borderId="0" applyFont="0" applyFill="0" applyBorder="0" applyAlignment="0" applyProtection="0"/>
    <xf numFmtId="0" fontId="70" fillId="71" borderId="177" applyNumberFormat="0" applyProtection="0">
      <alignment horizontal="left" vertical="center" indent="1"/>
    </xf>
    <xf numFmtId="0" fontId="33" fillId="58" borderId="172" applyNumberFormat="0" applyProtection="0">
      <alignment horizontal="left" vertical="top" indent="1"/>
    </xf>
    <xf numFmtId="0" fontId="3" fillId="0" borderId="0"/>
    <xf numFmtId="4" fontId="31" fillId="57" borderId="172" applyNumberFormat="0" applyProtection="0">
      <alignment horizontal="left" vertical="center" indent="1"/>
    </xf>
    <xf numFmtId="0" fontId="3" fillId="0" borderId="0"/>
    <xf numFmtId="0" fontId="3" fillId="0" borderId="0"/>
    <xf numFmtId="43" fontId="9" fillId="0" borderId="0" applyFont="0" applyFill="0" applyBorder="0" applyAlignment="0" applyProtection="0"/>
    <xf numFmtId="43" fontId="9" fillId="0" borderId="0" applyFont="0" applyFill="0" applyBorder="0" applyAlignment="0" applyProtection="0"/>
    <xf numFmtId="4" fontId="33" fillId="64" borderId="172" applyNumberFormat="0" applyProtection="0">
      <alignment horizontal="right" vertical="center"/>
    </xf>
    <xf numFmtId="0" fontId="20" fillId="58" borderId="172" applyNumberFormat="0" applyProtection="0">
      <alignment horizontal="left" vertical="top" indent="1"/>
    </xf>
    <xf numFmtId="4" fontId="97" fillId="129" borderId="172" applyNumberFormat="0" applyProtection="0">
      <alignment vertical="center"/>
    </xf>
    <xf numFmtId="0" fontId="30" fillId="0" borderId="176" applyNumberFormat="0" applyFill="0" applyAlignment="0" applyProtection="0"/>
    <xf numFmtId="0" fontId="3" fillId="0" borderId="0"/>
    <xf numFmtId="4" fontId="96"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33" fillId="69" borderId="139" applyNumberFormat="0" applyProtection="0">
      <alignment horizontal="right" vertical="center"/>
    </xf>
    <xf numFmtId="4" fontId="96" fillId="129" borderId="139" applyNumberFormat="0" applyProtection="0">
      <alignment horizontal="right" vertical="center"/>
    </xf>
    <xf numFmtId="4" fontId="34" fillId="88" borderId="143" applyNumberFormat="0" applyProtection="0">
      <alignment horizontal="left" vertical="center" indent="1"/>
    </xf>
    <xf numFmtId="4" fontId="34" fillId="88" borderId="143" applyNumberFormat="0" applyProtection="0">
      <alignment horizontal="left" vertical="center" indent="1"/>
    </xf>
    <xf numFmtId="0" fontId="68" fillId="79" borderId="138" applyNumberFormat="0" applyAlignment="0" applyProtection="0"/>
    <xf numFmtId="0" fontId="20" fillId="52" borderId="167" applyNumberFormat="0" applyFont="0" applyAlignment="0" applyProtection="0"/>
    <xf numFmtId="0" fontId="20" fillId="73" borderId="167" applyNumberFormat="0" applyFont="0" applyAlignment="0" applyProtection="0"/>
    <xf numFmtId="0" fontId="92" fillId="79" borderId="119" applyNumberFormat="0" applyAlignment="0" applyProtection="0"/>
    <xf numFmtId="4" fontId="33" fillId="58" borderId="139" applyNumberFormat="0" applyProtection="0">
      <alignment horizontal="right" vertical="center"/>
    </xf>
    <xf numFmtId="4" fontId="33" fillId="67" borderId="139" applyNumberFormat="0" applyProtection="0">
      <alignment horizontal="right" vertical="center"/>
    </xf>
    <xf numFmtId="0" fontId="68" fillId="79" borderId="138" applyNumberFormat="0" applyAlignment="0" applyProtection="0"/>
    <xf numFmtId="0" fontId="68" fillId="79" borderId="138" applyNumberFormat="0" applyAlignment="0" applyProtection="0"/>
    <xf numFmtId="4" fontId="33" fillId="59" borderId="139" applyNumberFormat="0" applyProtection="0">
      <alignment horizontal="right" vertical="center"/>
    </xf>
    <xf numFmtId="4" fontId="31" fillId="57" borderId="139" applyNumberFormat="0" applyProtection="0">
      <alignment vertical="center"/>
    </xf>
    <xf numFmtId="4" fontId="33" fillId="59" borderId="139" applyNumberFormat="0" applyProtection="0">
      <alignment horizontal="right" vertical="center"/>
    </xf>
    <xf numFmtId="4" fontId="70" fillId="107" borderId="170" applyNumberFormat="0" applyProtection="0">
      <alignment horizontal="right" vertical="center"/>
    </xf>
    <xf numFmtId="4" fontId="33" fillId="73" borderId="139" applyNumberFormat="0" applyProtection="0">
      <alignment vertical="center"/>
    </xf>
    <xf numFmtId="0" fontId="33" fillId="58" borderId="139" applyNumberFormat="0" applyProtection="0">
      <alignment horizontal="left" vertical="top" indent="1"/>
    </xf>
    <xf numFmtId="4" fontId="70" fillId="91" borderId="170" applyNumberFormat="0" applyProtection="0">
      <alignment horizontal="left" vertical="center" indent="1"/>
    </xf>
    <xf numFmtId="4" fontId="96" fillId="122" borderId="139" applyNumberFormat="0" applyProtection="0">
      <alignment horizontal="right" vertical="center"/>
    </xf>
    <xf numFmtId="0" fontId="20" fillId="52" borderId="167" applyNumberFormat="0" applyFont="0" applyAlignment="0" applyProtection="0"/>
    <xf numFmtId="0" fontId="20" fillId="71" borderId="139" applyNumberFormat="0" applyProtection="0">
      <alignment horizontal="left" vertical="center" indent="1"/>
    </xf>
    <xf numFmtId="4" fontId="95" fillId="106" borderId="139" applyNumberFormat="0" applyProtection="0">
      <alignment vertical="center"/>
    </xf>
    <xf numFmtId="0" fontId="70" fillId="69" borderId="139" applyNumberFormat="0" applyProtection="0">
      <alignment horizontal="left" vertical="top" indent="1"/>
    </xf>
    <xf numFmtId="4" fontId="70" fillId="65" borderId="170" applyNumberFormat="0" applyProtection="0">
      <alignment horizontal="right" vertical="center"/>
    </xf>
    <xf numFmtId="4" fontId="31" fillId="57"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96" fillId="122" borderId="139" applyNumberFormat="0" applyProtection="0">
      <alignment horizontal="right" vertical="center"/>
    </xf>
    <xf numFmtId="4" fontId="33" fillId="59"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0" fontId="70" fillId="71" borderId="139" applyNumberFormat="0" applyProtection="0">
      <alignment horizontal="left" vertical="top" indent="1"/>
    </xf>
    <xf numFmtId="4" fontId="33" fillId="58" borderId="139" applyNumberFormat="0" applyProtection="0">
      <alignment horizontal="right" vertical="center"/>
    </xf>
    <xf numFmtId="0" fontId="70" fillId="71" borderId="170"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20" fillId="72" borderId="169" applyNumberFormat="0">
      <protection locked="0"/>
    </xf>
    <xf numFmtId="4" fontId="33" fillId="73"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4" fontId="70" fillId="106" borderId="177" applyNumberFormat="0" applyProtection="0">
      <alignment horizontal="left" vertical="center" indent="1"/>
    </xf>
    <xf numFmtId="4" fontId="33" fillId="69" borderId="139" applyNumberFormat="0" applyProtection="0">
      <alignment horizontal="right" vertical="center"/>
    </xf>
    <xf numFmtId="4" fontId="35" fillId="69" borderId="139" applyNumberFormat="0" applyProtection="0">
      <alignment horizontal="right" vertical="center"/>
    </xf>
    <xf numFmtId="4" fontId="33" fillId="58" borderId="139" applyNumberFormat="0" applyProtection="0">
      <alignment horizontal="left" vertical="center" indent="1"/>
    </xf>
    <xf numFmtId="4" fontId="37" fillId="69" borderId="139" applyNumberFormat="0" applyProtection="0">
      <alignment horizontal="right" vertical="center"/>
    </xf>
    <xf numFmtId="0" fontId="20" fillId="71" borderId="139" applyNumberFormat="0" applyProtection="0">
      <alignment horizontal="left" vertical="center" indent="1"/>
    </xf>
    <xf numFmtId="4" fontId="70" fillId="91" borderId="170" applyNumberFormat="0" applyProtection="0">
      <alignment horizontal="left" vertical="center" indent="1"/>
    </xf>
    <xf numFmtId="4" fontId="35" fillId="73" borderId="139" applyNumberFormat="0" applyProtection="0">
      <alignment vertical="center"/>
    </xf>
    <xf numFmtId="4" fontId="34" fillId="106" borderId="139" applyNumberFormat="0" applyProtection="0">
      <alignment vertical="center"/>
    </xf>
    <xf numFmtId="0" fontId="70" fillId="70" borderId="139" applyNumberFormat="0" applyProtection="0">
      <alignment horizontal="left" vertical="top" indent="1"/>
    </xf>
    <xf numFmtId="4" fontId="33" fillId="69" borderId="139" applyNumberFormat="0" applyProtection="0">
      <alignment horizontal="right" vertical="center"/>
    </xf>
    <xf numFmtId="4" fontId="33" fillId="73" borderId="139" applyNumberFormat="0" applyProtection="0">
      <alignment horizontal="left" vertical="center" indent="1"/>
    </xf>
    <xf numFmtId="0" fontId="30" fillId="0" borderId="142" applyNumberFormat="0" applyFill="0" applyAlignment="0" applyProtection="0"/>
    <xf numFmtId="4" fontId="96" fillId="129" borderId="139" applyNumberFormat="0" applyProtection="0">
      <alignment horizontal="right" vertical="center"/>
    </xf>
    <xf numFmtId="0" fontId="20" fillId="71" borderId="139" applyNumberFormat="0" applyProtection="0">
      <alignment horizontal="left" vertical="center" indent="1"/>
    </xf>
    <xf numFmtId="0" fontId="20" fillId="58" borderId="139" applyNumberFormat="0" applyProtection="0">
      <alignment horizontal="left" vertical="center" indent="1"/>
    </xf>
    <xf numFmtId="0" fontId="20" fillId="70" borderId="139" applyNumberFormat="0" applyProtection="0">
      <alignment horizontal="left" vertical="center" indent="1"/>
    </xf>
    <xf numFmtId="0" fontId="68" fillId="86" borderId="138" applyNumberFormat="0" applyAlignment="0" applyProtection="0"/>
    <xf numFmtId="4" fontId="33" fillId="58" borderId="139" applyNumberFormat="0" applyProtection="0">
      <alignment horizontal="right" vertical="center"/>
    </xf>
    <xf numFmtId="0" fontId="58" fillId="86" borderId="119" applyNumberFormat="0" applyAlignment="0" applyProtection="0"/>
    <xf numFmtId="4" fontId="96" fillId="126" borderId="139" applyNumberFormat="0" applyProtection="0">
      <alignment horizontal="right" vertical="center"/>
    </xf>
    <xf numFmtId="4" fontId="96" fillId="125" borderId="139" applyNumberFormat="0" applyProtection="0">
      <alignment horizontal="right" vertical="center"/>
    </xf>
    <xf numFmtId="4" fontId="33" fillId="63" borderId="139" applyNumberFormat="0" applyProtection="0">
      <alignment horizontal="right" vertical="center"/>
    </xf>
    <xf numFmtId="4" fontId="33" fillId="62" borderId="139" applyNumberFormat="0" applyProtection="0">
      <alignment horizontal="right" vertical="center"/>
    </xf>
    <xf numFmtId="4" fontId="96" fillId="123" borderId="139" applyNumberFormat="0" applyProtection="0">
      <alignment horizontal="right" vertical="center"/>
    </xf>
    <xf numFmtId="4" fontId="33" fillId="60" borderId="139" applyNumberFormat="0" applyProtection="0">
      <alignment horizontal="right" vertical="center"/>
    </xf>
    <xf numFmtId="4" fontId="70" fillId="69" borderId="168" applyNumberFormat="0" applyProtection="0">
      <alignment horizontal="left" vertical="center" indent="1"/>
    </xf>
    <xf numFmtId="4" fontId="95" fillId="106" borderId="139" applyNumberFormat="0" applyProtection="0">
      <alignment vertical="center"/>
    </xf>
    <xf numFmtId="4" fontId="98" fillId="129" borderId="139" applyNumberFormat="0" applyProtection="0">
      <alignment horizontal="right" vertical="center"/>
    </xf>
    <xf numFmtId="0" fontId="68" fillId="86" borderId="138" applyNumberFormat="0" applyAlignment="0" applyProtection="0"/>
    <xf numFmtId="0" fontId="20" fillId="70" borderId="139" applyNumberFormat="0" applyProtection="0">
      <alignment horizontal="left" vertical="center" indent="1"/>
    </xf>
    <xf numFmtId="0" fontId="70" fillId="71" borderId="139" applyNumberFormat="0" applyProtection="0">
      <alignment horizontal="left" vertical="top" indent="1"/>
    </xf>
    <xf numFmtId="4" fontId="70" fillId="66" borderId="170" applyNumberFormat="0" applyProtection="0">
      <alignment horizontal="right" vertical="center"/>
    </xf>
    <xf numFmtId="0" fontId="20" fillId="69" borderId="139" applyNumberFormat="0" applyProtection="0">
      <alignment horizontal="left" vertical="center" indent="1"/>
    </xf>
    <xf numFmtId="0" fontId="20" fillId="71" borderId="139" applyNumberFormat="0" applyProtection="0">
      <alignment horizontal="left" vertical="top" indent="1"/>
    </xf>
    <xf numFmtId="0" fontId="58" fillId="86" borderId="119" applyNumberFormat="0" applyAlignment="0" applyProtection="0"/>
    <xf numFmtId="4" fontId="70" fillId="69" borderId="168" applyNumberFormat="0" applyProtection="0">
      <alignment horizontal="left" vertical="center" indent="1"/>
    </xf>
    <xf numFmtId="0" fontId="20" fillId="73" borderId="167" applyNumberFormat="0" applyFont="0" applyAlignment="0" applyProtection="0"/>
    <xf numFmtId="4" fontId="33" fillId="61" borderId="139" applyNumberFormat="0" applyProtection="0">
      <alignment horizontal="right" vertical="center"/>
    </xf>
    <xf numFmtId="0" fontId="20" fillId="72" borderId="169" applyNumberFormat="0">
      <protection locked="0"/>
    </xf>
    <xf numFmtId="4" fontId="33" fillId="58" borderId="139" applyNumberFormat="0" applyProtection="0">
      <alignment horizontal="left" vertical="center" indent="1"/>
    </xf>
    <xf numFmtId="0" fontId="73" fillId="58" borderId="139" applyNumberFormat="0" applyProtection="0">
      <alignment horizontal="left" vertical="top" indent="1"/>
    </xf>
    <xf numFmtId="0" fontId="72" fillId="70" borderId="141" applyBorder="0"/>
    <xf numFmtId="0" fontId="65" fillId="53" borderId="119" applyNumberFormat="0" applyAlignment="0" applyProtection="0"/>
    <xf numFmtId="0" fontId="70" fillId="52" borderId="170" applyNumberFormat="0" applyFont="0" applyAlignment="0" applyProtection="0"/>
    <xf numFmtId="4" fontId="33" fillId="60" borderId="139" applyNumberFormat="0" applyProtection="0">
      <alignment horizontal="right" vertical="center"/>
    </xf>
    <xf numFmtId="0" fontId="20" fillId="52" borderId="167" applyNumberFormat="0" applyFont="0" applyAlignment="0" applyProtection="0"/>
    <xf numFmtId="0" fontId="68" fillId="86" borderId="138" applyNumberFormat="0" applyAlignment="0" applyProtection="0"/>
    <xf numFmtId="4" fontId="37" fillId="69" borderId="139" applyNumberFormat="0" applyProtection="0">
      <alignment horizontal="right" vertical="center"/>
    </xf>
    <xf numFmtId="4" fontId="31" fillId="57" borderId="139" applyNumberFormat="0" applyProtection="0">
      <alignment horizontal="left" vertical="center" indent="1"/>
    </xf>
    <xf numFmtId="4" fontId="36" fillId="89" borderId="143" applyNumberFormat="0" applyProtection="0">
      <alignment horizontal="left" vertical="center" indent="1"/>
    </xf>
    <xf numFmtId="4" fontId="70" fillId="58" borderId="168" applyNumberFormat="0" applyProtection="0">
      <alignment horizontal="left" vertical="center" indent="1"/>
    </xf>
    <xf numFmtId="4" fontId="33" fillId="65" borderId="139" applyNumberFormat="0" applyProtection="0">
      <alignment horizontal="right" vertical="center"/>
    </xf>
    <xf numFmtId="4" fontId="20" fillId="70" borderId="168" applyNumberFormat="0" applyProtection="0">
      <alignment horizontal="left" vertical="center" indent="1"/>
    </xf>
    <xf numFmtId="0" fontId="30" fillId="0" borderId="142" applyNumberFormat="0" applyFill="0" applyAlignment="0" applyProtection="0"/>
    <xf numFmtId="4" fontId="37" fillId="69" borderId="139" applyNumberFormat="0" applyProtection="0">
      <alignment horizontal="right" vertical="center"/>
    </xf>
    <xf numFmtId="0" fontId="70" fillId="71" borderId="139" applyNumberFormat="0" applyProtection="0">
      <alignment horizontal="left" vertical="top" indent="1"/>
    </xf>
    <xf numFmtId="4" fontId="96" fillId="123" borderId="139" applyNumberFormat="0" applyProtection="0">
      <alignment horizontal="right" vertical="center"/>
    </xf>
    <xf numFmtId="4" fontId="96" fillId="126" borderId="139" applyNumberFormat="0" applyProtection="0">
      <alignment horizontal="right" vertical="center"/>
    </xf>
    <xf numFmtId="0" fontId="31" fillId="57" borderId="139" applyNumberFormat="0" applyProtection="0">
      <alignment horizontal="left" vertical="top" indent="1"/>
    </xf>
    <xf numFmtId="4" fontId="95" fillId="106" borderId="139" applyNumberFormat="0" applyProtection="0">
      <alignment vertical="center"/>
    </xf>
    <xf numFmtId="4" fontId="33" fillId="61" borderId="139" applyNumberFormat="0" applyProtection="0">
      <alignment horizontal="right" vertical="center"/>
    </xf>
    <xf numFmtId="4" fontId="70" fillId="0" borderId="170" applyNumberFormat="0" applyProtection="0">
      <alignment horizontal="right" vertical="center"/>
    </xf>
    <xf numFmtId="4" fontId="33" fillId="67" borderId="139" applyNumberFormat="0" applyProtection="0">
      <alignment horizontal="right" vertical="center"/>
    </xf>
    <xf numFmtId="4" fontId="33" fillId="69" borderId="139" applyNumberFormat="0" applyProtection="0">
      <alignment horizontal="right" vertical="center"/>
    </xf>
    <xf numFmtId="0" fontId="20" fillId="70" borderId="139" applyNumberFormat="0" applyProtection="0">
      <alignment horizontal="left" vertical="top" indent="1"/>
    </xf>
    <xf numFmtId="0" fontId="20" fillId="70" borderId="139" applyNumberFormat="0" applyProtection="0">
      <alignment horizontal="left" vertical="center" indent="1"/>
    </xf>
    <xf numFmtId="0" fontId="70" fillId="71" borderId="170" applyNumberFormat="0" applyProtection="0">
      <alignment horizontal="left" vertical="center" indent="1"/>
    </xf>
    <xf numFmtId="0" fontId="31" fillId="57" borderId="139" applyNumberFormat="0" applyProtection="0">
      <alignment horizontal="left" vertical="top" indent="1"/>
    </xf>
    <xf numFmtId="4" fontId="33" fillId="61" borderId="139" applyNumberFormat="0" applyProtection="0">
      <alignment horizontal="right" vertical="center"/>
    </xf>
    <xf numFmtId="0" fontId="70" fillId="108" borderId="170" applyNumberFormat="0" applyProtection="0">
      <alignment horizontal="left" vertical="center" indent="1"/>
    </xf>
    <xf numFmtId="4" fontId="75" fillId="74" borderId="168" applyNumberFormat="0" applyProtection="0">
      <alignment horizontal="left" vertical="center" indent="1"/>
    </xf>
    <xf numFmtId="4" fontId="73" fillId="73" borderId="139" applyNumberFormat="0" applyProtection="0">
      <alignment vertical="center"/>
    </xf>
    <xf numFmtId="4" fontId="33" fillId="63" borderId="139" applyNumberFormat="0" applyProtection="0">
      <alignment horizontal="right" vertical="center"/>
    </xf>
    <xf numFmtId="4" fontId="33" fillId="67" borderId="139" applyNumberFormat="0" applyProtection="0">
      <alignment horizontal="right" vertical="center"/>
    </xf>
    <xf numFmtId="0" fontId="20" fillId="52" borderId="167" applyNumberFormat="0" applyFont="0" applyAlignment="0" applyProtection="0"/>
    <xf numFmtId="4" fontId="70" fillId="63" borderId="170" applyNumberFormat="0" applyProtection="0">
      <alignment horizontal="right" vertical="center"/>
    </xf>
    <xf numFmtId="4" fontId="31" fillId="57" borderId="139" applyNumberFormat="0" applyProtection="0">
      <alignment vertical="center"/>
    </xf>
    <xf numFmtId="4" fontId="31" fillId="57" borderId="139" applyNumberFormat="0" applyProtection="0">
      <alignment vertical="center"/>
    </xf>
    <xf numFmtId="0" fontId="68" fillId="103" borderId="138" applyNumberFormat="0" applyAlignment="0" applyProtection="0"/>
    <xf numFmtId="4" fontId="70" fillId="61" borderId="168" applyNumberFormat="0" applyProtection="0">
      <alignment horizontal="right" vertical="center"/>
    </xf>
    <xf numFmtId="4" fontId="70" fillId="106" borderId="170" applyNumberFormat="0" applyProtection="0">
      <alignment horizontal="left" vertical="center" indent="1"/>
    </xf>
    <xf numFmtId="4" fontId="32" fillId="57" borderId="139" applyNumberFormat="0" applyProtection="0">
      <alignment vertical="center"/>
    </xf>
    <xf numFmtId="4" fontId="70" fillId="91" borderId="170" applyNumberFormat="0" applyProtection="0">
      <alignment horizontal="left" vertical="center" indent="1"/>
    </xf>
    <xf numFmtId="4" fontId="96" fillId="129" borderId="139" applyNumberFormat="0" applyProtection="0">
      <alignment vertical="center"/>
    </xf>
    <xf numFmtId="4" fontId="96" fillId="90" borderId="139" applyNumberFormat="0" applyProtection="0">
      <alignment horizontal="right" vertical="center"/>
    </xf>
    <xf numFmtId="0" fontId="70" fillId="108" borderId="170" applyNumberFormat="0" applyProtection="0">
      <alignment horizontal="left" vertical="center" indent="1"/>
    </xf>
    <xf numFmtId="4" fontId="33" fillId="66" borderId="139" applyNumberFormat="0" applyProtection="0">
      <alignment horizontal="right" vertical="center"/>
    </xf>
    <xf numFmtId="0" fontId="20" fillId="58" borderId="139" applyNumberFormat="0" applyProtection="0">
      <alignment horizontal="left" vertical="top" indent="1"/>
    </xf>
    <xf numFmtId="4" fontId="96" fillId="125" borderId="139" applyNumberFormat="0" applyProtection="0">
      <alignment horizontal="right" vertical="center"/>
    </xf>
    <xf numFmtId="0" fontId="31" fillId="57" borderId="139" applyNumberFormat="0" applyProtection="0">
      <alignment horizontal="left" vertical="top" indent="1"/>
    </xf>
    <xf numFmtId="37" fontId="40" fillId="0" borderId="117" applyNumberFormat="0"/>
    <xf numFmtId="0" fontId="70" fillId="52" borderId="170" applyNumberFormat="0" applyFont="0" applyAlignment="0" applyProtection="0"/>
    <xf numFmtId="4" fontId="95" fillId="106" borderId="139" applyNumberFormat="0" applyProtection="0">
      <alignment vertical="center"/>
    </xf>
    <xf numFmtId="4" fontId="80" fillId="76" borderId="170" applyNumberFormat="0" applyProtection="0">
      <alignment horizontal="right" vertical="center"/>
    </xf>
    <xf numFmtId="4" fontId="33" fillId="58" borderId="139" applyNumberFormat="0" applyProtection="0">
      <alignment horizontal="right" vertical="center"/>
    </xf>
    <xf numFmtId="4" fontId="33" fillId="62" borderId="139" applyNumberFormat="0" applyProtection="0">
      <alignment horizontal="right" vertical="center"/>
    </xf>
    <xf numFmtId="4" fontId="31" fillId="57" borderId="139" applyNumberFormat="0" applyProtection="0">
      <alignment vertical="center"/>
    </xf>
    <xf numFmtId="4" fontId="31" fillId="57" borderId="139" applyNumberFormat="0" applyProtection="0">
      <alignment vertical="center"/>
    </xf>
    <xf numFmtId="4" fontId="33" fillId="61" borderId="139" applyNumberFormat="0" applyProtection="0">
      <alignment horizontal="right" vertical="center"/>
    </xf>
    <xf numFmtId="0" fontId="68" fillId="86" borderId="138" applyNumberFormat="0" applyAlignment="0" applyProtection="0"/>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70" fillId="70" borderId="139" applyNumberFormat="0" applyProtection="0">
      <alignment horizontal="left" vertical="top" indent="1"/>
    </xf>
    <xf numFmtId="0" fontId="70" fillId="58" borderId="139" applyNumberFormat="0" applyProtection="0">
      <alignment horizontal="left" vertical="top" indent="1"/>
    </xf>
    <xf numFmtId="0" fontId="70" fillId="71" borderId="139" applyNumberFormat="0" applyProtection="0">
      <alignment horizontal="left" vertical="top" indent="1"/>
    </xf>
    <xf numFmtId="0" fontId="70" fillId="69" borderId="139" applyNumberFormat="0" applyProtection="0">
      <alignment horizontal="left" vertical="top" indent="1"/>
    </xf>
    <xf numFmtId="4" fontId="70" fillId="0" borderId="170" applyNumberFormat="0" applyProtection="0">
      <alignment horizontal="right" vertical="center"/>
    </xf>
    <xf numFmtId="0" fontId="70" fillId="69" borderId="139" applyNumberFormat="0" applyProtection="0">
      <alignment horizontal="left" vertical="top" indent="1"/>
    </xf>
    <xf numFmtId="37" fontId="40" fillId="0" borderId="117" applyNumberFormat="0"/>
    <xf numFmtId="0" fontId="31" fillId="57" borderId="139" applyNumberFormat="0" applyProtection="0">
      <alignment horizontal="left" vertical="top" indent="1"/>
    </xf>
    <xf numFmtId="0" fontId="20" fillId="52" borderId="167" applyNumberFormat="0" applyFont="0" applyAlignment="0" applyProtection="0"/>
    <xf numFmtId="0" fontId="20" fillId="73" borderId="167" applyNumberFormat="0" applyFont="0" applyAlignment="0" applyProtection="0"/>
    <xf numFmtId="4" fontId="35" fillId="73" borderId="139" applyNumberFormat="0" applyProtection="0">
      <alignment vertical="center"/>
    </xf>
    <xf numFmtId="4" fontId="96" fillId="129" borderId="139" applyNumberFormat="0" applyProtection="0">
      <alignment horizontal="right" vertical="center"/>
    </xf>
    <xf numFmtId="4" fontId="33" fillId="60" borderId="139" applyNumberFormat="0" applyProtection="0">
      <alignment horizontal="right" vertical="center"/>
    </xf>
    <xf numFmtId="4" fontId="34" fillId="106" borderId="139" applyNumberFormat="0" applyProtection="0">
      <alignment vertical="center"/>
    </xf>
    <xf numFmtId="4" fontId="70" fillId="91" borderId="170" applyNumberFormat="0" applyProtection="0">
      <alignment horizontal="left" vertical="center" indent="1"/>
    </xf>
    <xf numFmtId="4" fontId="95" fillId="106" borderId="139" applyNumberFormat="0" applyProtection="0">
      <alignment vertical="center"/>
    </xf>
    <xf numFmtId="0" fontId="20" fillId="71" borderId="139" applyNumberFormat="0" applyProtection="0">
      <alignment horizontal="left" vertical="center" indent="1"/>
    </xf>
    <xf numFmtId="4" fontId="31" fillId="57" borderId="139" applyNumberFormat="0" applyProtection="0">
      <alignment vertical="center"/>
    </xf>
    <xf numFmtId="0" fontId="70" fillId="69" borderId="139" applyNumberFormat="0" applyProtection="0">
      <alignment horizontal="left" vertical="top" indent="1"/>
    </xf>
    <xf numFmtId="0" fontId="78" fillId="103" borderId="170" applyNumberFormat="0" applyAlignment="0" applyProtection="0"/>
    <xf numFmtId="0" fontId="70" fillId="58" borderId="139" applyNumberFormat="0" applyProtection="0">
      <alignment horizontal="left" vertical="top" indent="1"/>
    </xf>
    <xf numFmtId="4" fontId="33" fillId="64" borderId="139" applyNumberFormat="0" applyProtection="0">
      <alignment horizontal="right" vertical="center"/>
    </xf>
    <xf numFmtId="0" fontId="20" fillId="69" borderId="139" applyNumberFormat="0" applyProtection="0">
      <alignment horizontal="left" vertical="top" indent="1"/>
    </xf>
    <xf numFmtId="0" fontId="20" fillId="70" borderId="139" applyNumberFormat="0" applyProtection="0">
      <alignment horizontal="left" vertical="center" indent="1"/>
    </xf>
    <xf numFmtId="0" fontId="78" fillId="103" borderId="170" applyNumberFormat="0" applyAlignment="0" applyProtection="0"/>
    <xf numFmtId="0" fontId="20" fillId="70" borderId="139"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78" fillId="103" borderId="170" applyNumberFormat="0" applyAlignment="0" applyProtection="0"/>
    <xf numFmtId="4" fontId="96" fillId="122" borderId="139" applyNumberFormat="0" applyProtection="0">
      <alignment horizontal="right" vertical="center"/>
    </xf>
    <xf numFmtId="4" fontId="33" fillId="69" borderId="139" applyNumberFormat="0" applyProtection="0">
      <alignment horizontal="right" vertical="center"/>
    </xf>
    <xf numFmtId="4" fontId="33" fillId="73" borderId="139" applyNumberFormat="0" applyProtection="0">
      <alignment vertical="center"/>
    </xf>
    <xf numFmtId="4" fontId="33" fillId="63" borderId="139" applyNumberFormat="0" applyProtection="0">
      <alignment horizontal="right" vertical="center"/>
    </xf>
    <xf numFmtId="0" fontId="20" fillId="69" borderId="139" applyNumberFormat="0" applyProtection="0">
      <alignment horizontal="left" vertical="top" indent="1"/>
    </xf>
    <xf numFmtId="4" fontId="80" fillId="76" borderId="170" applyNumberFormat="0" applyProtection="0">
      <alignment horizontal="right" vertical="center"/>
    </xf>
    <xf numFmtId="0" fontId="65" fillId="53" borderId="170" applyNumberFormat="0" applyAlignment="0" applyProtection="0"/>
    <xf numFmtId="4" fontId="70" fillId="107" borderId="170" applyNumberFormat="0" applyProtection="0">
      <alignment horizontal="right" vertical="center"/>
    </xf>
    <xf numFmtId="4" fontId="96" fillId="126" borderId="139" applyNumberFormat="0" applyProtection="0">
      <alignment horizontal="right" vertical="center"/>
    </xf>
    <xf numFmtId="0" fontId="70" fillId="52" borderId="170" applyNumberFormat="0" applyFont="0" applyAlignment="0" applyProtection="0"/>
    <xf numFmtId="0"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4" fillId="57" borderId="139" applyNumberFormat="0" applyProtection="0">
      <alignment horizontal="left" vertical="top"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33" fillId="58" borderId="139" applyNumberFormat="0" applyProtection="0">
      <alignment horizontal="right" vertical="center"/>
    </xf>
    <xf numFmtId="0" fontId="72" fillId="70" borderId="141" applyBorder="0"/>
    <xf numFmtId="4" fontId="80" fillId="77" borderId="169" applyNumberFormat="0" applyProtection="0">
      <alignment vertical="center"/>
    </xf>
    <xf numFmtId="0" fontId="73" fillId="73" borderId="139" applyNumberFormat="0" applyProtection="0">
      <alignment horizontal="left" vertical="top" indent="1"/>
    </xf>
    <xf numFmtId="4" fontId="80" fillId="76" borderId="170" applyNumberFormat="0" applyProtection="0">
      <alignment horizontal="right" vertical="center"/>
    </xf>
    <xf numFmtId="0" fontId="73" fillId="58" borderId="139" applyNumberFormat="0" applyProtection="0">
      <alignment horizontal="left" vertical="top" indent="1"/>
    </xf>
    <xf numFmtId="4" fontId="75" fillId="74" borderId="168" applyNumberFormat="0" applyProtection="0">
      <alignment horizontal="left" vertical="center" indent="1"/>
    </xf>
    <xf numFmtId="0" fontId="70" fillId="109" borderId="169"/>
    <xf numFmtId="4" fontId="76" fillId="72" borderId="170" applyNumberFormat="0" applyProtection="0">
      <alignment horizontal="right" vertical="center"/>
    </xf>
    <xf numFmtId="0" fontId="30" fillId="0" borderId="142" applyNumberFormat="0" applyFill="0" applyAlignment="0" applyProtection="0"/>
    <xf numFmtId="0" fontId="20" fillId="69" borderId="139" applyNumberFormat="0" applyProtection="0">
      <alignment horizontal="left" vertical="top" indent="1"/>
    </xf>
    <xf numFmtId="0" fontId="20" fillId="58" borderId="139" applyNumberFormat="0" applyProtection="0">
      <alignment horizontal="left" vertical="top" indent="1"/>
    </xf>
    <xf numFmtId="0" fontId="20" fillId="70" borderId="139" applyNumberFormat="0" applyProtection="0">
      <alignment horizontal="left" vertical="top" indent="1"/>
    </xf>
    <xf numFmtId="4" fontId="33" fillId="67" borderId="139" applyNumberFormat="0" applyProtection="0">
      <alignment horizontal="right" vertical="center"/>
    </xf>
    <xf numFmtId="4" fontId="70" fillId="0" borderId="170" applyNumberFormat="0" applyProtection="0">
      <alignment horizontal="right" vertical="center"/>
    </xf>
    <xf numFmtId="0" fontId="20" fillId="58" borderId="139" applyNumberFormat="0" applyProtection="0">
      <alignment horizontal="left" vertical="center" indent="1"/>
    </xf>
    <xf numFmtId="0" fontId="58" fillId="86" borderId="119" applyNumberFormat="0" applyAlignment="0" applyProtection="0"/>
    <xf numFmtId="37" fontId="40" fillId="0" borderId="117" applyNumberFormat="0"/>
    <xf numFmtId="4" fontId="70" fillId="0" borderId="170" applyNumberFormat="0" applyProtection="0">
      <alignment horizontal="right" vertical="center"/>
    </xf>
    <xf numFmtId="4" fontId="70" fillId="69" borderId="168" applyNumberFormat="0" applyProtection="0">
      <alignment horizontal="left" vertical="center" indent="1"/>
    </xf>
    <xf numFmtId="0" fontId="72" fillId="70" borderId="141" applyBorder="0"/>
    <xf numFmtId="0" fontId="20" fillId="71" borderId="139" applyNumberFormat="0" applyProtection="0">
      <alignment horizontal="left" vertical="top" indent="1"/>
    </xf>
    <xf numFmtId="0" fontId="70" fillId="71" borderId="170" applyNumberFormat="0" applyProtection="0">
      <alignment horizontal="left" vertical="center" indent="1"/>
    </xf>
    <xf numFmtId="4" fontId="35" fillId="73" borderId="139" applyNumberFormat="0" applyProtection="0">
      <alignment vertical="center"/>
    </xf>
    <xf numFmtId="4" fontId="96" fillId="88" borderId="139" applyNumberFormat="0" applyProtection="0">
      <alignment horizontal="right" vertical="center"/>
    </xf>
    <xf numFmtId="4" fontId="70" fillId="59" borderId="170" applyNumberFormat="0" applyProtection="0">
      <alignment horizontal="right" vertical="center"/>
    </xf>
    <xf numFmtId="0" fontId="86" fillId="79" borderId="119" applyNumberFormat="0" applyAlignment="0" applyProtection="0"/>
    <xf numFmtId="4" fontId="96" fillId="122" borderId="139" applyNumberFormat="0" applyProtection="0">
      <alignment horizontal="right" vertical="center"/>
    </xf>
    <xf numFmtId="4" fontId="32" fillId="57" borderId="139" applyNumberFormat="0" applyProtection="0">
      <alignment vertical="center"/>
    </xf>
    <xf numFmtId="0" fontId="70" fillId="70" borderId="139" applyNumberFormat="0" applyProtection="0">
      <alignment horizontal="left" vertical="top" indent="1"/>
    </xf>
    <xf numFmtId="0" fontId="31" fillId="57" borderId="139" applyNumberFormat="0" applyProtection="0">
      <alignment horizontal="left" vertical="top" indent="1"/>
    </xf>
    <xf numFmtId="4" fontId="31" fillId="57" borderId="139" applyNumberFormat="0" applyProtection="0">
      <alignment vertical="center"/>
    </xf>
    <xf numFmtId="4" fontId="70" fillId="58" borderId="168" applyNumberFormat="0" applyProtection="0">
      <alignment horizontal="left" vertical="center" indent="1"/>
    </xf>
    <xf numFmtId="4" fontId="37" fillId="69" borderId="139" applyNumberFormat="0" applyProtection="0">
      <alignment horizontal="right" vertical="center"/>
    </xf>
    <xf numFmtId="4" fontId="96" fillId="90" borderId="139" applyNumberFormat="0" applyProtection="0">
      <alignment horizontal="right" vertical="center"/>
    </xf>
    <xf numFmtId="0" fontId="20" fillId="69" borderId="139" applyNumberFormat="0" applyProtection="0">
      <alignment horizontal="left" vertical="top" indent="1"/>
    </xf>
    <xf numFmtId="4" fontId="70" fillId="106" borderId="170" applyNumberFormat="0" applyProtection="0">
      <alignment horizontal="left" vertical="center" indent="1"/>
    </xf>
    <xf numFmtId="4" fontId="33" fillId="61" borderId="139" applyNumberFormat="0" applyProtection="0">
      <alignment horizontal="right" vertical="center"/>
    </xf>
    <xf numFmtId="4" fontId="33" fillId="66" borderId="139" applyNumberFormat="0" applyProtection="0">
      <alignment horizontal="right" vertical="center"/>
    </xf>
    <xf numFmtId="0" fontId="20" fillId="58" borderId="139" applyNumberFormat="0" applyProtection="0">
      <alignment horizontal="left" vertical="center" indent="1"/>
    </xf>
    <xf numFmtId="4" fontId="33" fillId="69" borderId="139" applyNumberFormat="0" applyProtection="0">
      <alignment horizontal="right" vertical="center"/>
    </xf>
    <xf numFmtId="4" fontId="96" fillId="129" borderId="139" applyNumberFormat="0" applyProtection="0">
      <alignment vertical="center"/>
    </xf>
    <xf numFmtId="4" fontId="33" fillId="73" borderId="139" applyNumberFormat="0" applyProtection="0">
      <alignment horizontal="left" vertical="center" indent="1"/>
    </xf>
    <xf numFmtId="0" fontId="70" fillId="109" borderId="169"/>
    <xf numFmtId="4" fontId="96" fillId="88" borderId="139" applyNumberFormat="0" applyProtection="0">
      <alignment horizontal="right" vertical="center"/>
    </xf>
    <xf numFmtId="4" fontId="34" fillId="88" borderId="143" applyNumberFormat="0" applyProtection="0">
      <alignment horizontal="left" vertical="center" indent="1"/>
    </xf>
    <xf numFmtId="0" fontId="20" fillId="71" borderId="139" applyNumberFormat="0" applyProtection="0">
      <alignment horizontal="left" vertical="top" indent="1"/>
    </xf>
    <xf numFmtId="0" fontId="92" fillId="79" borderId="119" applyNumberFormat="0" applyAlignment="0" applyProtection="0"/>
    <xf numFmtId="0" fontId="70" fillId="52" borderId="170" applyNumberFormat="0" applyFont="0" applyAlignment="0" applyProtection="0"/>
    <xf numFmtId="0" fontId="68" fillId="79" borderId="138" applyNumberFormat="0" applyAlignment="0" applyProtection="0"/>
    <xf numFmtId="4" fontId="31" fillId="57" borderId="139" applyNumberFormat="0" applyProtection="0">
      <alignment vertical="center"/>
    </xf>
    <xf numFmtId="0" fontId="20" fillId="69" borderId="139" applyNumberFormat="0" applyProtection="0">
      <alignment horizontal="left" vertical="top" indent="1"/>
    </xf>
    <xf numFmtId="4" fontId="33" fillId="61" borderId="139" applyNumberFormat="0" applyProtection="0">
      <alignment horizontal="right" vertical="center"/>
    </xf>
    <xf numFmtId="4" fontId="33" fillId="58" borderId="139" applyNumberFormat="0" applyProtection="0">
      <alignment horizontal="right" vertical="center"/>
    </xf>
    <xf numFmtId="4" fontId="31" fillId="57" borderId="139" applyNumberFormat="0" applyProtection="0">
      <alignment horizontal="left" vertical="center" indent="1"/>
    </xf>
    <xf numFmtId="4" fontId="34" fillId="106" borderId="139" applyNumberFormat="0" applyProtection="0">
      <alignment vertical="center"/>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3" fillId="59" borderId="139" applyNumberFormat="0" applyProtection="0">
      <alignment horizontal="right" vertical="center"/>
    </xf>
    <xf numFmtId="4" fontId="96" fillId="122" borderId="139" applyNumberFormat="0" applyProtection="0">
      <alignment horizontal="right" vertical="center"/>
    </xf>
    <xf numFmtId="4" fontId="96" fillId="122" borderId="139" applyNumberFormat="0" applyProtection="0">
      <alignment horizontal="right" vertical="center"/>
    </xf>
    <xf numFmtId="4" fontId="96" fillId="123"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33" fillId="61" borderId="139" applyNumberFormat="0" applyProtection="0">
      <alignment horizontal="right" vertical="center"/>
    </xf>
    <xf numFmtId="4" fontId="96" fillId="124"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33" fillId="64"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7" borderId="139" applyNumberFormat="0" applyProtection="0">
      <alignment horizontal="right" vertical="center"/>
    </xf>
    <xf numFmtId="4" fontId="33" fillId="67" borderId="139" applyNumberFormat="0" applyProtection="0">
      <alignment horizontal="right" vertical="center"/>
    </xf>
    <xf numFmtId="4" fontId="33" fillId="67" borderId="139" applyNumberFormat="0" applyProtection="0">
      <alignment horizontal="right" vertical="center"/>
    </xf>
    <xf numFmtId="0" fontId="30" fillId="0" borderId="127" applyNumberFormat="0" applyFill="0" applyAlignment="0" applyProtection="0"/>
    <xf numFmtId="4" fontId="70" fillId="64" borderId="170"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20" fillId="69" borderId="139" applyNumberFormat="0" applyProtection="0">
      <alignment horizontal="left" vertical="top" indent="1"/>
    </xf>
    <xf numFmtId="0" fontId="20" fillId="69" borderId="139" applyNumberFormat="0" applyProtection="0">
      <alignment horizontal="left" vertical="top" indent="1"/>
    </xf>
    <xf numFmtId="0" fontId="20" fillId="72" borderId="169" applyNumberFormat="0">
      <protection locked="0"/>
    </xf>
    <xf numFmtId="4" fontId="31" fillId="57" borderId="139" applyNumberFormat="0" applyProtection="0">
      <alignment vertical="center"/>
    </xf>
    <xf numFmtId="0" fontId="20" fillId="72" borderId="169" applyNumberFormat="0">
      <protection locked="0"/>
    </xf>
    <xf numFmtId="0" fontId="20" fillId="72" borderId="169" applyNumberFormat="0">
      <protection locked="0"/>
    </xf>
    <xf numFmtId="4" fontId="33" fillId="73" borderId="139" applyNumberFormat="0" applyProtection="0">
      <alignment vertical="center"/>
    </xf>
    <xf numFmtId="4" fontId="96" fillId="129" borderId="139" applyNumberFormat="0" applyProtection="0">
      <alignment vertical="center"/>
    </xf>
    <xf numFmtId="4" fontId="96" fillId="129" borderId="139" applyNumberFormat="0" applyProtection="0">
      <alignment vertical="center"/>
    </xf>
    <xf numFmtId="4" fontId="33" fillId="73" borderId="139" applyNumberFormat="0" applyProtection="0">
      <alignment vertical="center"/>
    </xf>
    <xf numFmtId="4" fontId="35"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vertical="center"/>
    </xf>
    <xf numFmtId="4" fontId="33" fillId="73" borderId="139" applyNumberFormat="0" applyProtection="0">
      <alignment horizontal="left" vertical="center" indent="1"/>
    </xf>
    <xf numFmtId="0" fontId="70" fillId="69" borderId="139" applyNumberFormat="0" applyProtection="0">
      <alignment horizontal="left" vertical="top" indent="1"/>
    </xf>
    <xf numFmtId="4" fontId="31" fillId="57" borderId="139" applyNumberFormat="0" applyProtection="0">
      <alignment vertical="center"/>
    </xf>
    <xf numFmtId="4" fontId="31" fillId="57" borderId="139" applyNumberFormat="0" applyProtection="0">
      <alignment horizontal="left" vertical="center" indent="1"/>
    </xf>
    <xf numFmtId="4" fontId="33" fillId="59" borderId="139" applyNumberFormat="0" applyProtection="0">
      <alignment horizontal="right" vertical="center"/>
    </xf>
    <xf numFmtId="4" fontId="96" fillId="90" borderId="139" applyNumberFormat="0" applyProtection="0">
      <alignment horizontal="right" vertical="center"/>
    </xf>
    <xf numFmtId="4" fontId="96" fillId="75" borderId="139" applyNumberFormat="0" applyProtection="0">
      <alignment horizontal="right" vertical="center"/>
    </xf>
    <xf numFmtId="4" fontId="32" fillId="57" borderId="139" applyNumberFormat="0" applyProtection="0">
      <alignment vertical="center"/>
    </xf>
    <xf numFmtId="4" fontId="33" fillId="63" borderId="139" applyNumberFormat="0" applyProtection="0">
      <alignment horizontal="right" vertical="center"/>
    </xf>
    <xf numFmtId="4" fontId="33" fillId="65" borderId="139" applyNumberFormat="0" applyProtection="0">
      <alignment horizontal="right" vertical="center"/>
    </xf>
    <xf numFmtId="4" fontId="96" fillId="127" borderId="139" applyNumberFormat="0" applyProtection="0">
      <alignment horizontal="right" vertical="center"/>
    </xf>
    <xf numFmtId="0" fontId="20" fillId="71" borderId="139" applyNumberFormat="0" applyProtection="0">
      <alignment horizontal="left" vertical="center" indent="1"/>
    </xf>
    <xf numFmtId="4" fontId="32" fillId="57" borderId="139" applyNumberFormat="0" applyProtection="0">
      <alignment vertical="center"/>
    </xf>
    <xf numFmtId="4" fontId="33" fillId="63" borderId="139" applyNumberFormat="0" applyProtection="0">
      <alignment horizontal="right" vertical="center"/>
    </xf>
    <xf numFmtId="4" fontId="33" fillId="59" borderId="139" applyNumberFormat="0" applyProtection="0">
      <alignment horizontal="right" vertical="center"/>
    </xf>
    <xf numFmtId="4" fontId="96" fillId="75" borderId="139" applyNumberFormat="0" applyProtection="0">
      <alignment horizontal="right" vertical="center"/>
    </xf>
    <xf numFmtId="4" fontId="96" fillId="88" borderId="139" applyNumberFormat="0" applyProtection="0">
      <alignment horizontal="right" vertical="center"/>
    </xf>
    <xf numFmtId="0" fontId="20" fillId="73" borderId="167" applyNumberFormat="0" applyFont="0" applyAlignment="0" applyProtection="0"/>
    <xf numFmtId="0" fontId="74" fillId="57" borderId="139" applyNumberFormat="0" applyProtection="0">
      <alignment horizontal="left" vertical="top"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4" fontId="96" fillId="127" borderId="139" applyNumberFormat="0" applyProtection="0">
      <alignment horizontal="right" vertical="center"/>
    </xf>
    <xf numFmtId="4" fontId="33" fillId="58" borderId="139" applyNumberFormat="0" applyProtection="0">
      <alignment horizontal="right" vertical="center"/>
    </xf>
    <xf numFmtId="4" fontId="33" fillId="62" borderId="139" applyNumberFormat="0" applyProtection="0">
      <alignment horizontal="right" vertical="center"/>
    </xf>
    <xf numFmtId="0" fontId="20" fillId="58" borderId="139" applyNumberFormat="0" applyProtection="0">
      <alignment horizontal="left" vertical="top" indent="1"/>
    </xf>
    <xf numFmtId="4" fontId="33" fillId="62" borderId="139" applyNumberFormat="0" applyProtection="0">
      <alignment horizontal="right" vertical="center"/>
    </xf>
    <xf numFmtId="4" fontId="70" fillId="69" borderId="168" applyNumberFormat="0" applyProtection="0">
      <alignment horizontal="left" vertical="center" indent="1"/>
    </xf>
    <xf numFmtId="0" fontId="70" fillId="58" borderId="139" applyNumberFormat="0" applyProtection="0">
      <alignment horizontal="left" vertical="top" indent="1"/>
    </xf>
    <xf numFmtId="4" fontId="33" fillId="69" borderId="139" applyNumberFormat="0" applyProtection="0">
      <alignment horizontal="right" vertical="center"/>
    </xf>
    <xf numFmtId="4" fontId="37" fillId="69" borderId="139" applyNumberFormat="0" applyProtection="0">
      <alignment horizontal="right" vertical="center"/>
    </xf>
    <xf numFmtId="0" fontId="20" fillId="73" borderId="167" applyNumberFormat="0" applyFont="0" applyAlignment="0" applyProtection="0"/>
    <xf numFmtId="4" fontId="34" fillId="88" borderId="143" applyNumberFormat="0" applyProtection="0">
      <alignment horizontal="left" vertical="center" indent="1"/>
    </xf>
    <xf numFmtId="0" fontId="20" fillId="69" borderId="139" applyNumberFormat="0" applyProtection="0">
      <alignment horizontal="left" vertical="center" indent="1"/>
    </xf>
    <xf numFmtId="4" fontId="75" fillId="74" borderId="168" applyNumberFormat="0" applyProtection="0">
      <alignment horizontal="left" vertical="center" indent="1"/>
    </xf>
    <xf numFmtId="4" fontId="70" fillId="58" borderId="170" applyNumberFormat="0" applyProtection="0">
      <alignment horizontal="right" vertical="center"/>
    </xf>
    <xf numFmtId="4" fontId="70" fillId="91" borderId="170" applyNumberFormat="0" applyProtection="0">
      <alignment horizontal="left" vertical="center" indent="1"/>
    </xf>
    <xf numFmtId="0" fontId="20" fillId="52" borderId="167" applyNumberFormat="0" applyFont="0" applyAlignment="0" applyProtection="0"/>
    <xf numFmtId="4" fontId="34" fillId="106" borderId="139" applyNumberFormat="0" applyProtection="0">
      <alignment vertical="center"/>
    </xf>
    <xf numFmtId="4" fontId="96" fillId="122" borderId="139" applyNumberFormat="0" applyProtection="0">
      <alignment horizontal="right" vertical="center"/>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3" fillId="62"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173" fontId="82" fillId="0" borderId="117"/>
    <xf numFmtId="4" fontId="33" fillId="65" borderId="139" applyNumberFormat="0" applyProtection="0">
      <alignment horizontal="right" vertical="center"/>
    </xf>
    <xf numFmtId="4" fontId="96" fillId="125" borderId="139" applyNumberFormat="0" applyProtection="0">
      <alignment horizontal="right" vertical="center"/>
    </xf>
    <xf numFmtId="4" fontId="96" fillId="125" borderId="139" applyNumberFormat="0" applyProtection="0">
      <alignment horizontal="right" vertical="center"/>
    </xf>
    <xf numFmtId="4" fontId="33" fillId="65" borderId="139" applyNumberFormat="0" applyProtection="0">
      <alignment horizontal="right" vertical="center"/>
    </xf>
    <xf numFmtId="4" fontId="96" fillId="126" borderId="139" applyNumberFormat="0" applyProtection="0">
      <alignment horizontal="right" vertical="center"/>
    </xf>
    <xf numFmtId="4" fontId="96" fillId="88" borderId="139" applyNumberFormat="0" applyProtection="0">
      <alignment horizontal="right" vertical="center"/>
    </xf>
    <xf numFmtId="4" fontId="33" fillId="67" borderId="139" applyNumberFormat="0" applyProtection="0">
      <alignment horizontal="right" vertical="center"/>
    </xf>
    <xf numFmtId="0" fontId="20" fillId="70" borderId="139" applyNumberFormat="0" applyProtection="0">
      <alignment horizontal="left" vertical="top" indent="1"/>
    </xf>
    <xf numFmtId="0" fontId="70" fillId="79" borderId="170" applyNumberFormat="0" applyProtection="0">
      <alignment horizontal="left" vertical="center" indent="1"/>
    </xf>
    <xf numFmtId="0" fontId="86" fillId="79" borderId="119" applyNumberFormat="0" applyAlignment="0" applyProtection="0"/>
    <xf numFmtId="4" fontId="37" fillId="69" borderId="139" applyNumberFormat="0" applyProtection="0">
      <alignment horizontal="right" vertical="center"/>
    </xf>
    <xf numFmtId="4" fontId="20" fillId="70" borderId="168" applyNumberFormat="0" applyProtection="0">
      <alignment horizontal="left" vertical="center" indent="1"/>
    </xf>
    <xf numFmtId="4" fontId="33" fillId="66" borderId="139" applyNumberFormat="0" applyProtection="0">
      <alignment horizontal="right" vertical="center"/>
    </xf>
    <xf numFmtId="4" fontId="20" fillId="70" borderId="168" applyNumberFormat="0" applyProtection="0">
      <alignment horizontal="left" vertical="center" indent="1"/>
    </xf>
    <xf numFmtId="0" fontId="31" fillId="57" borderId="139" applyNumberFormat="0" applyProtection="0">
      <alignment horizontal="left" vertical="top" indent="1"/>
    </xf>
    <xf numFmtId="0" fontId="70" fillId="52" borderId="170" applyNumberFormat="0" applyFont="0" applyAlignment="0" applyProtection="0"/>
    <xf numFmtId="4" fontId="70" fillId="58" borderId="168" applyNumberFormat="0" applyProtection="0">
      <alignment horizontal="left" vertical="center" indent="1"/>
    </xf>
    <xf numFmtId="4" fontId="33" fillId="73" borderId="139" applyNumberFormat="0" applyProtection="0">
      <alignment horizontal="left" vertical="center" indent="1"/>
    </xf>
    <xf numFmtId="4" fontId="33" fillId="73" borderId="139" applyNumberFormat="0" applyProtection="0">
      <alignmen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20" fillId="69" borderId="139" applyNumberFormat="0" applyProtection="0">
      <alignment horizontal="left" vertical="top" indent="1"/>
    </xf>
    <xf numFmtId="0" fontId="20" fillId="71" borderId="139" applyNumberFormat="0" applyProtection="0">
      <alignment horizontal="left" vertical="top" indent="1"/>
    </xf>
    <xf numFmtId="0" fontId="33" fillId="73" borderId="139" applyNumberFormat="0" applyProtection="0">
      <alignment horizontal="left" vertical="top" indent="1"/>
    </xf>
    <xf numFmtId="4" fontId="33" fillId="73" borderId="139" applyNumberFormat="0" applyProtection="0">
      <alignment vertical="center"/>
    </xf>
    <xf numFmtId="4" fontId="34" fillId="88" borderId="139" applyNumberFormat="0" applyProtection="0">
      <alignment horizontal="left" vertical="center" indent="1"/>
    </xf>
    <xf numFmtId="4" fontId="35" fillId="73" borderId="139" applyNumberFormat="0" applyProtection="0">
      <alignment vertical="center"/>
    </xf>
    <xf numFmtId="4" fontId="70" fillId="65" borderId="170" applyNumberFormat="0" applyProtection="0">
      <alignment horizontal="right" vertical="center"/>
    </xf>
    <xf numFmtId="0" fontId="20" fillId="72" borderId="169" applyNumberFormat="0">
      <protection locked="0"/>
    </xf>
    <xf numFmtId="0" fontId="65" fillId="53" borderId="170" applyNumberFormat="0" applyAlignment="0" applyProtection="0"/>
    <xf numFmtId="4" fontId="33" fillId="67" borderId="139" applyNumberFormat="0" applyProtection="0">
      <alignment horizontal="right" vertical="center"/>
    </xf>
    <xf numFmtId="0" fontId="33" fillId="58" borderId="139" applyNumberFormat="0" applyProtection="0">
      <alignment horizontal="left" vertical="top" indent="1"/>
    </xf>
    <xf numFmtId="4" fontId="33" fillId="69" borderId="139" applyNumberFormat="0" applyProtection="0">
      <alignment horizontal="right" vertical="center"/>
    </xf>
    <xf numFmtId="4" fontId="33" fillId="73" borderId="139" applyNumberFormat="0" applyProtection="0">
      <alignment horizontal="left" vertical="center" indent="1"/>
    </xf>
    <xf numFmtId="4" fontId="35" fillId="73" borderId="139" applyNumberFormat="0" applyProtection="0">
      <alignment vertical="center"/>
    </xf>
    <xf numFmtId="4" fontId="33" fillId="73" borderId="139" applyNumberFormat="0" applyProtection="0">
      <alignment vertical="center"/>
    </xf>
    <xf numFmtId="0" fontId="20" fillId="69" borderId="139" applyNumberFormat="0" applyProtection="0">
      <alignment horizontal="left" vertical="center" indent="1"/>
    </xf>
    <xf numFmtId="0" fontId="20" fillId="58" borderId="139" applyNumberFormat="0" applyProtection="0">
      <alignment horizontal="left" vertical="top" indent="1"/>
    </xf>
    <xf numFmtId="4" fontId="97" fillId="129" borderId="139" applyNumberFormat="0" applyProtection="0">
      <alignment vertical="center"/>
    </xf>
    <xf numFmtId="4" fontId="33" fillId="65" borderId="139" applyNumberFormat="0" applyProtection="0">
      <alignment horizontal="right" vertical="center"/>
    </xf>
    <xf numFmtId="0" fontId="20" fillId="52" borderId="167" applyNumberFormat="0" applyFont="0" applyAlignment="0" applyProtection="0"/>
    <xf numFmtId="4" fontId="70" fillId="0" borderId="170" applyNumberFormat="0" applyProtection="0">
      <alignment horizontal="right" vertical="center"/>
    </xf>
    <xf numFmtId="0" fontId="70" fillId="71" borderId="170" applyNumberFormat="0" applyProtection="0">
      <alignment horizontal="left" vertical="center" indent="1"/>
    </xf>
    <xf numFmtId="4" fontId="37" fillId="69"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65" fillId="53" borderId="119" applyNumberFormat="0" applyAlignment="0" applyProtection="0"/>
    <xf numFmtId="4" fontId="70" fillId="62" borderId="170" applyNumberFormat="0" applyProtection="0">
      <alignment horizontal="right" vertical="center"/>
    </xf>
    <xf numFmtId="4" fontId="31" fillId="57" borderId="139" applyNumberFormat="0" applyProtection="0">
      <alignment horizontal="left" vertical="center" indent="1"/>
    </xf>
    <xf numFmtId="4" fontId="96" fillId="129" borderId="139" applyNumberFormat="0" applyProtection="0">
      <alignment horizontal="right" vertical="center"/>
    </xf>
    <xf numFmtId="4" fontId="73" fillId="79" borderId="139" applyNumberFormat="0" applyProtection="0">
      <alignment horizontal="left" vertical="center" indent="1"/>
    </xf>
    <xf numFmtId="4" fontId="70" fillId="67" borderId="170" applyNumberFormat="0" applyProtection="0">
      <alignment horizontal="right" vertical="center"/>
    </xf>
    <xf numFmtId="0" fontId="65" fillId="53" borderId="119" applyNumberFormat="0" applyAlignment="0" applyProtection="0"/>
    <xf numFmtId="4" fontId="33" fillId="61" borderId="139" applyNumberFormat="0" applyProtection="0">
      <alignment horizontal="right" vertical="center"/>
    </xf>
    <xf numFmtId="4" fontId="70" fillId="91" borderId="170" applyNumberFormat="0" applyProtection="0">
      <alignment horizontal="left" vertical="center" indent="1"/>
    </xf>
    <xf numFmtId="4" fontId="33" fillId="59" borderId="139" applyNumberFormat="0" applyProtection="0">
      <alignment horizontal="right" vertical="center"/>
    </xf>
    <xf numFmtId="4" fontId="96" fillId="90" borderId="139" applyNumberFormat="0" applyProtection="0">
      <alignment horizontal="right" vertical="center"/>
    </xf>
    <xf numFmtId="4" fontId="33" fillId="73" borderId="139" applyNumberFormat="0" applyProtection="0">
      <alignment vertical="center"/>
    </xf>
    <xf numFmtId="4" fontId="33" fillId="58" borderId="139" applyNumberFormat="0" applyProtection="0">
      <alignment horizontal="left" vertical="center" indent="1"/>
    </xf>
    <xf numFmtId="4" fontId="33" fillId="59" borderId="139" applyNumberFormat="0" applyProtection="0">
      <alignment horizontal="right" vertical="center"/>
    </xf>
    <xf numFmtId="4" fontId="96" fillId="75" borderId="139" applyNumberFormat="0" applyProtection="0">
      <alignment horizontal="right" vertical="center"/>
    </xf>
    <xf numFmtId="0" fontId="70" fillId="108" borderId="170" applyNumberFormat="0" applyProtection="0">
      <alignment horizontal="left" vertical="center" indent="1"/>
    </xf>
    <xf numFmtId="4" fontId="20" fillId="70" borderId="168" applyNumberFormat="0" applyProtection="0">
      <alignment horizontal="left" vertical="center" indent="1"/>
    </xf>
    <xf numFmtId="0" fontId="20" fillId="71" borderId="139" applyNumberFormat="0" applyProtection="0">
      <alignment horizontal="left" vertical="center" indent="1"/>
    </xf>
    <xf numFmtId="4" fontId="33" fillId="66" borderId="139" applyNumberFormat="0" applyProtection="0">
      <alignment horizontal="right" vertical="center"/>
    </xf>
    <xf numFmtId="0" fontId="70" fillId="69" borderId="170" applyNumberFormat="0" applyProtection="0">
      <alignment horizontal="left" vertical="center" indent="1"/>
    </xf>
    <xf numFmtId="0" fontId="30" fillId="0" borderId="127" applyNumberFormat="0" applyFill="0" applyAlignment="0" applyProtection="0"/>
    <xf numFmtId="4" fontId="37" fillId="69" borderId="139" applyNumberFormat="0" applyProtection="0">
      <alignment horizontal="right" vertical="center"/>
    </xf>
    <xf numFmtId="4" fontId="37" fillId="69" borderId="139" applyNumberFormat="0" applyProtection="0">
      <alignment horizontal="right" vertical="center"/>
    </xf>
    <xf numFmtId="0" fontId="70" fillId="109" borderId="169"/>
    <xf numFmtId="4" fontId="36" fillId="89" borderId="143" applyNumberFormat="0" applyProtection="0">
      <alignment horizontal="left" vertical="center" indent="1"/>
    </xf>
    <xf numFmtId="4" fontId="98" fillId="129" borderId="139" applyNumberFormat="0" applyProtection="0">
      <alignment horizontal="right" vertical="center"/>
    </xf>
    <xf numFmtId="4" fontId="34" fillId="88" borderId="139"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5" fillId="69" borderId="139" applyNumberFormat="0" applyProtection="0">
      <alignment horizontal="right" vertical="center"/>
    </xf>
    <xf numFmtId="4" fontId="97" fillId="129" borderId="139" applyNumberFormat="0" applyProtection="0">
      <alignment horizontal="right" vertical="center"/>
    </xf>
    <xf numFmtId="4" fontId="33" fillId="69" borderId="139" applyNumberFormat="0" applyProtection="0">
      <alignment horizontal="right" vertical="center"/>
    </xf>
    <xf numFmtId="4" fontId="96" fillId="129" borderId="139" applyNumberFormat="0" applyProtection="0">
      <alignment horizontal="right" vertical="center"/>
    </xf>
    <xf numFmtId="0" fontId="20" fillId="58" borderId="139" applyNumberFormat="0" applyProtection="0">
      <alignment horizontal="left" vertical="top" indent="1"/>
    </xf>
    <xf numFmtId="0" fontId="20" fillId="69" borderId="139" applyNumberFormat="0" applyProtection="0">
      <alignment horizontal="left" vertical="center" indent="1"/>
    </xf>
    <xf numFmtId="0" fontId="20" fillId="70" borderId="139" applyNumberFormat="0" applyProtection="0">
      <alignment horizontal="left" vertical="center" indent="1"/>
    </xf>
    <xf numFmtId="0" fontId="20" fillId="69" borderId="139" applyNumberFormat="0" applyProtection="0">
      <alignment horizontal="left" vertical="top" indent="1"/>
    </xf>
    <xf numFmtId="0" fontId="70" fillId="70" borderId="139" applyNumberFormat="0" applyProtection="0">
      <alignment horizontal="left" vertical="top" indent="1"/>
    </xf>
    <xf numFmtId="4" fontId="96" fillId="78" borderId="139" applyNumberFormat="0" applyProtection="0">
      <alignment horizontal="right" vertical="center"/>
    </xf>
    <xf numFmtId="0" fontId="33" fillId="58" borderId="139" applyNumberFormat="0" applyProtection="0">
      <alignment horizontal="left" vertical="top" indent="1"/>
    </xf>
    <xf numFmtId="4" fontId="33" fillId="63" borderId="139" applyNumberFormat="0" applyProtection="0">
      <alignment horizontal="right" vertical="center"/>
    </xf>
    <xf numFmtId="4" fontId="75" fillId="74" borderId="168" applyNumberFormat="0" applyProtection="0">
      <alignment horizontal="left" vertical="center" indent="1"/>
    </xf>
    <xf numFmtId="4" fontId="73" fillId="79" borderId="139" applyNumberFormat="0" applyProtection="0">
      <alignment horizontal="left" vertical="center" indent="1"/>
    </xf>
    <xf numFmtId="4" fontId="33" fillId="73" borderId="139" applyNumberFormat="0" applyProtection="0">
      <alignment horizontal="left" vertical="center" indent="1"/>
    </xf>
    <xf numFmtId="0" fontId="20" fillId="70" borderId="139" applyNumberFormat="0" applyProtection="0">
      <alignment horizontal="left" vertical="top" indent="1"/>
    </xf>
    <xf numFmtId="0" fontId="20" fillId="70" borderId="139" applyNumberFormat="0" applyProtection="0">
      <alignment horizontal="left" vertical="center" indent="1"/>
    </xf>
    <xf numFmtId="0" fontId="70" fillId="108" borderId="170" applyNumberFormat="0" applyProtection="0">
      <alignment horizontal="left" vertical="center" indent="1"/>
    </xf>
    <xf numFmtId="0" fontId="58" fillId="86" borderId="119" applyNumberFormat="0" applyAlignment="0" applyProtection="0"/>
    <xf numFmtId="0" fontId="86" fillId="79" borderId="119" applyNumberFormat="0" applyAlignment="0" applyProtection="0"/>
    <xf numFmtId="4" fontId="33" fillId="60" borderId="139" applyNumberFormat="0" applyProtection="0">
      <alignment horizontal="right" vertical="center"/>
    </xf>
    <xf numFmtId="0" fontId="70" fillId="71" borderId="139" applyNumberFormat="0" applyProtection="0">
      <alignment horizontal="left" vertical="top" indent="1"/>
    </xf>
    <xf numFmtId="4" fontId="33" fillId="58" borderId="139" applyNumberFormat="0" applyProtection="0">
      <alignment horizontal="right" vertical="center"/>
    </xf>
    <xf numFmtId="0" fontId="70" fillId="58" borderId="139" applyNumberFormat="0" applyProtection="0">
      <alignment horizontal="left" vertical="top" indent="1"/>
    </xf>
    <xf numFmtId="0" fontId="70" fillId="69" borderId="139" applyNumberFormat="0" applyProtection="0">
      <alignment horizontal="left" vertical="top" indent="1"/>
    </xf>
    <xf numFmtId="0" fontId="86" fillId="79" borderId="119" applyNumberFormat="0" applyAlignment="0" applyProtection="0"/>
    <xf numFmtId="0" fontId="86" fillId="79" borderId="119" applyNumberFormat="0" applyAlignment="0" applyProtection="0"/>
    <xf numFmtId="0" fontId="58" fillId="86" borderId="119" applyNumberFormat="0" applyAlignment="0" applyProtection="0"/>
    <xf numFmtId="0" fontId="58" fillId="86" borderId="119" applyNumberFormat="0" applyAlignment="0" applyProtection="0"/>
    <xf numFmtId="4" fontId="70" fillId="59" borderId="170" applyNumberFormat="0" applyProtection="0">
      <alignment horizontal="right" vertical="center"/>
    </xf>
    <xf numFmtId="0" fontId="78" fillId="103" borderId="170" applyNumberFormat="0" applyAlignment="0" applyProtection="0"/>
    <xf numFmtId="0" fontId="70" fillId="79" borderId="170" applyNumberFormat="0" applyProtection="0">
      <alignment horizontal="left" vertical="center" indent="1"/>
    </xf>
    <xf numFmtId="0" fontId="70" fillId="71" borderId="170" applyNumberFormat="0" applyProtection="0">
      <alignment horizontal="left" vertical="center" indent="1"/>
    </xf>
    <xf numFmtId="4" fontId="33" fillId="60" borderId="139" applyNumberFormat="0" applyProtection="0">
      <alignment horizontal="right" vertical="center"/>
    </xf>
    <xf numFmtId="0" fontId="73" fillId="58" borderId="139" applyNumberFormat="0" applyProtection="0">
      <alignment horizontal="left" vertical="top" indent="1"/>
    </xf>
    <xf numFmtId="4" fontId="31" fillId="57" borderId="139" applyNumberFormat="0" applyProtection="0">
      <alignment horizontal="left" vertical="center" indent="1"/>
    </xf>
    <xf numFmtId="0" fontId="73" fillId="73" borderId="139" applyNumberFormat="0" applyProtection="0">
      <alignment horizontal="left" vertical="top" indent="1"/>
    </xf>
    <xf numFmtId="4" fontId="70" fillId="91" borderId="170" applyNumberFormat="0" applyProtection="0">
      <alignment horizontal="left" vertical="center" indent="1"/>
    </xf>
    <xf numFmtId="0" fontId="31" fillId="57" borderId="139" applyNumberFormat="0" applyProtection="0">
      <alignment horizontal="left" vertical="top" indent="1"/>
    </xf>
    <xf numFmtId="4" fontId="34" fillId="88" borderId="139" applyNumberFormat="0" applyProtection="0">
      <alignment horizontal="left" vertical="center" indent="1"/>
    </xf>
    <xf numFmtId="4" fontId="96" fillId="124" borderId="139" applyNumberFormat="0" applyProtection="0">
      <alignment horizontal="right" vertical="center"/>
    </xf>
    <xf numFmtId="4" fontId="33" fillId="64" borderId="139" applyNumberFormat="0" applyProtection="0">
      <alignment horizontal="right" vertical="center"/>
    </xf>
    <xf numFmtId="0" fontId="73" fillId="58" borderId="139" applyNumberFormat="0" applyProtection="0">
      <alignment horizontal="left" vertical="top" indent="1"/>
    </xf>
    <xf numFmtId="4" fontId="70" fillId="69" borderId="168" applyNumberFormat="0" applyProtection="0">
      <alignment horizontal="left" vertical="center" indent="1"/>
    </xf>
    <xf numFmtId="4" fontId="70" fillId="91" borderId="170" applyNumberFormat="0" applyProtection="0">
      <alignment horizontal="left" vertical="center" indent="1"/>
    </xf>
    <xf numFmtId="0" fontId="70" fillId="69" borderId="170" applyNumberFormat="0" applyProtection="0">
      <alignment horizontal="left" vertical="center" indent="1"/>
    </xf>
    <xf numFmtId="4" fontId="70" fillId="107" borderId="170" applyNumberFormat="0" applyProtection="0">
      <alignment horizontal="right" vertical="center"/>
    </xf>
    <xf numFmtId="173" fontId="82" fillId="0" borderId="117"/>
    <xf numFmtId="4" fontId="33" fillId="73" borderId="139" applyNumberFormat="0" applyProtection="0">
      <alignment vertical="center"/>
    </xf>
    <xf numFmtId="0" fontId="20" fillId="71" borderId="139" applyNumberFormat="0" applyProtection="0">
      <alignment horizontal="left" vertical="top" indent="1"/>
    </xf>
    <xf numFmtId="0" fontId="70" fillId="71" borderId="170" applyNumberFormat="0" applyProtection="0">
      <alignment horizontal="left" vertical="center" indent="1"/>
    </xf>
    <xf numFmtId="0" fontId="20" fillId="73" borderId="167" applyNumberFormat="0" applyFont="0" applyAlignment="0" applyProtection="0"/>
    <xf numFmtId="4" fontId="31" fillId="57" borderId="139" applyNumberFormat="0" applyProtection="0">
      <alignment vertical="center"/>
    </xf>
    <xf numFmtId="4" fontId="35" fillId="69" borderId="139" applyNumberFormat="0" applyProtection="0">
      <alignment horizontal="right" vertical="center"/>
    </xf>
    <xf numFmtId="4" fontId="96" fillId="90" borderId="139" applyNumberFormat="0" applyProtection="0">
      <alignment horizontal="right" vertical="center"/>
    </xf>
    <xf numFmtId="4" fontId="96" fillId="126" borderId="139" applyNumberFormat="0" applyProtection="0">
      <alignment horizontal="right" vertical="center"/>
    </xf>
    <xf numFmtId="4" fontId="31" fillId="57" borderId="139" applyNumberFormat="0" applyProtection="0">
      <alignment horizontal="left" vertical="center" indent="1"/>
    </xf>
    <xf numFmtId="4" fontId="97" fillId="129" borderId="139" applyNumberFormat="0" applyProtection="0">
      <alignment vertical="center"/>
    </xf>
    <xf numFmtId="4" fontId="96" fillId="88" borderId="139" applyNumberFormat="0" applyProtection="0">
      <alignment horizontal="right" vertical="center"/>
    </xf>
    <xf numFmtId="4" fontId="96" fillId="127" borderId="139" applyNumberFormat="0" applyProtection="0">
      <alignment horizontal="right" vertical="center"/>
    </xf>
    <xf numFmtId="0" fontId="70" fillId="79" borderId="170" applyNumberFormat="0" applyProtection="0">
      <alignment horizontal="left" vertical="center" indent="1"/>
    </xf>
    <xf numFmtId="0" fontId="20" fillId="73" borderId="167" applyNumberFormat="0" applyFont="0" applyAlignment="0" applyProtection="0"/>
    <xf numFmtId="4" fontId="33" fillId="65" borderId="139" applyNumberFormat="0" applyProtection="0">
      <alignment horizontal="right" vertical="center"/>
    </xf>
    <xf numFmtId="4" fontId="33" fillId="67" borderId="139" applyNumberFormat="0" applyProtection="0">
      <alignment horizontal="right" vertical="center"/>
    </xf>
    <xf numFmtId="4" fontId="97" fillId="129" borderId="139" applyNumberFormat="0" applyProtection="0">
      <alignment horizontal="right" vertical="center"/>
    </xf>
    <xf numFmtId="4" fontId="96" fillId="126" borderId="139" applyNumberFormat="0" applyProtection="0">
      <alignment horizontal="right" vertical="center"/>
    </xf>
    <xf numFmtId="4" fontId="73" fillId="73" borderId="139" applyNumberFormat="0" applyProtection="0">
      <alignment vertical="center"/>
    </xf>
    <xf numFmtId="4" fontId="80" fillId="76" borderId="170" applyNumberFormat="0" applyProtection="0">
      <alignment horizontal="right" vertical="center"/>
    </xf>
    <xf numFmtId="0" fontId="33" fillId="58" borderId="139" applyNumberFormat="0" applyProtection="0">
      <alignment horizontal="left" vertical="top" indent="1"/>
    </xf>
    <xf numFmtId="0" fontId="20" fillId="58" borderId="139" applyNumberFormat="0" applyProtection="0">
      <alignment horizontal="left" vertical="center" indent="1"/>
    </xf>
    <xf numFmtId="4" fontId="96" fillId="123" borderId="139" applyNumberFormat="0" applyProtection="0">
      <alignment horizontal="right" vertical="center"/>
    </xf>
    <xf numFmtId="4" fontId="33" fillId="69" borderId="139" applyNumberFormat="0" applyProtection="0">
      <alignment horizontal="right" vertical="center"/>
    </xf>
    <xf numFmtId="4" fontId="70" fillId="91" borderId="170" applyNumberFormat="0" applyProtection="0">
      <alignment horizontal="left" vertical="center" indent="1"/>
    </xf>
    <xf numFmtId="0" fontId="20" fillId="70" borderId="139" applyNumberFormat="0" applyProtection="0">
      <alignment horizontal="left" vertical="center" indent="1"/>
    </xf>
    <xf numFmtId="0" fontId="70" fillId="71" borderId="139" applyNumberFormat="0" applyProtection="0">
      <alignment horizontal="left" vertical="top" indent="1"/>
    </xf>
    <xf numFmtId="4" fontId="33" fillId="64" borderId="139" applyNumberFormat="0" applyProtection="0">
      <alignment horizontal="right" vertical="center"/>
    </xf>
    <xf numFmtId="4" fontId="20" fillId="70" borderId="168" applyNumberFormat="0" applyProtection="0">
      <alignment horizontal="left" vertical="center" indent="1"/>
    </xf>
    <xf numFmtId="4" fontId="70" fillId="64" borderId="170" applyNumberFormat="0" applyProtection="0">
      <alignment horizontal="right" vertical="center"/>
    </xf>
    <xf numFmtId="4" fontId="96" fillId="75" borderId="139" applyNumberFormat="0" applyProtection="0">
      <alignment horizontal="right" vertical="center"/>
    </xf>
    <xf numFmtId="0" fontId="30" fillId="0" borderId="142" applyNumberFormat="0" applyFill="0" applyAlignment="0" applyProtection="0"/>
    <xf numFmtId="4" fontId="96" fillId="75" borderId="139" applyNumberFormat="0" applyProtection="0">
      <alignment horizontal="right" vertical="center"/>
    </xf>
    <xf numFmtId="4" fontId="76" fillId="72" borderId="170" applyNumberFormat="0" applyProtection="0">
      <alignment horizontal="right" vertical="center"/>
    </xf>
    <xf numFmtId="4" fontId="73" fillId="79" borderId="139" applyNumberFormat="0" applyProtection="0">
      <alignment horizontal="left" vertical="center" indent="1"/>
    </xf>
    <xf numFmtId="0" fontId="73" fillId="73" borderId="139" applyNumberFormat="0" applyProtection="0">
      <alignment horizontal="left" vertical="top" indent="1"/>
    </xf>
    <xf numFmtId="0" fontId="70" fillId="69" borderId="170" applyNumberFormat="0" applyProtection="0">
      <alignment horizontal="left" vertical="center" indent="1"/>
    </xf>
    <xf numFmtId="0" fontId="70" fillId="71" borderId="170" applyNumberFormat="0" applyProtection="0">
      <alignment horizontal="left" vertical="center" indent="1"/>
    </xf>
    <xf numFmtId="0" fontId="70" fillId="108" borderId="170" applyNumberFormat="0" applyProtection="0">
      <alignment horizontal="left" vertical="center" indent="1"/>
    </xf>
    <xf numFmtId="4" fontId="70" fillId="69" borderId="168" applyNumberFormat="0" applyProtection="0">
      <alignment horizontal="left" vertical="center"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7" borderId="170" applyNumberFormat="0" applyProtection="0">
      <alignment horizontal="right" vertical="center"/>
    </xf>
    <xf numFmtId="4" fontId="70" fillId="66" borderId="170" applyNumberFormat="0" applyProtection="0">
      <alignment horizontal="right" vertical="center"/>
    </xf>
    <xf numFmtId="4" fontId="70" fillId="65" borderId="170" applyNumberFormat="0" applyProtection="0">
      <alignment horizontal="right" vertical="center"/>
    </xf>
    <xf numFmtId="0" fontId="92" fillId="79" borderId="119" applyNumberFormat="0" applyAlignment="0" applyProtection="0"/>
    <xf numFmtId="0" fontId="92" fillId="79" borderId="119" applyNumberFormat="0" applyAlignment="0" applyProtection="0"/>
    <xf numFmtId="0" fontId="65" fillId="53" borderId="119" applyNumberFormat="0" applyAlignment="0" applyProtection="0"/>
    <xf numFmtId="0" fontId="65" fillId="53" borderId="119" applyNumberFormat="0" applyAlignment="0" applyProtection="0"/>
    <xf numFmtId="4" fontId="70" fillId="106" borderId="170" applyNumberFormat="0" applyProtection="0">
      <alignment horizontal="left" vertical="center" indent="1"/>
    </xf>
    <xf numFmtId="4" fontId="70" fillId="59" borderId="170" applyNumberFormat="0" applyProtection="0">
      <alignment horizontal="right" vertical="center"/>
    </xf>
    <xf numFmtId="0" fontId="74" fillId="57" borderId="139" applyNumberFormat="0" applyProtection="0">
      <alignment horizontal="left" vertical="top" indent="1"/>
    </xf>
    <xf numFmtId="4" fontId="80" fillId="106" borderId="170" applyNumberFormat="0" applyProtection="0">
      <alignment vertical="center"/>
    </xf>
    <xf numFmtId="4" fontId="33" fillId="58" borderId="139" applyNumberFormat="0" applyProtection="0">
      <alignment horizontal="right" vertical="center"/>
    </xf>
    <xf numFmtId="4" fontId="70" fillId="0" borderId="170" applyNumberFormat="0" applyProtection="0">
      <alignment horizontal="right" vertical="center"/>
    </xf>
    <xf numFmtId="0" fontId="65" fillId="53" borderId="170" applyNumberFormat="0" applyAlignment="0" applyProtection="0"/>
    <xf numFmtId="4" fontId="70" fillId="91" borderId="170" applyNumberFormat="0" applyProtection="0">
      <alignment horizontal="left" vertical="center" indent="1"/>
    </xf>
    <xf numFmtId="4" fontId="73" fillId="79" borderId="139" applyNumberFormat="0" applyProtection="0">
      <alignment horizontal="left" vertical="center" indent="1"/>
    </xf>
    <xf numFmtId="0" fontId="70" fillId="108" borderId="170" applyNumberFormat="0" applyProtection="0">
      <alignment horizontal="left" vertical="center" indent="1"/>
    </xf>
    <xf numFmtId="0" fontId="78" fillId="103" borderId="170" applyNumberFormat="0" applyAlignment="0" applyProtection="0"/>
    <xf numFmtId="0" fontId="20" fillId="71" borderId="139" applyNumberFormat="0" applyProtection="0">
      <alignment horizontal="left" vertical="center" indent="1"/>
    </xf>
    <xf numFmtId="4" fontId="70" fillId="68" borderId="168" applyNumberFormat="0" applyProtection="0">
      <alignment horizontal="left" vertical="center" indent="1"/>
    </xf>
    <xf numFmtId="0" fontId="20" fillId="58" borderId="139" applyNumberFormat="0" applyProtection="0">
      <alignment horizontal="left" vertical="top" indent="1"/>
    </xf>
    <xf numFmtId="4" fontId="70" fillId="91" borderId="170" applyNumberFormat="0" applyProtection="0">
      <alignment horizontal="left" vertical="center" indent="1"/>
    </xf>
    <xf numFmtId="0" fontId="20" fillId="71" borderId="139" applyNumberFormat="0" applyProtection="0">
      <alignment horizontal="left" vertical="center" indent="1"/>
    </xf>
    <xf numFmtId="4" fontId="35" fillId="69" borderId="139" applyNumberFormat="0" applyProtection="0">
      <alignment horizontal="right" vertical="center"/>
    </xf>
    <xf numFmtId="4" fontId="33" fillId="65" borderId="139" applyNumberFormat="0" applyProtection="0">
      <alignment horizontal="right" vertical="center"/>
    </xf>
    <xf numFmtId="4" fontId="70" fillId="106" borderId="170" applyNumberFormat="0" applyProtection="0">
      <alignment horizontal="left" vertical="center" indent="1"/>
    </xf>
    <xf numFmtId="4" fontId="33" fillId="58" borderId="139" applyNumberFormat="0" applyProtection="0">
      <alignment horizontal="right" vertical="center"/>
    </xf>
    <xf numFmtId="0" fontId="20" fillId="73" borderId="167" applyNumberFormat="0" applyFont="0" applyAlignment="0" applyProtection="0"/>
    <xf numFmtId="0" fontId="20" fillId="73" borderId="167" applyNumberFormat="0" applyFont="0" applyAlignment="0" applyProtection="0"/>
    <xf numFmtId="0" fontId="70" fillId="52" borderId="170"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0" fontId="68" fillId="79" borderId="138" applyNumberFormat="0" applyAlignment="0" applyProtection="0"/>
    <xf numFmtId="0" fontId="68" fillId="79" borderId="138" applyNumberFormat="0" applyAlignment="0" applyProtection="0"/>
    <xf numFmtId="0" fontId="68" fillId="86" borderId="138" applyNumberFormat="0" applyAlignment="0" applyProtection="0"/>
    <xf numFmtId="0" fontId="68" fillId="86" borderId="138" applyNumberFormat="0" applyAlignment="0" applyProtection="0"/>
    <xf numFmtId="4" fontId="33" fillId="63" borderId="139" applyNumberFormat="0" applyProtection="0">
      <alignment horizontal="right" vertical="center"/>
    </xf>
    <xf numFmtId="4" fontId="33" fillId="64" borderId="139" applyNumberFormat="0" applyProtection="0">
      <alignment horizontal="right" vertical="center"/>
    </xf>
    <xf numFmtId="4" fontId="35" fillId="73" borderId="139" applyNumberFormat="0" applyProtection="0">
      <alignment vertical="center"/>
    </xf>
    <xf numFmtId="4" fontId="73" fillId="79" borderId="139" applyNumberFormat="0" applyProtection="0">
      <alignment horizontal="left" vertical="center" indent="1"/>
    </xf>
    <xf numFmtId="4" fontId="20" fillId="70" borderId="168" applyNumberFormat="0" applyProtection="0">
      <alignment horizontal="left" vertical="center" indent="1"/>
    </xf>
    <xf numFmtId="0" fontId="20" fillId="69" borderId="139" applyNumberFormat="0" applyProtection="0">
      <alignment horizontal="left" vertical="center" indent="1"/>
    </xf>
    <xf numFmtId="4" fontId="31" fillId="57" borderId="139" applyNumberFormat="0" applyProtection="0">
      <alignment vertical="center"/>
    </xf>
    <xf numFmtId="4" fontId="34" fillId="106" borderId="139" applyNumberFormat="0" applyProtection="0">
      <alignment vertical="center"/>
    </xf>
    <xf numFmtId="4" fontId="34" fillId="106" borderId="139" applyNumberFormat="0" applyProtection="0">
      <alignment vertical="center"/>
    </xf>
    <xf numFmtId="4" fontId="31" fillId="57" borderId="139" applyNumberFormat="0" applyProtection="0">
      <alignment vertical="center"/>
    </xf>
    <xf numFmtId="4" fontId="31" fillId="57" borderId="139" applyNumberFormat="0" applyProtection="0">
      <alignment vertical="center"/>
    </xf>
    <xf numFmtId="4" fontId="32" fillId="57" borderId="139" applyNumberFormat="0" applyProtection="0">
      <alignment vertical="center"/>
    </xf>
    <xf numFmtId="4" fontId="95" fillId="106" borderId="139" applyNumberFormat="0" applyProtection="0">
      <alignment vertical="center"/>
    </xf>
    <xf numFmtId="4" fontId="95" fillId="106"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1" fillId="57" borderId="139" applyNumberFormat="0" applyProtection="0">
      <alignment horizontal="left" vertical="center" indent="1"/>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33" fillId="58" borderId="139" applyNumberFormat="0" applyProtection="0">
      <alignment horizontal="left" vertical="center" indent="1"/>
    </xf>
    <xf numFmtId="4" fontId="34" fillId="106" borderId="139" applyNumberFormat="0" applyProtection="0">
      <alignment vertical="center"/>
    </xf>
    <xf numFmtId="0" fontId="20" fillId="52" borderId="167" applyNumberFormat="0" applyFont="0" applyAlignment="0" applyProtection="0"/>
    <xf numFmtId="4" fontId="96" fillId="123" borderId="139" applyNumberFormat="0" applyProtection="0">
      <alignment horizontal="right" vertical="center"/>
    </xf>
    <xf numFmtId="4" fontId="34" fillId="88" borderId="143" applyNumberFormat="0" applyProtection="0">
      <alignment horizontal="left" vertical="center" indent="1"/>
    </xf>
    <xf numFmtId="4" fontId="33" fillId="59" borderId="139" applyNumberFormat="0" applyProtection="0">
      <alignment horizontal="right" vertical="center"/>
    </xf>
    <xf numFmtId="4" fontId="96" fillId="122" borderId="139" applyNumberFormat="0" applyProtection="0">
      <alignment horizontal="right" vertical="center"/>
    </xf>
    <xf numFmtId="4" fontId="96" fillId="122" borderId="139" applyNumberFormat="0" applyProtection="0">
      <alignment horizontal="right" vertical="center"/>
    </xf>
    <xf numFmtId="4" fontId="33" fillId="59" borderId="139" applyNumberFormat="0" applyProtection="0">
      <alignment horizontal="right" vertical="center"/>
    </xf>
    <xf numFmtId="4" fontId="33" fillId="59" borderId="139" applyNumberFormat="0" applyProtection="0">
      <alignment horizontal="right" vertical="center"/>
    </xf>
    <xf numFmtId="4" fontId="33" fillId="60" borderId="139" applyNumberFormat="0" applyProtection="0">
      <alignment horizontal="right" vertical="center"/>
    </xf>
    <xf numFmtId="4" fontId="96" fillId="90" borderId="139" applyNumberFormat="0" applyProtection="0">
      <alignment horizontal="right" vertical="center"/>
    </xf>
    <xf numFmtId="4" fontId="96" fillId="90" borderId="139" applyNumberFormat="0" applyProtection="0">
      <alignment horizontal="right" vertical="center"/>
    </xf>
    <xf numFmtId="4" fontId="33" fillId="60"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96" fillId="123"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75" borderId="139" applyNumberFormat="0" applyProtection="0">
      <alignment horizontal="right" vertical="center"/>
    </xf>
    <xf numFmtId="4" fontId="33" fillId="62"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96" fillId="124" borderId="139" applyNumberFormat="0" applyProtection="0">
      <alignment horizontal="right" vertical="center"/>
    </xf>
    <xf numFmtId="4" fontId="96" fillId="124" borderId="139" applyNumberFormat="0" applyProtection="0">
      <alignment horizontal="right" vertical="center"/>
    </xf>
    <xf numFmtId="4" fontId="33" fillId="63"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96" fillId="78" borderId="139" applyNumberFormat="0" applyProtection="0">
      <alignment horizontal="right" vertical="center"/>
    </xf>
    <xf numFmtId="4" fontId="96" fillId="78" borderId="139" applyNumberFormat="0" applyProtection="0">
      <alignment horizontal="right" vertical="center"/>
    </xf>
    <xf numFmtId="4" fontId="33" fillId="64"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96" fillId="125" borderId="139" applyNumberFormat="0" applyProtection="0">
      <alignment horizontal="right" vertical="center"/>
    </xf>
    <xf numFmtId="4" fontId="96" fillId="125" borderId="139" applyNumberFormat="0" applyProtection="0">
      <alignment horizontal="right" vertical="center"/>
    </xf>
    <xf numFmtId="4" fontId="33" fillId="65"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6" borderId="139" applyNumberFormat="0" applyProtection="0">
      <alignment horizontal="right" vertical="center"/>
    </xf>
    <xf numFmtId="4" fontId="33" fillId="66"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96" fillId="127" borderId="139" applyNumberFormat="0" applyProtection="0">
      <alignment horizontal="right" vertical="center"/>
    </xf>
    <xf numFmtId="4" fontId="96" fillId="127" borderId="139" applyNumberFormat="0" applyProtection="0">
      <alignment horizontal="right" vertical="center"/>
    </xf>
    <xf numFmtId="4" fontId="33" fillId="67" borderId="139" applyNumberFormat="0" applyProtection="0">
      <alignment horizontal="right" vertical="center"/>
    </xf>
    <xf numFmtId="4" fontId="33" fillId="67" borderId="139" applyNumberFormat="0" applyProtection="0">
      <alignment horizontal="right" vertical="center"/>
    </xf>
    <xf numFmtId="4" fontId="33" fillId="73" borderId="139" applyNumberFormat="0" applyProtection="0">
      <alignment horizontal="left" vertical="center" indent="1"/>
    </xf>
    <xf numFmtId="4" fontId="33" fillId="63" borderId="139" applyNumberFormat="0" applyProtection="0">
      <alignment horizontal="right" vertical="center"/>
    </xf>
    <xf numFmtId="4" fontId="70" fillId="63" borderId="170" applyNumberFormat="0" applyProtection="0">
      <alignment horizontal="right" vertical="center"/>
    </xf>
    <xf numFmtId="0" fontId="58" fillId="86" borderId="119" applyNumberFormat="0" applyAlignment="0" applyProtection="0"/>
    <xf numFmtId="4" fontId="33" fillId="58" borderId="139" applyNumberFormat="0" applyProtection="0">
      <alignment horizontal="left" vertical="center" indent="1"/>
    </xf>
    <xf numFmtId="4" fontId="32" fillId="57" borderId="139" applyNumberFormat="0" applyProtection="0">
      <alignment vertical="center"/>
    </xf>
    <xf numFmtId="0" fontId="70" fillId="58" borderId="139" applyNumberFormat="0" applyProtection="0">
      <alignment horizontal="left" vertical="top" indent="1"/>
    </xf>
    <xf numFmtId="4" fontId="33" fillId="64" borderId="139" applyNumberFormat="0" applyProtection="0">
      <alignment horizontal="right" vertical="center"/>
    </xf>
    <xf numFmtId="4" fontId="33" fillId="61" borderId="139" applyNumberFormat="0" applyProtection="0">
      <alignment horizontal="right" vertical="center"/>
    </xf>
    <xf numFmtId="4" fontId="70" fillId="91" borderId="170" applyNumberFormat="0" applyProtection="0">
      <alignment horizontal="left" vertical="center" indent="1"/>
    </xf>
    <xf numFmtId="4" fontId="33" fillId="73" borderId="139" applyNumberFormat="0" applyProtection="0">
      <alignment vertical="center"/>
    </xf>
    <xf numFmtId="0" fontId="20" fillId="71" borderId="139" applyNumberFormat="0" applyProtection="0">
      <alignment horizontal="left" vertical="center" indent="1"/>
    </xf>
    <xf numFmtId="4" fontId="96" fillId="129" borderId="139" applyNumberFormat="0" applyProtection="0">
      <alignment vertical="center"/>
    </xf>
    <xf numFmtId="4" fontId="33" fillId="58" borderId="139" applyNumberFormat="0" applyProtection="0">
      <alignment horizontal="right" vertical="center"/>
    </xf>
    <xf numFmtId="4" fontId="96" fillId="88" borderId="139" applyNumberFormat="0" applyProtection="0">
      <alignment horizontal="right" vertical="center"/>
    </xf>
    <xf numFmtId="4" fontId="96" fillId="88" borderId="139" applyNumberFormat="0" applyProtection="0">
      <alignment horizontal="right" vertical="center"/>
    </xf>
    <xf numFmtId="4" fontId="33" fillId="58" borderId="139" applyNumberFormat="0" applyProtection="0">
      <alignment horizontal="right" vertical="center"/>
    </xf>
    <xf numFmtId="4" fontId="33" fillId="58" borderId="139" applyNumberFormat="0" applyProtection="0">
      <alignment horizontal="right" vertical="center"/>
    </xf>
    <xf numFmtId="4" fontId="97" fillId="129" borderId="139" applyNumberFormat="0" applyProtection="0">
      <alignment vertical="center"/>
    </xf>
    <xf numFmtId="4" fontId="33" fillId="59" borderId="139" applyNumberFormat="0" applyProtection="0">
      <alignment horizontal="right" vertical="center"/>
    </xf>
    <xf numFmtId="4" fontId="70" fillId="58" borderId="170" applyNumberFormat="0" applyProtection="0">
      <alignment horizontal="right" vertical="center"/>
    </xf>
    <xf numFmtId="4" fontId="96" fillId="129" borderId="139" applyNumberFormat="0" applyProtection="0">
      <alignment vertical="center"/>
    </xf>
    <xf numFmtId="4" fontId="34" fillId="88" borderId="143" applyNumberFormat="0" applyProtection="0">
      <alignment horizontal="left" vertical="center" indent="1"/>
    </xf>
    <xf numFmtId="0" fontId="30" fillId="0" borderId="142" applyNumberFormat="0" applyFill="0" applyAlignment="0" applyProtection="0"/>
    <xf numFmtId="4" fontId="70" fillId="65" borderId="170" applyNumberFormat="0" applyProtection="0">
      <alignment horizontal="right" vertical="center"/>
    </xf>
    <xf numFmtId="4" fontId="96" fillId="90"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70" fillId="70" borderId="139" applyNumberFormat="0" applyProtection="0">
      <alignment horizontal="left" vertical="top" indent="1"/>
    </xf>
    <xf numFmtId="0" fontId="20" fillId="70" borderId="139" applyNumberFormat="0" applyProtection="0">
      <alignment horizontal="left" vertical="top"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70" fillId="58" borderId="139" applyNumberFormat="0" applyProtection="0">
      <alignment horizontal="left" vertical="top" indent="1"/>
    </xf>
    <xf numFmtId="0" fontId="20" fillId="58" borderId="139" applyNumberFormat="0" applyProtection="0">
      <alignment horizontal="left" vertical="top"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70" fillId="71" borderId="139" applyNumberFormat="0" applyProtection="0">
      <alignment horizontal="left" vertical="top" indent="1"/>
    </xf>
    <xf numFmtId="0" fontId="20" fillId="71" borderId="139" applyNumberFormat="0" applyProtection="0">
      <alignment horizontal="left" vertical="top"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70" fillId="69" borderId="139" applyNumberFormat="0" applyProtection="0">
      <alignment horizontal="left" vertical="top" indent="1"/>
    </xf>
    <xf numFmtId="0" fontId="20" fillId="69" borderId="139" applyNumberFormat="0" applyProtection="0">
      <alignment horizontal="left" vertical="top" indent="1"/>
    </xf>
    <xf numFmtId="0" fontId="20" fillId="69" borderId="139" applyNumberFormat="0" applyProtection="0">
      <alignment horizontal="left" vertical="top" indent="1"/>
    </xf>
    <xf numFmtId="0" fontId="20" fillId="72" borderId="169" applyNumberFormat="0">
      <protection locked="0"/>
    </xf>
    <xf numFmtId="0" fontId="20" fillId="70" borderId="139" applyNumberFormat="0" applyProtection="0">
      <alignment horizontal="left" vertical="center" indent="1"/>
    </xf>
    <xf numFmtId="0" fontId="20" fillId="72" borderId="169" applyNumberFormat="0">
      <protection locked="0"/>
    </xf>
    <xf numFmtId="0" fontId="20" fillId="72" borderId="169" applyNumberFormat="0">
      <protection locked="0"/>
    </xf>
    <xf numFmtId="4" fontId="33" fillId="73" borderId="139" applyNumberFormat="0" applyProtection="0">
      <alignment vertical="center"/>
    </xf>
    <xf numFmtId="4" fontId="96" fillId="129" borderId="139" applyNumberFormat="0" applyProtection="0">
      <alignment vertical="center"/>
    </xf>
    <xf numFmtId="4" fontId="96" fillId="129" borderId="139" applyNumberFormat="0" applyProtection="0">
      <alignment vertical="center"/>
    </xf>
    <xf numFmtId="4" fontId="33" fillId="73" borderId="139" applyNumberFormat="0" applyProtection="0">
      <alignment vertical="center"/>
    </xf>
    <xf numFmtId="4" fontId="35"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96" fillId="129" borderId="139" applyNumberFormat="0" applyProtection="0">
      <alignment horizontal="right" vertical="center"/>
    </xf>
    <xf numFmtId="4" fontId="96" fillId="129" borderId="139" applyNumberFormat="0" applyProtection="0">
      <alignment horizontal="right" vertical="center"/>
    </xf>
    <xf numFmtId="4" fontId="33" fillId="69" borderId="139" applyNumberFormat="0" applyProtection="0">
      <alignment horizontal="right" vertical="center"/>
    </xf>
    <xf numFmtId="4" fontId="33" fillId="69" borderId="139" applyNumberFormat="0" applyProtection="0">
      <alignment horizontal="right" vertical="center"/>
    </xf>
    <xf numFmtId="4" fontId="35" fillId="69" borderId="139" applyNumberFormat="0" applyProtection="0">
      <alignment horizontal="right" vertical="center"/>
    </xf>
    <xf numFmtId="4" fontId="97"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4" fillId="88" borderId="139"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33" fillId="58" borderId="139" applyNumberFormat="0" applyProtection="0">
      <alignment horizontal="left" vertical="top" indent="1"/>
    </xf>
    <xf numFmtId="0" fontId="31" fillId="57" borderId="139"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4" fontId="31" fillId="57" borderId="139" applyNumberFormat="0" applyProtection="0">
      <alignment horizontal="left" vertical="center" indent="1"/>
    </xf>
    <xf numFmtId="0" fontId="70" fillId="109" borderId="169"/>
    <xf numFmtId="4" fontId="37" fillId="69"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37" fillId="69" borderId="139" applyNumberFormat="0" applyProtection="0">
      <alignment horizontal="right" vertical="center"/>
    </xf>
    <xf numFmtId="0" fontId="31" fillId="57" borderId="139" applyNumberFormat="0" applyProtection="0">
      <alignment horizontal="left" vertical="top" indent="1"/>
    </xf>
    <xf numFmtId="4" fontId="33" fillId="63" borderId="139" applyNumberFormat="0" applyProtection="0">
      <alignment horizontal="right" vertical="center"/>
    </xf>
    <xf numFmtId="4" fontId="33" fillId="63" borderId="139" applyNumberFormat="0" applyProtection="0">
      <alignment horizontal="right" vertical="center"/>
    </xf>
    <xf numFmtId="0" fontId="20" fillId="71" borderId="139" applyNumberFormat="0" applyProtection="0">
      <alignment horizontal="left" vertical="top" indent="1"/>
    </xf>
    <xf numFmtId="0" fontId="20" fillId="58" borderId="139" applyNumberFormat="0" applyProtection="0">
      <alignment horizontal="left" vertical="center" indent="1"/>
    </xf>
    <xf numFmtId="0" fontId="20" fillId="70" borderId="139" applyNumberFormat="0" applyProtection="0">
      <alignment horizontal="left" vertical="top" indent="1"/>
    </xf>
    <xf numFmtId="0" fontId="74" fillId="57" borderId="139" applyNumberFormat="0" applyProtection="0">
      <alignment horizontal="left" vertical="top" indent="1"/>
    </xf>
    <xf numFmtId="4" fontId="70" fillId="58" borderId="170" applyNumberFormat="0" applyProtection="0">
      <alignment horizontal="right" vertical="center"/>
    </xf>
    <xf numFmtId="0" fontId="20" fillId="70" borderId="139" applyNumberFormat="0" applyProtection="0">
      <alignment horizontal="left" vertical="top" indent="1"/>
    </xf>
    <xf numFmtId="37" fontId="40" fillId="0" borderId="117" applyNumberFormat="0"/>
    <xf numFmtId="4" fontId="33" fillId="65" borderId="139" applyNumberFormat="0" applyProtection="0">
      <alignment horizontal="right" vertical="center"/>
    </xf>
    <xf numFmtId="0" fontId="20" fillId="70" borderId="139" applyNumberFormat="0" applyProtection="0">
      <alignment horizontal="left" vertical="center" indent="1"/>
    </xf>
    <xf numFmtId="4" fontId="35" fillId="69" borderId="139" applyNumberFormat="0" applyProtection="0">
      <alignment horizontal="right" vertical="center"/>
    </xf>
    <xf numFmtId="4" fontId="33" fillId="73" borderId="139" applyNumberFormat="0" applyProtection="0">
      <alignment horizontal="left" vertical="center" indent="1"/>
    </xf>
    <xf numFmtId="0" fontId="30" fillId="0" borderId="127" applyNumberFormat="0" applyFill="0" applyAlignment="0" applyProtection="0"/>
    <xf numFmtId="0" fontId="30" fillId="0" borderId="127" applyNumberFormat="0" applyFill="0" applyAlignment="0" applyProtection="0"/>
    <xf numFmtId="0" fontId="70" fillId="71" borderId="139" applyNumberFormat="0" applyProtection="0">
      <alignment horizontal="left" vertical="top" indent="1"/>
    </xf>
    <xf numFmtId="0" fontId="20" fillId="69" borderId="139" applyNumberFormat="0" applyProtection="0">
      <alignment horizontal="left" vertical="center" indent="1"/>
    </xf>
    <xf numFmtId="4" fontId="97" fillId="129" borderId="139" applyNumberFormat="0" applyProtection="0">
      <alignment vertical="center"/>
    </xf>
    <xf numFmtId="4" fontId="33" fillId="69" borderId="139" applyNumberFormat="0" applyProtection="0">
      <alignment horizontal="right" vertical="center"/>
    </xf>
    <xf numFmtId="4" fontId="33" fillId="66" borderId="139" applyNumberFormat="0" applyProtection="0">
      <alignment horizontal="right" vertical="center"/>
    </xf>
    <xf numFmtId="4" fontId="35" fillId="69" borderId="139" applyNumberFormat="0" applyProtection="0">
      <alignment horizontal="right" vertical="center"/>
    </xf>
    <xf numFmtId="4" fontId="96" fillId="129" borderId="139" applyNumberFormat="0" applyProtection="0">
      <alignment horizontal="right" vertical="center"/>
    </xf>
    <xf numFmtId="4" fontId="96" fillId="90" borderId="139" applyNumberFormat="0" applyProtection="0">
      <alignment horizontal="right" vertical="center"/>
    </xf>
    <xf numFmtId="0" fontId="70" fillId="109" borderId="169"/>
    <xf numFmtId="4" fontId="80" fillId="77" borderId="169" applyNumberFormat="0" applyProtection="0">
      <alignment vertical="center"/>
    </xf>
    <xf numFmtId="0" fontId="20" fillId="58" borderId="139" applyNumberFormat="0" applyProtection="0">
      <alignment horizontal="left" vertical="top" indent="1"/>
    </xf>
    <xf numFmtId="4" fontId="70" fillId="0" borderId="170" applyNumberFormat="0" applyProtection="0">
      <alignment horizontal="right" vertical="center"/>
    </xf>
    <xf numFmtId="0" fontId="70" fillId="70" borderId="139" applyNumberFormat="0" applyProtection="0">
      <alignment horizontal="left" vertical="top" indent="1"/>
    </xf>
    <xf numFmtId="4" fontId="70" fillId="64" borderId="170" applyNumberFormat="0" applyProtection="0">
      <alignment horizontal="right" vertical="center"/>
    </xf>
    <xf numFmtId="4" fontId="70" fillId="64" borderId="170" applyNumberFormat="0" applyProtection="0">
      <alignment horizontal="right" vertical="center"/>
    </xf>
    <xf numFmtId="4" fontId="70" fillId="57" borderId="170" applyNumberFormat="0" applyProtection="0">
      <alignment vertical="center"/>
    </xf>
    <xf numFmtId="0" fontId="68" fillId="103" borderId="138" applyNumberFormat="0" applyAlignment="0" applyProtection="0"/>
    <xf numFmtId="0" fontId="33" fillId="73" borderId="139" applyNumberFormat="0" applyProtection="0">
      <alignment horizontal="left" vertical="top" indent="1"/>
    </xf>
    <xf numFmtId="4" fontId="31" fillId="57" borderId="139" applyNumberFormat="0" applyProtection="0">
      <alignment horizontal="left" vertical="center" indent="1"/>
    </xf>
    <xf numFmtId="4" fontId="96" fillId="106" borderId="139" applyNumberFormat="0" applyProtection="0">
      <alignment horizontal="left" vertical="center" indent="1"/>
    </xf>
    <xf numFmtId="4" fontId="98" fillId="129" borderId="139" applyNumberFormat="0" applyProtection="0">
      <alignment horizontal="right" vertical="center"/>
    </xf>
    <xf numFmtId="0" fontId="20" fillId="71" borderId="139" applyNumberFormat="0" applyProtection="0">
      <alignment horizontal="left" vertical="top" indent="1"/>
    </xf>
    <xf numFmtId="4" fontId="33" fillId="64" borderId="139" applyNumberFormat="0" applyProtection="0">
      <alignment horizontal="right" vertical="center"/>
    </xf>
    <xf numFmtId="4" fontId="33" fillId="60" borderId="139" applyNumberFormat="0" applyProtection="0">
      <alignment horizontal="right" vertical="center"/>
    </xf>
    <xf numFmtId="4" fontId="70" fillId="91" borderId="170" applyNumberFormat="0" applyProtection="0">
      <alignment horizontal="left" vertical="center" indent="1"/>
    </xf>
    <xf numFmtId="0" fontId="20" fillId="58" borderId="139" applyNumberFormat="0" applyProtection="0">
      <alignment horizontal="left" vertical="top" indent="1"/>
    </xf>
    <xf numFmtId="4" fontId="33" fillId="67" borderId="139" applyNumberFormat="0" applyProtection="0">
      <alignment horizontal="right" vertical="center"/>
    </xf>
    <xf numFmtId="4" fontId="96" fillId="122" borderId="139" applyNumberFormat="0" applyProtection="0">
      <alignment horizontal="right" vertical="center"/>
    </xf>
    <xf numFmtId="0" fontId="20" fillId="70" borderId="139" applyNumberFormat="0" applyProtection="0">
      <alignment horizontal="left" vertical="top" indent="1"/>
    </xf>
    <xf numFmtId="0" fontId="20" fillId="70" borderId="139" applyNumberFormat="0" applyProtection="0">
      <alignment horizontal="left" vertical="top" indent="1"/>
    </xf>
    <xf numFmtId="4" fontId="96" fillId="124" borderId="139" applyNumberFormat="0" applyProtection="0">
      <alignment horizontal="right" vertical="center"/>
    </xf>
    <xf numFmtId="4" fontId="33" fillId="66" borderId="139" applyNumberFormat="0" applyProtection="0">
      <alignment horizontal="right" vertical="center"/>
    </xf>
    <xf numFmtId="4" fontId="33" fillId="62" borderId="139" applyNumberFormat="0" applyProtection="0">
      <alignment horizontal="right" vertical="center"/>
    </xf>
    <xf numFmtId="4" fontId="96" fillId="78" borderId="139" applyNumberFormat="0" applyProtection="0">
      <alignment horizontal="right" vertical="center"/>
    </xf>
    <xf numFmtId="4" fontId="31" fillId="57" borderId="139" applyNumberFormat="0" applyProtection="0">
      <alignment horizontal="left" vertical="center" indent="1"/>
    </xf>
    <xf numFmtId="0" fontId="70" fillId="71" borderId="170" applyNumberFormat="0" applyProtection="0">
      <alignment horizontal="left" vertical="center" indent="1"/>
    </xf>
    <xf numFmtId="4" fontId="34" fillId="88" borderId="139" applyNumberFormat="0" applyProtection="0">
      <alignment horizontal="left" vertical="center" indent="1"/>
    </xf>
    <xf numFmtId="4" fontId="96" fillId="124" borderId="139" applyNumberFormat="0" applyProtection="0">
      <alignment horizontal="right" vertical="center"/>
    </xf>
    <xf numFmtId="4" fontId="34" fillId="106" borderId="139" applyNumberFormat="0" applyProtection="0">
      <alignment vertical="center"/>
    </xf>
    <xf numFmtId="0" fontId="20" fillId="58" borderId="139" applyNumberFormat="0" applyProtection="0">
      <alignment horizontal="left" vertical="center" indent="1"/>
    </xf>
    <xf numFmtId="4" fontId="33" fillId="66" borderId="139" applyNumberFormat="0" applyProtection="0">
      <alignment horizontal="right" vertical="center"/>
    </xf>
    <xf numFmtId="4" fontId="33" fillId="62" borderId="139" applyNumberFormat="0" applyProtection="0">
      <alignment horizontal="right" vertical="center"/>
    </xf>
    <xf numFmtId="4" fontId="96" fillId="129" borderId="139" applyNumberFormat="0" applyProtection="0">
      <alignment vertical="center"/>
    </xf>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0" borderId="170" applyNumberFormat="0" applyProtection="0">
      <alignment horizontal="right" vertical="center"/>
    </xf>
    <xf numFmtId="0" fontId="70" fillId="109" borderId="169"/>
    <xf numFmtId="4" fontId="70" fillId="107" borderId="170" applyNumberFormat="0" applyProtection="0">
      <alignment horizontal="right" vertical="center"/>
    </xf>
    <xf numFmtId="4" fontId="96" fillId="75" borderId="139" applyNumberFormat="0" applyProtection="0">
      <alignment horizontal="right" vertical="center"/>
    </xf>
    <xf numFmtId="4" fontId="76" fillId="72" borderId="170" applyNumberFormat="0" applyProtection="0">
      <alignment horizontal="right" vertical="center"/>
    </xf>
    <xf numFmtId="4" fontId="31" fillId="57" borderId="139" applyNumberFormat="0" applyProtection="0">
      <alignment horizontal="left" vertical="center" indent="1"/>
    </xf>
    <xf numFmtId="4" fontId="33" fillId="59" borderId="139" applyNumberFormat="0" applyProtection="0">
      <alignment horizontal="right" vertical="center"/>
    </xf>
    <xf numFmtId="0" fontId="30" fillId="0" borderId="142" applyNumberFormat="0" applyFill="0" applyAlignment="0" applyProtection="0"/>
    <xf numFmtId="4" fontId="33" fillId="64" borderId="139" applyNumberFormat="0" applyProtection="0">
      <alignment horizontal="right" vertical="center"/>
    </xf>
    <xf numFmtId="0" fontId="70" fillId="52" borderId="170" applyNumberFormat="0" applyFont="0" applyAlignment="0" applyProtection="0"/>
    <xf numFmtId="4" fontId="33" fillId="60" borderId="139" applyNumberFormat="0" applyProtection="0">
      <alignment horizontal="right" vertical="center"/>
    </xf>
    <xf numFmtId="0" fontId="68" fillId="86" borderId="138" applyNumberFormat="0" applyAlignment="0" applyProtection="0"/>
    <xf numFmtId="4" fontId="33" fillId="67" borderId="139" applyNumberFormat="0" applyProtection="0">
      <alignment horizontal="right" vertical="center"/>
    </xf>
    <xf numFmtId="0" fontId="65" fillId="53" borderId="119" applyNumberFormat="0" applyAlignment="0" applyProtection="0"/>
    <xf numFmtId="4" fontId="96" fillId="123" borderId="139" applyNumberFormat="0" applyProtection="0">
      <alignment horizontal="right" vertical="center"/>
    </xf>
    <xf numFmtId="4" fontId="70" fillId="68" borderId="168" applyNumberFormat="0" applyProtection="0">
      <alignment horizontal="left" vertical="center" indent="1"/>
    </xf>
    <xf numFmtId="4" fontId="96" fillId="78" borderId="139" applyNumberFormat="0" applyProtection="0">
      <alignment horizontal="right" vertical="center"/>
    </xf>
    <xf numFmtId="4" fontId="96" fillId="129" borderId="139" applyNumberFormat="0" applyProtection="0">
      <alignment horizontal="right" vertical="center"/>
    </xf>
    <xf numFmtId="4" fontId="37" fillId="69" borderId="139" applyNumberFormat="0" applyProtection="0">
      <alignment horizontal="right" vertical="center"/>
    </xf>
    <xf numFmtId="0" fontId="33" fillId="58" borderId="139" applyNumberFormat="0" applyProtection="0">
      <alignment horizontal="left" vertical="top" indent="1"/>
    </xf>
    <xf numFmtId="4" fontId="35" fillId="69" borderId="139" applyNumberFormat="0" applyProtection="0">
      <alignment horizontal="right" vertical="center"/>
    </xf>
    <xf numFmtId="0" fontId="33" fillId="73" borderId="139" applyNumberFormat="0" applyProtection="0">
      <alignment horizontal="left" vertical="top" indent="1"/>
    </xf>
    <xf numFmtId="4" fontId="35" fillId="73" borderId="139" applyNumberFormat="0" applyProtection="0">
      <alignment vertical="center"/>
    </xf>
    <xf numFmtId="0" fontId="20" fillId="72" borderId="169" applyNumberFormat="0">
      <protection locked="0"/>
    </xf>
    <xf numFmtId="0" fontId="20" fillId="69" borderId="139" applyNumberFormat="0" applyProtection="0">
      <alignment horizontal="left" vertical="center" indent="1"/>
    </xf>
    <xf numFmtId="0" fontId="20" fillId="71" borderId="139" applyNumberFormat="0" applyProtection="0">
      <alignment horizontal="left" vertical="center" indent="1"/>
    </xf>
    <xf numFmtId="0" fontId="20" fillId="58" borderId="139" applyNumberFormat="0" applyProtection="0">
      <alignment horizontal="left" vertical="center" indent="1"/>
    </xf>
    <xf numFmtId="0" fontId="70" fillId="108" borderId="170" applyNumberFormat="0" applyProtection="0">
      <alignment horizontal="left" vertical="center" indent="1"/>
    </xf>
    <xf numFmtId="4" fontId="33" fillId="61" borderId="139" applyNumberFormat="0" applyProtection="0">
      <alignment horizontal="right" vertical="center"/>
    </xf>
    <xf numFmtId="0" fontId="20" fillId="69" borderId="139" applyNumberFormat="0" applyProtection="0">
      <alignment horizontal="left" vertical="top" indent="1"/>
    </xf>
    <xf numFmtId="4" fontId="33" fillId="66" borderId="139" applyNumberFormat="0" applyProtection="0">
      <alignment horizontal="right" vertical="center"/>
    </xf>
    <xf numFmtId="4" fontId="33" fillId="64" borderId="139" applyNumberFormat="0" applyProtection="0">
      <alignment horizontal="right" vertical="center"/>
    </xf>
    <xf numFmtId="4" fontId="33" fillId="62" borderId="139" applyNumberFormat="0" applyProtection="0">
      <alignment horizontal="right" vertical="center"/>
    </xf>
    <xf numFmtId="4" fontId="33" fillId="58" borderId="139" applyNumberFormat="0" applyProtection="0">
      <alignment horizontal="left" vertical="center" indent="1"/>
    </xf>
    <xf numFmtId="4" fontId="33" fillId="60" borderId="139" applyNumberFormat="0" applyProtection="0">
      <alignment horizontal="right" vertical="center"/>
    </xf>
    <xf numFmtId="4" fontId="32" fillId="57" borderId="139" applyNumberFormat="0" applyProtection="0">
      <alignment vertical="center"/>
    </xf>
    <xf numFmtId="4" fontId="31" fillId="57" borderId="139" applyNumberFormat="0" applyProtection="0">
      <alignment vertical="center"/>
    </xf>
    <xf numFmtId="4" fontId="34" fillId="106" borderId="139" applyNumberFormat="0" applyProtection="0">
      <alignment vertical="center"/>
    </xf>
    <xf numFmtId="4" fontId="32" fillId="57" borderId="139" applyNumberFormat="0" applyProtection="0">
      <alignment vertical="center"/>
    </xf>
    <xf numFmtId="0" fontId="70" fillId="71" borderId="139" applyNumberFormat="0" applyProtection="0">
      <alignment horizontal="left" vertical="top" indent="1"/>
    </xf>
    <xf numFmtId="0" fontId="20" fillId="52" borderId="167" applyNumberFormat="0" applyFont="0" applyAlignment="0" applyProtection="0"/>
    <xf numFmtId="4" fontId="96" fillId="90" borderId="139" applyNumberFormat="0" applyProtection="0">
      <alignment horizontal="right" vertical="center"/>
    </xf>
    <xf numFmtId="0" fontId="70" fillId="58" borderId="139" applyNumberFormat="0" applyProtection="0">
      <alignment horizontal="left" vertical="top" indent="1"/>
    </xf>
    <xf numFmtId="0" fontId="70" fillId="70" borderId="139" applyNumberFormat="0" applyProtection="0">
      <alignment horizontal="left" vertical="top" indent="1"/>
    </xf>
    <xf numFmtId="0" fontId="70" fillId="70" borderId="139" applyNumberFormat="0" applyProtection="0">
      <alignment horizontal="left" vertical="top" indent="1"/>
    </xf>
    <xf numFmtId="4" fontId="33" fillId="65" borderId="139" applyNumberFormat="0" applyProtection="0">
      <alignment horizontal="right" vertical="center"/>
    </xf>
    <xf numFmtId="4" fontId="33" fillId="58" borderId="139" applyNumberFormat="0" applyProtection="0">
      <alignment horizontal="right" vertical="center"/>
    </xf>
    <xf numFmtId="4" fontId="33" fillId="61" borderId="139" applyNumberFormat="0" applyProtection="0">
      <alignment horizontal="right" vertical="center"/>
    </xf>
    <xf numFmtId="4" fontId="96" fillId="78" borderId="139" applyNumberFormat="0" applyProtection="0">
      <alignment horizontal="right" vertical="center"/>
    </xf>
    <xf numFmtId="0" fontId="70" fillId="109" borderId="169"/>
    <xf numFmtId="4" fontId="97" fillId="129" borderId="139" applyNumberFormat="0" applyProtection="0">
      <alignment horizontal="right" vertical="center"/>
    </xf>
    <xf numFmtId="4" fontId="33" fillId="63" borderId="139" applyNumberFormat="0" applyProtection="0">
      <alignment horizontal="right" vertical="center"/>
    </xf>
    <xf numFmtId="0" fontId="20" fillId="58" borderId="139" applyNumberFormat="0" applyProtection="0">
      <alignment horizontal="left" vertical="top" indent="1"/>
    </xf>
    <xf numFmtId="4" fontId="96" fillId="78" borderId="139" applyNumberFormat="0" applyProtection="0">
      <alignment horizontal="right" vertical="center"/>
    </xf>
    <xf numFmtId="0" fontId="70" fillId="109" borderId="169"/>
    <xf numFmtId="0" fontId="20" fillId="70" borderId="139" applyNumberFormat="0" applyProtection="0">
      <alignment horizontal="left" vertical="center" indent="1"/>
    </xf>
    <xf numFmtId="4" fontId="33" fillId="64" borderId="139" applyNumberFormat="0" applyProtection="0">
      <alignment horizontal="right" vertical="center"/>
    </xf>
    <xf numFmtId="0" fontId="70" fillId="108" borderId="170" applyNumberFormat="0" applyProtection="0">
      <alignment horizontal="left" vertical="center" indent="1"/>
    </xf>
    <xf numFmtId="0" fontId="70" fillId="52" borderId="170" applyNumberFormat="0" applyFont="0" applyAlignment="0" applyProtection="0"/>
    <xf numFmtId="4" fontId="70" fillId="57" borderId="170" applyNumberFormat="0" applyProtection="0">
      <alignment vertical="center"/>
    </xf>
    <xf numFmtId="4" fontId="31" fillId="57" borderId="139" applyNumberFormat="0" applyProtection="0">
      <alignment vertical="center"/>
    </xf>
    <xf numFmtId="4" fontId="33" fillId="59" borderId="139" applyNumberFormat="0" applyProtection="0">
      <alignment horizontal="right" vertical="center"/>
    </xf>
    <xf numFmtId="4" fontId="33" fillId="61" borderId="139" applyNumberFormat="0" applyProtection="0">
      <alignment horizontal="right" vertical="center"/>
    </xf>
    <xf numFmtId="4" fontId="33" fillId="63" borderId="139" applyNumberFormat="0" applyProtection="0">
      <alignment horizontal="right" vertical="center"/>
    </xf>
    <xf numFmtId="4" fontId="33" fillId="65" borderId="139" applyNumberFormat="0" applyProtection="0">
      <alignment horizontal="right" vertical="center"/>
    </xf>
    <xf numFmtId="4" fontId="33" fillId="67" borderId="139" applyNumberFormat="0" applyProtection="0">
      <alignment horizontal="right" vertical="center"/>
    </xf>
    <xf numFmtId="0" fontId="20" fillId="69" borderId="139" applyNumberFormat="0" applyProtection="0">
      <alignment horizontal="left" vertical="center" indent="1"/>
    </xf>
    <xf numFmtId="4" fontId="96" fillId="129" borderId="139" applyNumberFormat="0" applyProtection="0">
      <alignment vertical="center"/>
    </xf>
    <xf numFmtId="4" fontId="33" fillId="58" borderId="172" applyNumberFormat="0" applyProtection="0">
      <alignment horizontal="left" vertical="center" indent="1"/>
    </xf>
    <xf numFmtId="0" fontId="65" fillId="53" borderId="173" applyNumberFormat="0" applyAlignment="0" applyProtection="0"/>
    <xf numFmtId="4" fontId="96" fillId="129" borderId="172" applyNumberFormat="0" applyProtection="0">
      <alignment vertical="center"/>
    </xf>
    <xf numFmtId="4" fontId="33" fillId="73" borderId="139" applyNumberFormat="0" applyProtection="0">
      <alignment vertical="center"/>
    </xf>
    <xf numFmtId="4" fontId="33" fillId="73" borderId="139" applyNumberFormat="0" applyProtection="0">
      <alignment horizontal="left" vertical="center" indent="1"/>
    </xf>
    <xf numFmtId="4" fontId="33" fillId="69" borderId="139" applyNumberFormat="0" applyProtection="0">
      <alignment horizontal="right" vertical="center"/>
    </xf>
    <xf numFmtId="4" fontId="33" fillId="58" borderId="139" applyNumberFormat="0" applyProtection="0">
      <alignment horizontal="left" vertical="center" indent="1"/>
    </xf>
    <xf numFmtId="4" fontId="36" fillId="89" borderId="143" applyNumberFormat="0" applyProtection="0">
      <alignment horizontal="left" vertical="center" indent="1"/>
    </xf>
    <xf numFmtId="4" fontId="33" fillId="73" borderId="139" applyNumberFormat="0" applyProtection="0">
      <alignment horizontal="left" vertical="center" indent="1"/>
    </xf>
    <xf numFmtId="4" fontId="80" fillId="76" borderId="170" applyNumberFormat="0" applyProtection="0">
      <alignment horizontal="right" vertical="center"/>
    </xf>
    <xf numFmtId="4" fontId="70" fillId="64" borderId="170" applyNumberFormat="0" applyProtection="0">
      <alignment horizontal="right" vertical="center"/>
    </xf>
    <xf numFmtId="4" fontId="33" fillId="59" borderId="139" applyNumberFormat="0" applyProtection="0">
      <alignment horizontal="right" vertical="center"/>
    </xf>
    <xf numFmtId="4" fontId="31" fillId="57" borderId="139" applyNumberFormat="0" applyProtection="0">
      <alignment vertical="center"/>
    </xf>
    <xf numFmtId="4" fontId="70" fillId="91" borderId="170" applyNumberFormat="0" applyProtection="0">
      <alignment horizontal="left" vertical="center" indent="1"/>
    </xf>
    <xf numFmtId="4" fontId="20" fillId="70" borderId="168" applyNumberFormat="0" applyProtection="0">
      <alignment horizontal="left" vertical="center" indent="1"/>
    </xf>
    <xf numFmtId="0" fontId="20" fillId="52" borderId="167" applyNumberFormat="0" applyFont="0" applyAlignment="0" applyProtection="0"/>
    <xf numFmtId="4" fontId="96" fillId="122" borderId="139" applyNumberFormat="0" applyProtection="0">
      <alignment horizontal="right" vertical="center"/>
    </xf>
    <xf numFmtId="0" fontId="20" fillId="71" borderId="139" applyNumberFormat="0" applyProtection="0">
      <alignment horizontal="left" vertical="center" indent="1"/>
    </xf>
    <xf numFmtId="4" fontId="70" fillId="69" borderId="168" applyNumberFormat="0" applyProtection="0">
      <alignment horizontal="left" vertical="center" indent="1"/>
    </xf>
    <xf numFmtId="4" fontId="96" fillId="127" borderId="139" applyNumberFormat="0" applyProtection="0">
      <alignment horizontal="right" vertical="center"/>
    </xf>
    <xf numFmtId="4" fontId="70" fillId="64" borderId="170" applyNumberFormat="0" applyProtection="0">
      <alignment horizontal="right" vertical="center"/>
    </xf>
    <xf numFmtId="0" fontId="70" fillId="52" borderId="170" applyNumberFormat="0" applyFont="0" applyAlignment="0" applyProtection="0"/>
    <xf numFmtId="4" fontId="70" fillId="67" borderId="170" applyNumberFormat="0" applyProtection="0">
      <alignment horizontal="right" vertical="center"/>
    </xf>
    <xf numFmtId="0" fontId="31" fillId="57" borderId="139" applyNumberFormat="0" applyProtection="0">
      <alignment horizontal="left" vertical="top" indent="1"/>
    </xf>
    <xf numFmtId="4" fontId="70" fillId="91" borderId="170" applyNumberFormat="0" applyProtection="0">
      <alignment horizontal="left" vertical="center" indent="1"/>
    </xf>
    <xf numFmtId="4" fontId="37" fillId="69" borderId="139"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65" fillId="53" borderId="119" applyNumberFormat="0" applyAlignment="0" applyProtection="0"/>
    <xf numFmtId="4" fontId="33" fillId="63" borderId="139" applyNumberFormat="0" applyProtection="0">
      <alignment horizontal="right" vertical="center"/>
    </xf>
    <xf numFmtId="0" fontId="20" fillId="71" borderId="139" applyNumberFormat="0" applyProtection="0">
      <alignment horizontal="left" vertical="top" indent="1"/>
    </xf>
    <xf numFmtId="4" fontId="33" fillId="58" borderId="139" applyNumberFormat="0" applyProtection="0">
      <alignment horizontal="left" vertical="center" indent="1"/>
    </xf>
    <xf numFmtId="0" fontId="20" fillId="71" borderId="139" applyNumberFormat="0" applyProtection="0">
      <alignment horizontal="left" vertical="center" indent="1"/>
    </xf>
    <xf numFmtId="0" fontId="70" fillId="71" borderId="139" applyNumberFormat="0" applyProtection="0">
      <alignment horizontal="left" vertical="top" indent="1"/>
    </xf>
    <xf numFmtId="0" fontId="92" fillId="79" borderId="119" applyNumberFormat="0" applyAlignment="0" applyProtection="0"/>
    <xf numFmtId="4" fontId="33" fillId="73" borderId="139" applyNumberFormat="0" applyProtection="0">
      <alignment horizontal="left" vertical="center" indent="1"/>
    </xf>
    <xf numFmtId="4" fontId="33" fillId="65" borderId="139" applyNumberFormat="0" applyProtection="0">
      <alignment horizontal="right" vertical="center"/>
    </xf>
    <xf numFmtId="4" fontId="20" fillId="70" borderId="168" applyNumberFormat="0" applyProtection="0">
      <alignment horizontal="left" vertical="center" indent="1"/>
    </xf>
    <xf numFmtId="0" fontId="65" fillId="53" borderId="119" applyNumberFormat="0" applyAlignment="0" applyProtection="0"/>
    <xf numFmtId="0" fontId="33" fillId="58" borderId="139" applyNumberFormat="0" applyProtection="0">
      <alignment horizontal="left" vertical="top" indent="1"/>
    </xf>
    <xf numFmtId="4" fontId="70" fillId="66" borderId="170" applyNumberFormat="0" applyProtection="0">
      <alignment horizontal="right" vertical="center"/>
    </xf>
    <xf numFmtId="4" fontId="33" fillId="58" borderId="139"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6" borderId="170" applyNumberFormat="0" applyProtection="0">
      <alignment horizontal="right" vertical="center"/>
    </xf>
    <xf numFmtId="4" fontId="96" fillId="125" borderId="139" applyNumberFormat="0" applyProtection="0">
      <alignment horizontal="right" vertical="center"/>
    </xf>
    <xf numFmtId="4" fontId="70" fillId="61" borderId="168" applyNumberFormat="0" applyProtection="0">
      <alignment horizontal="right" vertical="center"/>
    </xf>
    <xf numFmtId="0" fontId="86" fillId="79" borderId="119" applyNumberFormat="0" applyAlignment="0" applyProtection="0"/>
    <xf numFmtId="0" fontId="30" fillId="0" borderId="127" applyNumberFormat="0" applyFill="0" applyAlignment="0" applyProtection="0"/>
    <xf numFmtId="4" fontId="96" fillId="123" borderId="139" applyNumberFormat="0" applyProtection="0">
      <alignment horizontal="right" vertical="center"/>
    </xf>
    <xf numFmtId="4" fontId="33" fillId="67" borderId="139" applyNumberFormat="0" applyProtection="0">
      <alignment horizontal="right" vertical="center"/>
    </xf>
    <xf numFmtId="173" fontId="82" fillId="0" borderId="117"/>
    <xf numFmtId="4" fontId="70" fillId="107" borderId="170" applyNumberFormat="0" applyProtection="0">
      <alignment horizontal="right" vertical="center"/>
    </xf>
    <xf numFmtId="4" fontId="70" fillId="63" borderId="170" applyNumberFormat="0" applyProtection="0">
      <alignment horizontal="right" vertical="center"/>
    </xf>
    <xf numFmtId="0" fontId="20" fillId="71" borderId="139" applyNumberFormat="0" applyProtection="0">
      <alignment horizontal="left" vertical="top" indent="1"/>
    </xf>
    <xf numFmtId="4" fontId="96" fillId="122" borderId="139" applyNumberFormat="0" applyProtection="0">
      <alignment horizontal="right" vertical="center"/>
    </xf>
    <xf numFmtId="0" fontId="65" fillId="53" borderId="119" applyNumberFormat="0" applyAlignment="0" applyProtection="0"/>
    <xf numFmtId="4" fontId="98" fillId="129" borderId="139" applyNumberFormat="0" applyProtection="0">
      <alignment horizontal="right" vertical="center"/>
    </xf>
    <xf numFmtId="0" fontId="72" fillId="70" borderId="141" applyBorder="0"/>
    <xf numFmtId="4" fontId="70" fillId="64" borderId="170" applyNumberFormat="0" applyProtection="0">
      <alignment horizontal="right" vertical="center"/>
    </xf>
    <xf numFmtId="4" fontId="97" fillId="129" borderId="139" applyNumberFormat="0" applyProtection="0">
      <alignment vertical="center"/>
    </xf>
    <xf numFmtId="4" fontId="33" fillId="64" borderId="139" applyNumberFormat="0" applyProtection="0">
      <alignment horizontal="right" vertical="center"/>
    </xf>
    <xf numFmtId="4" fontId="35" fillId="73" borderId="139" applyNumberFormat="0" applyProtection="0">
      <alignment vertical="center"/>
    </xf>
    <xf numFmtId="4" fontId="80" fillId="76" borderId="170" applyNumberFormat="0" applyProtection="0">
      <alignment horizontal="right" vertical="center"/>
    </xf>
    <xf numFmtId="4" fontId="37" fillId="69" borderId="139" applyNumberFormat="0" applyProtection="0">
      <alignment horizontal="right" vertical="center"/>
    </xf>
    <xf numFmtId="0" fontId="58" fillId="86" borderId="119" applyNumberFormat="0" applyAlignment="0" applyProtection="0"/>
    <xf numFmtId="0" fontId="20" fillId="69" borderId="139" applyNumberFormat="0" applyProtection="0">
      <alignment horizontal="left" vertical="center" indent="1"/>
    </xf>
    <xf numFmtId="4" fontId="95" fillId="106" borderId="139" applyNumberFormat="0" applyProtection="0">
      <alignment vertical="center"/>
    </xf>
    <xf numFmtId="0" fontId="65" fillId="53" borderId="119" applyNumberFormat="0" applyAlignment="0" applyProtection="0"/>
    <xf numFmtId="0" fontId="58" fillId="86" borderId="119" applyNumberFormat="0" applyAlignment="0" applyProtection="0"/>
    <xf numFmtId="0" fontId="68" fillId="86" borderId="138" applyNumberFormat="0" applyAlignment="0" applyProtection="0"/>
    <xf numFmtId="4" fontId="96" fillId="126" borderId="139" applyNumberFormat="0" applyProtection="0">
      <alignment horizontal="right" vertical="center"/>
    </xf>
    <xf numFmtId="4" fontId="31" fillId="57" borderId="165" applyNumberFormat="0" applyProtection="0">
      <alignment vertical="center"/>
    </xf>
    <xf numFmtId="4" fontId="32" fillId="57" borderId="165" applyNumberFormat="0" applyProtection="0">
      <alignment vertical="center"/>
    </xf>
    <xf numFmtId="4" fontId="31" fillId="57" borderId="165" applyNumberFormat="0" applyProtection="0">
      <alignment horizontal="left" vertical="center" indent="1"/>
    </xf>
    <xf numFmtId="0" fontId="31" fillId="57" borderId="165" applyNumberFormat="0" applyProtection="0">
      <alignment horizontal="left" vertical="top" indent="1"/>
    </xf>
    <xf numFmtId="4" fontId="33" fillId="59" borderId="165" applyNumberFormat="0" applyProtection="0">
      <alignment horizontal="right" vertical="center"/>
    </xf>
    <xf numFmtId="4" fontId="33" fillId="60" borderId="165" applyNumberFormat="0" applyProtection="0">
      <alignment horizontal="right" vertical="center"/>
    </xf>
    <xf numFmtId="4" fontId="33" fillId="61" borderId="165" applyNumberFormat="0" applyProtection="0">
      <alignment horizontal="right" vertical="center"/>
    </xf>
    <xf numFmtId="4" fontId="33" fillId="62" borderId="165" applyNumberFormat="0" applyProtection="0">
      <alignment horizontal="right" vertical="center"/>
    </xf>
    <xf numFmtId="4" fontId="33" fillId="63" borderId="165" applyNumberFormat="0" applyProtection="0">
      <alignment horizontal="right" vertical="center"/>
    </xf>
    <xf numFmtId="4" fontId="33" fillId="64" borderId="165" applyNumberFormat="0" applyProtection="0">
      <alignment horizontal="right" vertical="center"/>
    </xf>
    <xf numFmtId="4" fontId="33" fillId="65" borderId="165" applyNumberFormat="0" applyProtection="0">
      <alignment horizontal="right" vertical="center"/>
    </xf>
    <xf numFmtId="4" fontId="33" fillId="66" borderId="165" applyNumberFormat="0" applyProtection="0">
      <alignment horizontal="right" vertical="center"/>
    </xf>
    <xf numFmtId="4" fontId="33" fillId="67" borderId="165" applyNumberFormat="0" applyProtection="0">
      <alignment horizontal="right" vertical="center"/>
    </xf>
    <xf numFmtId="4" fontId="33" fillId="58" borderId="165" applyNumberFormat="0" applyProtection="0">
      <alignment horizontal="right" vertical="center"/>
    </xf>
    <xf numFmtId="0" fontId="20" fillId="70" borderId="165" applyNumberFormat="0" applyProtection="0">
      <alignment horizontal="left" vertical="center" indent="1"/>
    </xf>
    <xf numFmtId="0" fontId="20" fillId="70" borderId="165" applyNumberFormat="0" applyProtection="0">
      <alignment horizontal="left" vertical="top" indent="1"/>
    </xf>
    <xf numFmtId="0" fontId="20" fillId="58" borderId="165" applyNumberFormat="0" applyProtection="0">
      <alignment horizontal="left" vertical="center" indent="1"/>
    </xf>
    <xf numFmtId="0" fontId="20" fillId="58" borderId="165" applyNumberFormat="0" applyProtection="0">
      <alignment horizontal="left" vertical="top" indent="1"/>
    </xf>
    <xf numFmtId="0" fontId="20" fillId="71" borderId="165" applyNumberFormat="0" applyProtection="0">
      <alignment horizontal="left" vertical="center" indent="1"/>
    </xf>
    <xf numFmtId="0" fontId="20" fillId="71" borderId="165" applyNumberFormat="0" applyProtection="0">
      <alignment horizontal="left" vertical="top" indent="1"/>
    </xf>
    <xf numFmtId="0" fontId="20" fillId="69" borderId="165" applyNumberFormat="0" applyProtection="0">
      <alignment horizontal="left" vertical="center" indent="1"/>
    </xf>
    <xf numFmtId="0" fontId="20" fillId="69" borderId="165" applyNumberFormat="0" applyProtection="0">
      <alignment horizontal="left" vertical="top" indent="1"/>
    </xf>
    <xf numFmtId="4" fontId="33" fillId="73" borderId="165" applyNumberFormat="0" applyProtection="0">
      <alignment vertical="center"/>
    </xf>
    <xf numFmtId="4" fontId="35" fillId="73" borderId="165" applyNumberFormat="0" applyProtection="0">
      <alignment vertical="center"/>
    </xf>
    <xf numFmtId="4" fontId="33" fillId="73" borderId="165" applyNumberFormat="0" applyProtection="0">
      <alignment horizontal="left" vertical="center" indent="1"/>
    </xf>
    <xf numFmtId="0" fontId="33" fillId="73" borderId="165" applyNumberFormat="0" applyProtection="0">
      <alignment horizontal="left" vertical="top" indent="1"/>
    </xf>
    <xf numFmtId="4" fontId="33" fillId="69" borderId="165" applyNumberFormat="0" applyProtection="0">
      <alignment horizontal="right" vertical="center"/>
    </xf>
    <xf numFmtId="4" fontId="35" fillId="69" borderId="165" applyNumberFormat="0" applyProtection="0">
      <alignment horizontal="right" vertical="center"/>
    </xf>
    <xf numFmtId="4" fontId="33" fillId="58" borderId="165" applyNumberFormat="0" applyProtection="0">
      <alignment horizontal="left" vertical="center" indent="1"/>
    </xf>
    <xf numFmtId="0" fontId="33" fillId="58" borderId="165" applyNumberFormat="0" applyProtection="0">
      <alignment horizontal="left" vertical="top" indent="1"/>
    </xf>
    <xf numFmtId="4" fontId="37" fillId="69" borderId="165" applyNumberFormat="0" applyProtection="0">
      <alignment horizontal="right" vertical="center"/>
    </xf>
    <xf numFmtId="0" fontId="33" fillId="73" borderId="139" applyNumberFormat="0" applyProtection="0">
      <alignment horizontal="left" vertical="top" indent="1"/>
    </xf>
    <xf numFmtId="4" fontId="35" fillId="73" borderId="139" applyNumberFormat="0" applyProtection="0">
      <alignment vertical="center"/>
    </xf>
    <xf numFmtId="0" fontId="58" fillId="86" borderId="119" applyNumberFormat="0" applyAlignment="0" applyProtection="0"/>
    <xf numFmtId="0" fontId="65" fillId="53" borderId="119" applyNumberFormat="0" applyAlignment="0" applyProtection="0"/>
    <xf numFmtId="0" fontId="20" fillId="52" borderId="167" applyNumberFormat="0" applyFont="0" applyAlignment="0" applyProtection="0"/>
    <xf numFmtId="0" fontId="30" fillId="0" borderId="142" applyNumberFormat="0" applyFill="0" applyAlignment="0" applyProtection="0"/>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70" fillId="70" borderId="165" applyNumberFormat="0" applyProtection="0">
      <alignment horizontal="left" vertical="top" indent="1"/>
    </xf>
    <xf numFmtId="0" fontId="70" fillId="58" borderId="165" applyNumberFormat="0" applyProtection="0">
      <alignment horizontal="left" vertical="top" indent="1"/>
    </xf>
    <xf numFmtId="0" fontId="70" fillId="71" borderId="165" applyNumberFormat="0" applyProtection="0">
      <alignment horizontal="left" vertical="top" indent="1"/>
    </xf>
    <xf numFmtId="0" fontId="70" fillId="69" borderId="165" applyNumberFormat="0" applyProtection="0">
      <alignment horizontal="left" vertical="top" indent="1"/>
    </xf>
    <xf numFmtId="4" fontId="70" fillId="0" borderId="170" applyNumberFormat="0" applyProtection="0">
      <alignment horizontal="right" vertical="center"/>
    </xf>
    <xf numFmtId="0" fontId="78" fillId="103" borderId="170" applyNumberFormat="0" applyAlignment="0" applyProtection="0"/>
    <xf numFmtId="0" fontId="65" fillId="53" borderId="170" applyNumberFormat="0" applyAlignment="0" applyProtection="0"/>
    <xf numFmtId="0" fontId="70" fillId="52" borderId="170" applyNumberFormat="0" applyFon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4" fillId="57" borderId="165" applyNumberFormat="0" applyProtection="0">
      <alignment horizontal="left" vertical="top"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0" fontId="72" fillId="70" borderId="141" applyBorder="0"/>
    <xf numFmtId="4" fontId="73" fillId="73" borderId="165" applyNumberFormat="0" applyProtection="0">
      <alignment vertical="center"/>
    </xf>
    <xf numFmtId="4" fontId="73" fillId="79" borderId="165" applyNumberFormat="0" applyProtection="0">
      <alignment horizontal="left" vertical="center" indent="1"/>
    </xf>
    <xf numFmtId="0" fontId="73" fillId="73" borderId="165" applyNumberFormat="0" applyProtection="0">
      <alignment horizontal="left" vertical="top" indent="1"/>
    </xf>
    <xf numFmtId="4" fontId="80" fillId="76" borderId="170" applyNumberFormat="0" applyProtection="0">
      <alignment horizontal="right" vertical="center"/>
    </xf>
    <xf numFmtId="0" fontId="73" fillId="58" borderId="165"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0" fontId="30" fillId="0" borderId="142" applyNumberFormat="0" applyFill="0" applyAlignment="0" applyProtection="0"/>
    <xf numFmtId="0" fontId="86" fillId="79" borderId="119" applyNumberFormat="0" applyAlignment="0" applyProtection="0"/>
    <xf numFmtId="0" fontId="86" fillId="79" borderId="119" applyNumberFormat="0" applyAlignment="0" applyProtection="0"/>
    <xf numFmtId="0" fontId="58" fillId="86" borderId="119" applyNumberFormat="0" applyAlignment="0" applyProtection="0"/>
    <xf numFmtId="0" fontId="58" fillId="86" borderId="119" applyNumberFormat="0" applyAlignment="0" applyProtection="0"/>
    <xf numFmtId="0" fontId="92" fillId="79" borderId="119" applyNumberFormat="0" applyAlignment="0" applyProtection="0"/>
    <xf numFmtId="0" fontId="92" fillId="79" borderId="119" applyNumberFormat="0" applyAlignment="0" applyProtection="0"/>
    <xf numFmtId="0" fontId="65" fillId="53" borderId="119" applyNumberFormat="0" applyAlignment="0" applyProtection="0"/>
    <xf numFmtId="0" fontId="65" fillId="53" borderId="119" applyNumberFormat="0" applyAlignment="0" applyProtection="0"/>
    <xf numFmtId="0" fontId="20" fillId="73" borderId="167" applyNumberFormat="0" applyFont="0" applyAlignment="0" applyProtection="0"/>
    <xf numFmtId="0" fontId="20" fillId="73" borderId="167" applyNumberFormat="0" applyFont="0" applyAlignment="0" applyProtection="0"/>
    <xf numFmtId="0" fontId="70" fillId="52" borderId="170"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4" fontId="31" fillId="57" borderId="165" applyNumberFormat="0" applyProtection="0">
      <alignment vertical="center"/>
    </xf>
    <xf numFmtId="4" fontId="34" fillId="106" borderId="165" applyNumberFormat="0" applyProtection="0">
      <alignment vertical="center"/>
    </xf>
    <xf numFmtId="4" fontId="34" fillId="106" borderId="165" applyNumberFormat="0" applyProtection="0">
      <alignment vertical="center"/>
    </xf>
    <xf numFmtId="4" fontId="31" fillId="57" borderId="165" applyNumberFormat="0" applyProtection="0">
      <alignment vertical="center"/>
    </xf>
    <xf numFmtId="4" fontId="31" fillId="57" borderId="165" applyNumberFormat="0" applyProtection="0">
      <alignment vertical="center"/>
    </xf>
    <xf numFmtId="4" fontId="32" fillId="57" borderId="165" applyNumberFormat="0" applyProtection="0">
      <alignment vertical="center"/>
    </xf>
    <xf numFmtId="4" fontId="95" fillId="106" borderId="165" applyNumberFormat="0" applyProtection="0">
      <alignment vertical="center"/>
    </xf>
    <xf numFmtId="4" fontId="95" fillId="106" borderId="165" applyNumberFormat="0" applyProtection="0">
      <alignment vertical="center"/>
    </xf>
    <xf numFmtId="4" fontId="32" fillId="57" borderId="165" applyNumberFormat="0" applyProtection="0">
      <alignment vertical="center"/>
    </xf>
    <xf numFmtId="4" fontId="31" fillId="57" borderId="165" applyNumberFormat="0" applyProtection="0">
      <alignment horizontal="left" vertical="center" indent="1"/>
    </xf>
    <xf numFmtId="4" fontId="96" fillId="106" borderId="165" applyNumberFormat="0" applyProtection="0">
      <alignment horizontal="left" vertical="center" indent="1"/>
    </xf>
    <xf numFmtId="4" fontId="96" fillId="106" borderId="165" applyNumberFormat="0" applyProtection="0">
      <alignment horizontal="left" vertical="center" indent="1"/>
    </xf>
    <xf numFmtId="4" fontId="31" fillId="57" borderId="165" applyNumberFormat="0" applyProtection="0">
      <alignment horizontal="left" vertical="center" indent="1"/>
    </xf>
    <xf numFmtId="4" fontId="31" fillId="57" borderId="165" applyNumberFormat="0" applyProtection="0">
      <alignment horizontal="left" vertical="center" indent="1"/>
    </xf>
    <xf numFmtId="0" fontId="31" fillId="57" borderId="165" applyNumberFormat="0" applyProtection="0">
      <alignment horizontal="left" vertical="top" indent="1"/>
    </xf>
    <xf numFmtId="4" fontId="33" fillId="59" borderId="165" applyNumberFormat="0" applyProtection="0">
      <alignment horizontal="right" vertical="center"/>
    </xf>
    <xf numFmtId="4" fontId="96" fillId="122" borderId="165" applyNumberFormat="0" applyProtection="0">
      <alignment horizontal="right" vertical="center"/>
    </xf>
    <xf numFmtId="4" fontId="96" fillId="122" borderId="165" applyNumberFormat="0" applyProtection="0">
      <alignment horizontal="right" vertical="center"/>
    </xf>
    <xf numFmtId="4" fontId="33" fillId="59" borderId="165" applyNumberFormat="0" applyProtection="0">
      <alignment horizontal="right" vertical="center"/>
    </xf>
    <xf numFmtId="4" fontId="33" fillId="59" borderId="165" applyNumberFormat="0" applyProtection="0">
      <alignment horizontal="right" vertical="center"/>
    </xf>
    <xf numFmtId="4" fontId="33" fillId="60" borderId="165" applyNumberFormat="0" applyProtection="0">
      <alignment horizontal="right" vertical="center"/>
    </xf>
    <xf numFmtId="4" fontId="96" fillId="90" borderId="165" applyNumberFormat="0" applyProtection="0">
      <alignment horizontal="right" vertical="center"/>
    </xf>
    <xf numFmtId="4" fontId="96" fillId="90" borderId="165" applyNumberFormat="0" applyProtection="0">
      <alignment horizontal="right" vertical="center"/>
    </xf>
    <xf numFmtId="4" fontId="33" fillId="60" borderId="165" applyNumberFormat="0" applyProtection="0">
      <alignment horizontal="right" vertical="center"/>
    </xf>
    <xf numFmtId="4" fontId="33" fillId="60" borderId="165" applyNumberFormat="0" applyProtection="0">
      <alignment horizontal="right" vertical="center"/>
    </xf>
    <xf numFmtId="4" fontId="33" fillId="61" borderId="165" applyNumberFormat="0" applyProtection="0">
      <alignment horizontal="right" vertical="center"/>
    </xf>
    <xf numFmtId="4" fontId="96" fillId="123" borderId="165" applyNumberFormat="0" applyProtection="0">
      <alignment horizontal="right" vertical="center"/>
    </xf>
    <xf numFmtId="4" fontId="96" fillId="123" borderId="165" applyNumberFormat="0" applyProtection="0">
      <alignment horizontal="right" vertical="center"/>
    </xf>
    <xf numFmtId="4" fontId="33" fillId="61" borderId="165" applyNumberFormat="0" applyProtection="0">
      <alignment horizontal="right" vertical="center"/>
    </xf>
    <xf numFmtId="4" fontId="33" fillId="61" borderId="165" applyNumberFormat="0" applyProtection="0">
      <alignment horizontal="right" vertical="center"/>
    </xf>
    <xf numFmtId="4" fontId="33" fillId="62" borderId="165" applyNumberFormat="0" applyProtection="0">
      <alignment horizontal="right" vertical="center"/>
    </xf>
    <xf numFmtId="4" fontId="96" fillId="75" borderId="165" applyNumberFormat="0" applyProtection="0">
      <alignment horizontal="right" vertical="center"/>
    </xf>
    <xf numFmtId="4" fontId="96" fillId="75" borderId="165" applyNumberFormat="0" applyProtection="0">
      <alignment horizontal="right" vertical="center"/>
    </xf>
    <xf numFmtId="4" fontId="33" fillId="62" borderId="165" applyNumberFormat="0" applyProtection="0">
      <alignment horizontal="right" vertical="center"/>
    </xf>
    <xf numFmtId="4" fontId="33" fillId="62" borderId="165" applyNumberFormat="0" applyProtection="0">
      <alignment horizontal="right" vertical="center"/>
    </xf>
    <xf numFmtId="4" fontId="33" fillId="63" borderId="165" applyNumberFormat="0" applyProtection="0">
      <alignment horizontal="right" vertical="center"/>
    </xf>
    <xf numFmtId="4" fontId="96" fillId="124" borderId="165" applyNumberFormat="0" applyProtection="0">
      <alignment horizontal="right" vertical="center"/>
    </xf>
    <xf numFmtId="4" fontId="96" fillId="124" borderId="165" applyNumberFormat="0" applyProtection="0">
      <alignment horizontal="right" vertical="center"/>
    </xf>
    <xf numFmtId="4" fontId="33" fillId="63" borderId="165" applyNumberFormat="0" applyProtection="0">
      <alignment horizontal="right" vertical="center"/>
    </xf>
    <xf numFmtId="4" fontId="33" fillId="63" borderId="165" applyNumberFormat="0" applyProtection="0">
      <alignment horizontal="right" vertical="center"/>
    </xf>
    <xf numFmtId="4" fontId="33" fillId="64" borderId="165" applyNumberFormat="0" applyProtection="0">
      <alignment horizontal="right" vertical="center"/>
    </xf>
    <xf numFmtId="4" fontId="96" fillId="78" borderId="165" applyNumberFormat="0" applyProtection="0">
      <alignment horizontal="right" vertical="center"/>
    </xf>
    <xf numFmtId="4" fontId="96" fillId="78" borderId="165" applyNumberFormat="0" applyProtection="0">
      <alignment horizontal="right" vertical="center"/>
    </xf>
    <xf numFmtId="4" fontId="33" fillId="64" borderId="165" applyNumberFormat="0" applyProtection="0">
      <alignment horizontal="right" vertical="center"/>
    </xf>
    <xf numFmtId="4" fontId="33" fillId="64" borderId="165" applyNumberFormat="0" applyProtection="0">
      <alignment horizontal="right" vertical="center"/>
    </xf>
    <xf numFmtId="4" fontId="33" fillId="65" borderId="165" applyNumberFormat="0" applyProtection="0">
      <alignment horizontal="right" vertical="center"/>
    </xf>
    <xf numFmtId="4" fontId="96" fillId="125" borderId="165" applyNumberFormat="0" applyProtection="0">
      <alignment horizontal="right" vertical="center"/>
    </xf>
    <xf numFmtId="4" fontId="96" fillId="125" borderId="165" applyNumberFormat="0" applyProtection="0">
      <alignment horizontal="right" vertical="center"/>
    </xf>
    <xf numFmtId="4" fontId="33" fillId="65" borderId="165" applyNumberFormat="0" applyProtection="0">
      <alignment horizontal="right" vertical="center"/>
    </xf>
    <xf numFmtId="4" fontId="33" fillId="65" borderId="165" applyNumberFormat="0" applyProtection="0">
      <alignment horizontal="right" vertical="center"/>
    </xf>
    <xf numFmtId="4" fontId="33" fillId="66" borderId="165" applyNumberFormat="0" applyProtection="0">
      <alignment horizontal="right" vertical="center"/>
    </xf>
    <xf numFmtId="4" fontId="96" fillId="126" borderId="165" applyNumberFormat="0" applyProtection="0">
      <alignment horizontal="right" vertical="center"/>
    </xf>
    <xf numFmtId="4" fontId="96" fillId="126" borderId="165" applyNumberFormat="0" applyProtection="0">
      <alignment horizontal="right" vertical="center"/>
    </xf>
    <xf numFmtId="4" fontId="33" fillId="66" borderId="165" applyNumberFormat="0" applyProtection="0">
      <alignment horizontal="right" vertical="center"/>
    </xf>
    <xf numFmtId="4" fontId="33" fillId="66" borderId="165" applyNumberFormat="0" applyProtection="0">
      <alignment horizontal="right" vertical="center"/>
    </xf>
    <xf numFmtId="4" fontId="33" fillId="67" borderId="165" applyNumberFormat="0" applyProtection="0">
      <alignment horizontal="right" vertical="center"/>
    </xf>
    <xf numFmtId="4" fontId="96" fillId="127" borderId="165" applyNumberFormat="0" applyProtection="0">
      <alignment horizontal="right" vertical="center"/>
    </xf>
    <xf numFmtId="4" fontId="96" fillId="127" borderId="165" applyNumberFormat="0" applyProtection="0">
      <alignment horizontal="right" vertical="center"/>
    </xf>
    <xf numFmtId="4" fontId="33" fillId="67" borderId="165" applyNumberFormat="0" applyProtection="0">
      <alignment horizontal="right" vertical="center"/>
    </xf>
    <xf numFmtId="4" fontId="33" fillId="67" borderId="165" applyNumberFormat="0" applyProtection="0">
      <alignment horizontal="right" vertical="center"/>
    </xf>
    <xf numFmtId="4" fontId="33" fillId="58" borderId="165" applyNumberFormat="0" applyProtection="0">
      <alignment horizontal="right" vertical="center"/>
    </xf>
    <xf numFmtId="4" fontId="96" fillId="88" borderId="165" applyNumberFormat="0" applyProtection="0">
      <alignment horizontal="right" vertical="center"/>
    </xf>
    <xf numFmtId="4" fontId="96" fillId="88" borderId="165" applyNumberFormat="0" applyProtection="0">
      <alignment horizontal="right" vertical="center"/>
    </xf>
    <xf numFmtId="4" fontId="33" fillId="58" borderId="165" applyNumberFormat="0" applyProtection="0">
      <alignment horizontal="right" vertical="center"/>
    </xf>
    <xf numFmtId="4" fontId="33" fillId="58" borderId="165" applyNumberFormat="0" applyProtection="0">
      <alignment horizontal="right" vertical="center"/>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center" indent="1"/>
    </xf>
    <xf numFmtId="0" fontId="20" fillId="70" borderId="165" applyNumberFormat="0" applyProtection="0">
      <alignment horizontal="left" vertical="top" indent="1"/>
    </xf>
    <xf numFmtId="0" fontId="70" fillId="70" borderId="165" applyNumberFormat="0" applyProtection="0">
      <alignment horizontal="left" vertical="top" indent="1"/>
    </xf>
    <xf numFmtId="0" fontId="20" fillId="70" borderId="165" applyNumberFormat="0" applyProtection="0">
      <alignment horizontal="left" vertical="top" indent="1"/>
    </xf>
    <xf numFmtId="0" fontId="20" fillId="70" borderId="165" applyNumberFormat="0" applyProtection="0">
      <alignment horizontal="left" vertical="top"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center" indent="1"/>
    </xf>
    <xf numFmtId="0" fontId="20" fillId="58" borderId="165" applyNumberFormat="0" applyProtection="0">
      <alignment horizontal="left" vertical="top" indent="1"/>
    </xf>
    <xf numFmtId="0" fontId="70" fillId="58" borderId="165" applyNumberFormat="0" applyProtection="0">
      <alignment horizontal="left" vertical="top" indent="1"/>
    </xf>
    <xf numFmtId="0" fontId="20" fillId="58" borderId="165" applyNumberFormat="0" applyProtection="0">
      <alignment horizontal="left" vertical="top" indent="1"/>
    </xf>
    <xf numFmtId="0" fontId="20" fillId="58" borderId="165" applyNumberFormat="0" applyProtection="0">
      <alignment horizontal="left" vertical="top"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center" indent="1"/>
    </xf>
    <xf numFmtId="0" fontId="20" fillId="71" borderId="165" applyNumberFormat="0" applyProtection="0">
      <alignment horizontal="left" vertical="top" indent="1"/>
    </xf>
    <xf numFmtId="0" fontId="70" fillId="71" borderId="165" applyNumberFormat="0" applyProtection="0">
      <alignment horizontal="left" vertical="top" indent="1"/>
    </xf>
    <xf numFmtId="0" fontId="20" fillId="71" borderId="165" applyNumberFormat="0" applyProtection="0">
      <alignment horizontal="left" vertical="top" indent="1"/>
    </xf>
    <xf numFmtId="0" fontId="20" fillId="71" borderId="165" applyNumberFormat="0" applyProtection="0">
      <alignment horizontal="left" vertical="top"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center" indent="1"/>
    </xf>
    <xf numFmtId="0" fontId="20" fillId="69" borderId="165" applyNumberFormat="0" applyProtection="0">
      <alignment horizontal="left" vertical="top" indent="1"/>
    </xf>
    <xf numFmtId="0" fontId="70" fillId="69" borderId="165" applyNumberFormat="0" applyProtection="0">
      <alignment horizontal="left" vertical="top" indent="1"/>
    </xf>
    <xf numFmtId="0" fontId="20" fillId="69" borderId="165" applyNumberFormat="0" applyProtection="0">
      <alignment horizontal="left" vertical="top" indent="1"/>
    </xf>
    <xf numFmtId="0" fontId="20" fillId="69" borderId="165" applyNumberFormat="0" applyProtection="0">
      <alignment horizontal="left" vertical="top" indent="1"/>
    </xf>
    <xf numFmtId="4" fontId="33" fillId="73" borderId="165" applyNumberFormat="0" applyProtection="0">
      <alignment vertical="center"/>
    </xf>
    <xf numFmtId="4" fontId="96" fillId="129" borderId="165" applyNumberFormat="0" applyProtection="0">
      <alignment vertical="center"/>
    </xf>
    <xf numFmtId="4" fontId="96" fillId="129" borderId="165" applyNumberFormat="0" applyProtection="0">
      <alignment vertical="center"/>
    </xf>
    <xf numFmtId="4" fontId="33" fillId="73" borderId="165" applyNumberFormat="0" applyProtection="0">
      <alignment vertical="center"/>
    </xf>
    <xf numFmtId="4" fontId="35" fillId="73" borderId="165" applyNumberFormat="0" applyProtection="0">
      <alignment vertical="center"/>
    </xf>
    <xf numFmtId="4" fontId="97" fillId="129" borderId="165" applyNumberFormat="0" applyProtection="0">
      <alignment vertical="center"/>
    </xf>
    <xf numFmtId="4" fontId="97" fillId="129" borderId="165" applyNumberFormat="0" applyProtection="0">
      <alignment vertical="center"/>
    </xf>
    <xf numFmtId="4" fontId="35" fillId="73" borderId="165" applyNumberFormat="0" applyProtection="0">
      <alignment vertical="center"/>
    </xf>
    <xf numFmtId="4" fontId="33" fillId="73" borderId="165"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65" applyNumberFormat="0" applyProtection="0">
      <alignment horizontal="left" vertical="center" indent="1"/>
    </xf>
    <xf numFmtId="0" fontId="33" fillId="73" borderId="165" applyNumberFormat="0" applyProtection="0">
      <alignment horizontal="left" vertical="top" indent="1"/>
    </xf>
    <xf numFmtId="4" fontId="33" fillId="69" borderId="165" applyNumberFormat="0" applyProtection="0">
      <alignment horizontal="right" vertical="center"/>
    </xf>
    <xf numFmtId="4" fontId="96" fillId="129" borderId="165" applyNumberFormat="0" applyProtection="0">
      <alignment horizontal="right" vertical="center"/>
    </xf>
    <xf numFmtId="4" fontId="96" fillId="129" borderId="165" applyNumberFormat="0" applyProtection="0">
      <alignment horizontal="right" vertical="center"/>
    </xf>
    <xf numFmtId="4" fontId="33" fillId="69" borderId="165" applyNumberFormat="0" applyProtection="0">
      <alignment horizontal="right" vertical="center"/>
    </xf>
    <xf numFmtId="4" fontId="33" fillId="69" borderId="165" applyNumberFormat="0" applyProtection="0">
      <alignment horizontal="right" vertical="center"/>
    </xf>
    <xf numFmtId="4" fontId="35" fillId="69" borderId="165" applyNumberFormat="0" applyProtection="0">
      <alignment horizontal="right" vertical="center"/>
    </xf>
    <xf numFmtId="4" fontId="97" fillId="129" borderId="165" applyNumberFormat="0" applyProtection="0">
      <alignment horizontal="right" vertical="center"/>
    </xf>
    <xf numFmtId="4" fontId="97" fillId="129" borderId="165" applyNumberFormat="0" applyProtection="0">
      <alignment horizontal="right" vertical="center"/>
    </xf>
    <xf numFmtId="4" fontId="35" fillId="69" borderId="165"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4" fillId="88" borderId="165"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3" fillId="58" borderId="165" applyNumberFormat="0" applyProtection="0">
      <alignment horizontal="left" vertical="center" indent="1"/>
    </xf>
    <xf numFmtId="4" fontId="34" fillId="88" borderId="165" applyNumberFormat="0" applyProtection="0">
      <alignment horizontal="left" vertical="center" indent="1"/>
    </xf>
    <xf numFmtId="0" fontId="33" fillId="58" borderId="165"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4" fontId="37" fillId="69" borderId="165" applyNumberFormat="0" applyProtection="0">
      <alignment horizontal="right" vertical="center"/>
    </xf>
    <xf numFmtId="4" fontId="98" fillId="129" borderId="165" applyNumberFormat="0" applyProtection="0">
      <alignment horizontal="right" vertical="center"/>
    </xf>
    <xf numFmtId="4" fontId="98" fillId="129" borderId="165" applyNumberFormat="0" applyProtection="0">
      <alignment horizontal="right" vertical="center"/>
    </xf>
    <xf numFmtId="4" fontId="37" fillId="69" borderId="165" applyNumberFormat="0" applyProtection="0">
      <alignment horizontal="right" vertical="center"/>
    </xf>
    <xf numFmtId="0" fontId="30" fillId="0" borderId="127" applyNumberFormat="0" applyFill="0" applyAlignment="0" applyProtection="0"/>
    <xf numFmtId="0" fontId="30" fillId="0" borderId="127" applyNumberFormat="0" applyFill="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0" borderId="170" applyNumberFormat="0" applyProtection="0">
      <alignment horizontal="right" vertical="center"/>
    </xf>
    <xf numFmtId="4" fontId="33" fillId="58" borderId="165" applyNumberFormat="0" applyProtection="0">
      <alignment horizontal="left" vertical="center" indent="1"/>
    </xf>
    <xf numFmtId="0" fontId="31" fillId="57" borderId="165" applyNumberFormat="0" applyProtection="0">
      <alignment horizontal="left" vertical="top" indent="1"/>
    </xf>
    <xf numFmtId="4" fontId="70" fillId="91" borderId="170" applyNumberFormat="0" applyProtection="0">
      <alignment horizontal="left" vertical="center" indent="1"/>
    </xf>
    <xf numFmtId="4" fontId="37" fillId="69" borderId="165"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106" borderId="170" applyNumberFormat="0" applyProtection="0">
      <alignment horizontal="left" vertical="center" indent="1"/>
    </xf>
    <xf numFmtId="0" fontId="20" fillId="71" borderId="139" applyNumberFormat="0" applyProtection="0">
      <alignment horizontal="left" vertical="center" indent="1"/>
    </xf>
    <xf numFmtId="4" fontId="96" fillId="123" borderId="139" applyNumberFormat="0" applyProtection="0">
      <alignment horizontal="right" vertical="center"/>
    </xf>
    <xf numFmtId="4" fontId="97" fillId="129" borderId="139" applyNumberFormat="0" applyProtection="0">
      <alignment vertical="center"/>
    </xf>
    <xf numFmtId="4" fontId="70" fillId="69" borderId="168" applyNumberFormat="0" applyProtection="0">
      <alignment horizontal="left" vertical="center" indent="1"/>
    </xf>
    <xf numFmtId="0" fontId="70" fillId="69" borderId="139" applyNumberFormat="0" applyProtection="0">
      <alignment horizontal="left" vertical="top" indent="1"/>
    </xf>
    <xf numFmtId="4" fontId="33" fillId="64" borderId="139" applyNumberFormat="0" applyProtection="0">
      <alignment horizontal="right" vertical="center"/>
    </xf>
    <xf numFmtId="0" fontId="70" fillId="58" borderId="139" applyNumberFormat="0" applyProtection="0">
      <alignment horizontal="left" vertical="top" indent="1"/>
    </xf>
    <xf numFmtId="0" fontId="20" fillId="69" borderId="139" applyNumberFormat="0" applyProtection="0">
      <alignment horizontal="left" vertical="top" indent="1"/>
    </xf>
    <xf numFmtId="4" fontId="33" fillId="64" borderId="139" applyNumberFormat="0" applyProtection="0">
      <alignment horizontal="right" vertical="center"/>
    </xf>
    <xf numFmtId="4" fontId="33" fillId="63" borderId="139" applyNumberFormat="0" applyProtection="0">
      <alignment horizontal="right" vertical="center"/>
    </xf>
    <xf numFmtId="0" fontId="70" fillId="79" borderId="170" applyNumberFormat="0" applyProtection="0">
      <alignment horizontal="left" vertical="center" indent="1"/>
    </xf>
    <xf numFmtId="4" fontId="70" fillId="62" borderId="170" applyNumberFormat="0" applyProtection="0">
      <alignment horizontal="right" vertical="center"/>
    </xf>
    <xf numFmtId="4" fontId="70" fillId="61" borderId="168" applyNumberFormat="0" applyProtection="0">
      <alignment horizontal="right" vertical="center"/>
    </xf>
    <xf numFmtId="4" fontId="33" fillId="73" borderId="139" applyNumberFormat="0" applyProtection="0">
      <alignment vertical="center"/>
    </xf>
    <xf numFmtId="4" fontId="35" fillId="69" borderId="139" applyNumberFormat="0" applyProtection="0">
      <alignment horizontal="right" vertical="center"/>
    </xf>
    <xf numFmtId="4" fontId="97"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4" fillId="88" borderId="139"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33" fillId="58" borderId="139" applyNumberFormat="0" applyProtection="0">
      <alignment horizontal="left" vertical="top" indent="1"/>
    </xf>
    <xf numFmtId="0" fontId="70" fillId="69" borderId="170" applyNumberFormat="0" applyProtection="0">
      <alignment horizontal="left" vertical="center"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0" fontId="70" fillId="109" borderId="169"/>
    <xf numFmtId="4" fontId="37" fillId="69"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37" fillId="69" borderId="139" applyNumberFormat="0" applyProtection="0">
      <alignment horizontal="right" vertical="center"/>
    </xf>
    <xf numFmtId="4" fontId="36" fillId="89" borderId="143" applyNumberFormat="0" applyProtection="0">
      <alignment horizontal="left" vertical="center" indent="1"/>
    </xf>
    <xf numFmtId="4" fontId="98" fillId="129" borderId="139" applyNumberFormat="0" applyProtection="0">
      <alignment horizontal="right" vertical="center"/>
    </xf>
    <xf numFmtId="4" fontId="33" fillId="73" borderId="139" applyNumberFormat="0" applyProtection="0">
      <alignment horizontal="left" vertical="center" indent="1"/>
    </xf>
    <xf numFmtId="0" fontId="20" fillId="70" borderId="139" applyNumberFormat="0" applyProtection="0">
      <alignment horizontal="left" vertical="top" indent="1"/>
    </xf>
    <xf numFmtId="4" fontId="33" fillId="69" borderId="139" applyNumberFormat="0" applyProtection="0">
      <alignment horizontal="right" vertical="center"/>
    </xf>
    <xf numFmtId="0" fontId="86" fillId="79" borderId="119" applyNumberFormat="0" applyAlignment="0" applyProtection="0"/>
    <xf numFmtId="0" fontId="31" fillId="57" borderId="139" applyNumberFormat="0" applyProtection="0">
      <alignment horizontal="left" vertical="top" indent="1"/>
    </xf>
    <xf numFmtId="37" fontId="40" fillId="0" borderId="117" applyNumberFormat="0"/>
    <xf numFmtId="4" fontId="34" fillId="106" borderId="139" applyNumberFormat="0" applyProtection="0">
      <alignment vertical="center"/>
    </xf>
    <xf numFmtId="4" fontId="70" fillId="66" borderId="170" applyNumberFormat="0" applyProtection="0">
      <alignment horizontal="right" vertical="center"/>
    </xf>
    <xf numFmtId="4" fontId="35" fillId="69" borderId="139" applyNumberFormat="0" applyProtection="0">
      <alignment horizontal="right" vertical="center"/>
    </xf>
    <xf numFmtId="4" fontId="37" fillId="69" borderId="139" applyNumberFormat="0" applyProtection="0">
      <alignment horizontal="right" vertical="center"/>
    </xf>
    <xf numFmtId="0" fontId="30" fillId="0" borderId="127" applyNumberFormat="0" applyFill="0" applyAlignment="0" applyProtection="0"/>
    <xf numFmtId="0" fontId="30" fillId="0" borderId="127" applyNumberFormat="0" applyFill="0" applyAlignment="0" applyProtection="0"/>
    <xf numFmtId="4" fontId="31" fillId="57" borderId="139" applyNumberFormat="0" applyProtection="0">
      <alignment vertical="center"/>
    </xf>
    <xf numFmtId="4" fontId="33" fillId="65" borderId="139" applyNumberFormat="0" applyProtection="0">
      <alignment horizontal="right" vertical="center"/>
    </xf>
    <xf numFmtId="4" fontId="70" fillId="65" borderId="170" applyNumberFormat="0" applyProtection="0">
      <alignment horizontal="right" vertical="center"/>
    </xf>
    <xf numFmtId="4" fontId="32" fillId="57" borderId="139" applyNumberFormat="0" applyProtection="0">
      <alignment vertical="center"/>
    </xf>
    <xf numFmtId="4" fontId="96" fillId="125" borderId="139" applyNumberFormat="0" applyProtection="0">
      <alignment horizontal="right" vertical="center"/>
    </xf>
    <xf numFmtId="0" fontId="58" fillId="86" borderId="119" applyNumberFormat="0" applyAlignment="0" applyProtection="0"/>
    <xf numFmtId="0" fontId="20" fillId="52" borderId="167" applyNumberFormat="0" applyFont="0" applyAlignment="0" applyProtection="0"/>
    <xf numFmtId="0" fontId="20" fillId="69" borderId="139" applyNumberFormat="0" applyProtection="0">
      <alignment horizontal="left" vertical="center" indent="1"/>
    </xf>
    <xf numFmtId="0" fontId="20" fillId="72" borderId="169" applyNumberFormat="0">
      <protection locked="0"/>
    </xf>
    <xf numFmtId="0" fontId="65" fillId="53" borderId="119" applyNumberFormat="0" applyAlignment="0" applyProtection="0"/>
    <xf numFmtId="4" fontId="31" fillId="57" borderId="139" applyNumberFormat="0" applyProtection="0">
      <alignment horizontal="left" vertical="center" indent="1"/>
    </xf>
    <xf numFmtId="4" fontId="70" fillId="91" borderId="170" applyNumberFormat="0" applyProtection="0">
      <alignment horizontal="left" vertical="center" indent="1"/>
    </xf>
    <xf numFmtId="0" fontId="20" fillId="72" borderId="169" applyNumberFormat="0">
      <protection locked="0"/>
    </xf>
    <xf numFmtId="0" fontId="70" fillId="108" borderId="170" applyNumberFormat="0" applyProtection="0">
      <alignment horizontal="left" vertical="center" indent="1"/>
    </xf>
    <xf numFmtId="0" fontId="70" fillId="69" borderId="170" applyNumberFormat="0" applyProtection="0">
      <alignment horizontal="left" vertical="center" indent="1"/>
    </xf>
    <xf numFmtId="0" fontId="65" fillId="53" borderId="119" applyNumberFormat="0" applyAlignment="0" applyProtection="0"/>
    <xf numFmtId="4" fontId="70" fillId="58" borderId="170" applyNumberFormat="0" applyProtection="0">
      <alignment horizontal="right" vertical="center"/>
    </xf>
    <xf numFmtId="4" fontId="33" fillId="65" borderId="139" applyNumberFormat="0" applyProtection="0">
      <alignment horizontal="right" vertical="center"/>
    </xf>
    <xf numFmtId="4" fontId="33" fillId="64" borderId="139" applyNumberFormat="0" applyProtection="0">
      <alignment horizontal="right" vertical="center"/>
    </xf>
    <xf numFmtId="4" fontId="33" fillId="60" borderId="139" applyNumberFormat="0" applyProtection="0">
      <alignment horizontal="right" vertical="center"/>
    </xf>
    <xf numFmtId="0" fontId="70" fillId="52" borderId="170" applyNumberFormat="0" applyFont="0" applyAlignment="0" applyProtection="0"/>
    <xf numFmtId="4" fontId="96" fillId="127" borderId="172" applyNumberFormat="0" applyProtection="0">
      <alignment horizontal="right" vertical="center"/>
    </xf>
    <xf numFmtId="4" fontId="70" fillId="57" borderId="170" applyNumberFormat="0" applyProtection="0">
      <alignment vertical="center"/>
    </xf>
    <xf numFmtId="0" fontId="86" fillId="79" borderId="119" applyNumberFormat="0" applyAlignment="0" applyProtection="0"/>
    <xf numFmtId="0" fontId="20" fillId="69" borderId="139" applyNumberFormat="0" applyProtection="0">
      <alignment horizontal="left" vertical="center" indent="1"/>
    </xf>
    <xf numFmtId="4" fontId="75" fillId="74" borderId="168" applyNumberFormat="0" applyProtection="0">
      <alignment horizontal="left" vertical="center" indent="1"/>
    </xf>
    <xf numFmtId="0" fontId="33" fillId="58" borderId="139" applyNumberFormat="0" applyProtection="0">
      <alignment horizontal="left" vertical="top" indent="1"/>
    </xf>
    <xf numFmtId="4" fontId="70" fillId="0" borderId="170" applyNumberFormat="0" applyProtection="0">
      <alignment horizontal="right" vertical="center"/>
    </xf>
    <xf numFmtId="4" fontId="95" fillId="106" borderId="139" applyNumberFormat="0" applyProtection="0">
      <alignment vertical="center"/>
    </xf>
    <xf numFmtId="0" fontId="70" fillId="109" borderId="169"/>
    <xf numFmtId="0" fontId="33" fillId="73" borderId="139" applyNumberFormat="0" applyProtection="0">
      <alignment horizontal="left" vertical="top" indent="1"/>
    </xf>
    <xf numFmtId="0" fontId="70" fillId="71" borderId="170" applyNumberFormat="0" applyProtection="0">
      <alignment horizontal="left" vertical="center" indent="1"/>
    </xf>
    <xf numFmtId="4" fontId="31" fillId="57" borderId="139" applyNumberFormat="0" applyProtection="0">
      <alignment horizontal="left" vertical="center" indent="1"/>
    </xf>
    <xf numFmtId="0" fontId="70" fillId="79" borderId="170" applyNumberFormat="0" applyProtection="0">
      <alignment horizontal="left" vertical="center" indent="1"/>
    </xf>
    <xf numFmtId="4" fontId="35" fillId="73" borderId="139" applyNumberFormat="0" applyProtection="0">
      <alignment vertical="center"/>
    </xf>
    <xf numFmtId="0" fontId="20" fillId="69" borderId="139" applyNumberFormat="0" applyProtection="0">
      <alignment horizontal="left" vertical="center" indent="1"/>
    </xf>
    <xf numFmtId="4" fontId="96" fillId="127" borderId="139" applyNumberFormat="0" applyProtection="0">
      <alignment horizontal="right" vertical="center"/>
    </xf>
    <xf numFmtId="0" fontId="20" fillId="69" borderId="139" applyNumberFormat="0" applyProtection="0">
      <alignment horizontal="left" vertical="top" indent="1"/>
    </xf>
    <xf numFmtId="4" fontId="33" fillId="60" borderId="139" applyNumberFormat="0" applyProtection="0">
      <alignment horizontal="right" vertical="center"/>
    </xf>
    <xf numFmtId="4" fontId="33" fillId="58" borderId="139" applyNumberFormat="0" applyProtection="0">
      <alignment horizontal="left" vertical="center" indent="1"/>
    </xf>
    <xf numFmtId="0" fontId="70" fillId="69" borderId="170" applyNumberFormat="0" applyProtection="0">
      <alignment horizontal="left" vertical="center" indent="1"/>
    </xf>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0" borderId="170" applyNumberFormat="0" applyProtection="0">
      <alignment horizontal="right" vertical="center"/>
    </xf>
    <xf numFmtId="0" fontId="70" fillId="109" borderId="169"/>
    <xf numFmtId="0" fontId="20" fillId="69" borderId="139" applyNumberFormat="0" applyProtection="0">
      <alignment horizontal="left" vertical="center" indent="1"/>
    </xf>
    <xf numFmtId="4" fontId="33" fillId="65" borderId="139" applyNumberFormat="0" applyProtection="0">
      <alignment horizontal="right" vertical="center"/>
    </xf>
    <xf numFmtId="4" fontId="33" fillId="62" borderId="139" applyNumberFormat="0" applyProtection="0">
      <alignment horizontal="right" vertical="center"/>
    </xf>
    <xf numFmtId="4" fontId="96" fillId="124"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90" borderId="139" applyNumberFormat="0" applyProtection="0">
      <alignment horizontal="right" vertical="center"/>
    </xf>
    <xf numFmtId="0" fontId="86" fillId="79" borderId="119" applyNumberFormat="0" applyAlignment="0" applyProtection="0"/>
    <xf numFmtId="4" fontId="33" fillId="65" borderId="139" applyNumberFormat="0" applyProtection="0">
      <alignment horizontal="right" vertical="center"/>
    </xf>
    <xf numFmtId="4" fontId="33" fillId="65"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0" fontId="20" fillId="71" borderId="139" applyNumberFormat="0" applyProtection="0">
      <alignment horizontal="left" vertical="center" indent="1"/>
    </xf>
    <xf numFmtId="4" fontId="70" fillId="57" borderId="170" applyNumberFormat="0" applyProtection="0">
      <alignment vertical="center"/>
    </xf>
    <xf numFmtId="4" fontId="31" fillId="57" borderId="139" applyNumberFormat="0" applyProtection="0">
      <alignment horizontal="left" vertical="center" indent="1"/>
    </xf>
    <xf numFmtId="4" fontId="33" fillId="58" borderId="139" applyNumberFormat="0" applyProtection="0">
      <alignment horizontal="right" vertical="center"/>
    </xf>
    <xf numFmtId="0" fontId="20" fillId="58" borderId="139" applyNumberFormat="0" applyProtection="0">
      <alignment horizontal="left" vertical="top" indent="1"/>
    </xf>
    <xf numFmtId="0" fontId="30" fillId="0" borderId="127" applyNumberFormat="0" applyFill="0" applyAlignment="0" applyProtection="0"/>
    <xf numFmtId="0" fontId="20" fillId="71" borderId="139" applyNumberFormat="0" applyProtection="0">
      <alignment horizontal="left" vertical="center" indent="1"/>
    </xf>
    <xf numFmtId="0" fontId="68" fillId="79" borderId="138" applyNumberFormat="0" applyAlignment="0" applyProtection="0"/>
    <xf numFmtId="0" fontId="20" fillId="71" borderId="139" applyNumberFormat="0" applyProtection="0">
      <alignment horizontal="left" vertical="top" indent="1"/>
    </xf>
    <xf numFmtId="0" fontId="20" fillId="70" borderId="139" applyNumberFormat="0" applyProtection="0">
      <alignment horizontal="left" vertical="top" indent="1"/>
    </xf>
    <xf numFmtId="4" fontId="70" fillId="62" borderId="170" applyNumberFormat="0" applyProtection="0">
      <alignment horizontal="right" vertical="center"/>
    </xf>
    <xf numFmtId="0" fontId="70" fillId="69" borderId="170" applyNumberFormat="0" applyProtection="0">
      <alignment horizontal="left" vertical="center" indent="1"/>
    </xf>
    <xf numFmtId="4" fontId="80" fillId="76" borderId="170" applyNumberFormat="0" applyProtection="0">
      <alignment horizontal="right" vertical="center"/>
    </xf>
    <xf numFmtId="4" fontId="33" fillId="65" borderId="139" applyNumberFormat="0" applyProtection="0">
      <alignment horizontal="right" vertical="center"/>
    </xf>
    <xf numFmtId="0" fontId="33" fillId="73" borderId="139" applyNumberFormat="0" applyProtection="0">
      <alignment horizontal="left" vertical="top" indent="1"/>
    </xf>
    <xf numFmtId="4" fontId="36" fillId="89" borderId="143" applyNumberFormat="0" applyProtection="0">
      <alignment horizontal="left" vertical="center" indent="1"/>
    </xf>
    <xf numFmtId="4" fontId="31" fillId="57" borderId="139" applyNumberFormat="0" applyProtection="0">
      <alignment vertical="center"/>
    </xf>
    <xf numFmtId="4" fontId="70" fillId="58" borderId="170" applyNumberFormat="0" applyProtection="0">
      <alignment horizontal="right" vertical="center"/>
    </xf>
    <xf numFmtId="4" fontId="33" fillId="58" borderId="139" applyNumberFormat="0" applyProtection="0">
      <alignment horizontal="left" vertical="center" indent="1"/>
    </xf>
    <xf numFmtId="4" fontId="95" fillId="106" borderId="139" applyNumberFormat="0" applyProtection="0">
      <alignment vertical="center"/>
    </xf>
    <xf numFmtId="0" fontId="65" fillId="53" borderId="119" applyNumberFormat="0" applyAlignment="0" applyProtection="0"/>
    <xf numFmtId="0" fontId="68" fillId="86" borderId="138" applyNumberFormat="0" applyAlignment="0" applyProtection="0"/>
    <xf numFmtId="0" fontId="20" fillId="69" borderId="139" applyNumberFormat="0" applyProtection="0">
      <alignment horizontal="left" vertical="center" indent="1"/>
    </xf>
    <xf numFmtId="0" fontId="74" fillId="57" borderId="139" applyNumberFormat="0" applyProtection="0">
      <alignment horizontal="left" vertical="top" indent="1"/>
    </xf>
    <xf numFmtId="0" fontId="30" fillId="0" borderId="142" applyNumberFormat="0" applyFill="0" applyAlignment="0" applyProtection="0"/>
    <xf numFmtId="0" fontId="20" fillId="73" borderId="167" applyNumberFormat="0" applyFont="0" applyAlignment="0" applyProtection="0"/>
    <xf numFmtId="4" fontId="33" fillId="59" borderId="139" applyNumberFormat="0" applyProtection="0">
      <alignment horizontal="right" vertical="center"/>
    </xf>
    <xf numFmtId="0" fontId="20" fillId="71" borderId="139" applyNumberFormat="0" applyProtection="0">
      <alignment horizontal="left" vertical="top" indent="1"/>
    </xf>
    <xf numFmtId="0" fontId="70" fillId="79" borderId="170" applyNumberFormat="0" applyProtection="0">
      <alignment horizontal="left" vertical="center" indent="1"/>
    </xf>
    <xf numFmtId="0" fontId="20" fillId="70" borderId="139" applyNumberFormat="0" applyProtection="0">
      <alignment horizontal="left" vertical="center" indent="1"/>
    </xf>
    <xf numFmtId="0" fontId="70" fillId="109" borderId="169"/>
    <xf numFmtId="0" fontId="20" fillId="69" borderId="139" applyNumberFormat="0" applyProtection="0">
      <alignment horizontal="left" vertical="center" indent="1"/>
    </xf>
    <xf numFmtId="4" fontId="96" fillId="124" borderId="139" applyNumberFormat="0" applyProtection="0">
      <alignment horizontal="right" vertical="center"/>
    </xf>
    <xf numFmtId="4" fontId="96" fillId="129" borderId="139" applyNumberFormat="0" applyProtection="0">
      <alignment horizontal="right" vertical="center"/>
    </xf>
    <xf numFmtId="0" fontId="20" fillId="58" borderId="139" applyNumberFormat="0" applyProtection="0">
      <alignment horizontal="left" vertical="center" indent="1"/>
    </xf>
    <xf numFmtId="4" fontId="35" fillId="73" borderId="139" applyNumberFormat="0" applyProtection="0">
      <alignment vertical="center"/>
    </xf>
    <xf numFmtId="4" fontId="34" fillId="106" borderId="139" applyNumberFormat="0" applyProtection="0">
      <alignment vertical="center"/>
    </xf>
    <xf numFmtId="0" fontId="31" fillId="57" borderId="139" applyNumberFormat="0" applyProtection="0">
      <alignment horizontal="left" vertical="top" indent="1"/>
    </xf>
    <xf numFmtId="4" fontId="31" fillId="57" borderId="139" applyNumberFormat="0" applyProtection="0">
      <alignment horizontal="left" vertical="center" indent="1"/>
    </xf>
    <xf numFmtId="4" fontId="32" fillId="57" borderId="139" applyNumberFormat="0" applyProtection="0">
      <alignment vertical="center"/>
    </xf>
    <xf numFmtId="4" fontId="70" fillId="69" borderId="168" applyNumberFormat="0" applyProtection="0">
      <alignment horizontal="left" vertical="center" indent="1"/>
    </xf>
    <xf numFmtId="4" fontId="33" fillId="73" borderId="139" applyNumberFormat="0" applyProtection="0">
      <alignment horizontal="left" vertical="center" indent="1"/>
    </xf>
    <xf numFmtId="4" fontId="70" fillId="68" borderId="168" applyNumberFormat="0" applyProtection="0">
      <alignment horizontal="left" vertical="center" indent="1"/>
    </xf>
    <xf numFmtId="0" fontId="20" fillId="69" borderId="139" applyNumberFormat="0" applyProtection="0">
      <alignment horizontal="left" vertical="center" indent="1"/>
    </xf>
    <xf numFmtId="4" fontId="96" fillId="122" borderId="139" applyNumberFormat="0" applyProtection="0">
      <alignment horizontal="right" vertical="center"/>
    </xf>
    <xf numFmtId="0" fontId="70" fillId="70" borderId="139" applyNumberFormat="0" applyProtection="0">
      <alignment horizontal="left" vertical="top" indent="1"/>
    </xf>
    <xf numFmtId="4" fontId="96" fillId="125" borderId="139" applyNumberFormat="0" applyProtection="0">
      <alignment horizontal="right" vertical="center"/>
    </xf>
    <xf numFmtId="0" fontId="92" fillId="79" borderId="119" applyNumberFormat="0" applyAlignment="0" applyProtection="0"/>
    <xf numFmtId="4" fontId="70" fillId="107" borderId="170" applyNumberFormat="0" applyProtection="0">
      <alignment horizontal="right" vertical="center"/>
    </xf>
    <xf numFmtId="0" fontId="70" fillId="108" borderId="170" applyNumberFormat="0" applyProtection="0">
      <alignment horizontal="left" vertical="center" indent="1"/>
    </xf>
    <xf numFmtId="4" fontId="80" fillId="76" borderId="170" applyNumberFormat="0" applyProtection="0">
      <alignment horizontal="right" vertical="center"/>
    </xf>
    <xf numFmtId="4" fontId="98" fillId="129" borderId="139" applyNumberFormat="0" applyProtection="0">
      <alignment horizontal="right" vertical="center"/>
    </xf>
    <xf numFmtId="4" fontId="33" fillId="69" borderId="139" applyNumberFormat="0" applyProtection="0">
      <alignment horizontal="right" vertical="center"/>
    </xf>
    <xf numFmtId="0" fontId="20" fillId="69" borderId="139" applyNumberFormat="0" applyProtection="0">
      <alignment horizontal="left" vertical="center" indent="1"/>
    </xf>
    <xf numFmtId="0" fontId="20" fillId="58" borderId="139" applyNumberFormat="0" applyProtection="0">
      <alignment horizontal="left" vertical="center" indent="1"/>
    </xf>
    <xf numFmtId="4" fontId="33" fillId="60" borderId="139" applyNumberFormat="0" applyProtection="0">
      <alignment horizontal="right" vertical="center"/>
    </xf>
    <xf numFmtId="4" fontId="35" fillId="69" borderId="139" applyNumberFormat="0" applyProtection="0">
      <alignment horizontal="right" vertical="center"/>
    </xf>
    <xf numFmtId="0" fontId="20" fillId="71" borderId="139" applyNumberFormat="0" applyProtection="0">
      <alignment horizontal="left" vertical="top" indent="1"/>
    </xf>
    <xf numFmtId="0" fontId="20" fillId="58" borderId="139" applyNumberFormat="0" applyProtection="0">
      <alignment horizontal="left" vertical="center" indent="1"/>
    </xf>
    <xf numFmtId="0" fontId="31" fillId="57" borderId="139" applyNumberFormat="0" applyProtection="0">
      <alignment horizontal="left" vertical="top" indent="1"/>
    </xf>
    <xf numFmtId="4" fontId="34" fillId="106" borderId="139" applyNumberFormat="0" applyProtection="0">
      <alignment vertical="center"/>
    </xf>
    <xf numFmtId="4" fontId="70" fillId="58" borderId="168" applyNumberFormat="0" applyProtection="0">
      <alignment horizontal="left" vertical="center" indent="1"/>
    </xf>
    <xf numFmtId="4" fontId="37" fillId="69" borderId="139" applyNumberFormat="0" applyProtection="0">
      <alignment horizontal="right" vertical="center"/>
    </xf>
    <xf numFmtId="4" fontId="70" fillId="106" borderId="170" applyNumberFormat="0" applyProtection="0">
      <alignment horizontal="left" vertical="center" indent="1"/>
    </xf>
    <xf numFmtId="4" fontId="33" fillId="65" borderId="139" applyNumberFormat="0" applyProtection="0">
      <alignment horizontal="right" vertical="center"/>
    </xf>
    <xf numFmtId="4" fontId="96" fillId="129" borderId="139" applyNumberFormat="0" applyProtection="0">
      <alignment vertical="center"/>
    </xf>
    <xf numFmtId="4" fontId="96" fillId="78" borderId="139" applyNumberFormat="0" applyProtection="0">
      <alignment horizontal="right" vertical="center"/>
    </xf>
    <xf numFmtId="4" fontId="33" fillId="64" borderId="139" applyNumberFormat="0" applyProtection="0">
      <alignment horizontal="right" vertical="center"/>
    </xf>
    <xf numFmtId="4" fontId="96" fillId="78" borderId="139" applyNumberFormat="0" applyProtection="0">
      <alignment horizontal="right" vertical="center"/>
    </xf>
    <xf numFmtId="0" fontId="31" fillId="57" borderId="139" applyNumberFormat="0" applyProtection="0">
      <alignment horizontal="left" vertical="top" indent="1"/>
    </xf>
    <xf numFmtId="4" fontId="70" fillId="91" borderId="170" applyNumberFormat="0" applyProtection="0">
      <alignment horizontal="left" vertical="center" indent="1"/>
    </xf>
    <xf numFmtId="4" fontId="37" fillId="69" borderId="139" applyNumberFormat="0" applyProtection="0">
      <alignment horizontal="right" vertical="center"/>
    </xf>
    <xf numFmtId="0" fontId="20" fillId="71" borderId="139" applyNumberFormat="0" applyProtection="0">
      <alignment horizontal="left" vertical="top"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70" fillId="70" borderId="139" applyNumberFormat="0" applyProtection="0">
      <alignment horizontal="left" vertical="top" indent="1"/>
    </xf>
    <xf numFmtId="4" fontId="97" fillId="129" borderId="139" applyNumberFormat="0" applyProtection="0">
      <alignment vertical="center"/>
    </xf>
    <xf numFmtId="0" fontId="74" fillId="57" borderId="139" applyNumberFormat="0" applyProtection="0">
      <alignment horizontal="left" vertical="top" indent="1"/>
    </xf>
    <xf numFmtId="0" fontId="20" fillId="70" borderId="139" applyNumberFormat="0" applyProtection="0">
      <alignment horizontal="left" vertical="center" indent="1"/>
    </xf>
    <xf numFmtId="0" fontId="31" fillId="57" borderId="139" applyNumberFormat="0" applyProtection="0">
      <alignment horizontal="left" vertical="top" indent="1"/>
    </xf>
    <xf numFmtId="0" fontId="20" fillId="58" borderId="139" applyNumberFormat="0" applyProtection="0">
      <alignment horizontal="left" vertical="center" indent="1"/>
    </xf>
    <xf numFmtId="4" fontId="33" fillId="60" borderId="139" applyNumberFormat="0" applyProtection="0">
      <alignment horizontal="right" vertical="center"/>
    </xf>
    <xf numFmtId="0" fontId="72" fillId="70" borderId="141" applyBorder="0"/>
    <xf numFmtId="4" fontId="33" fillId="67" borderId="139" applyNumberFormat="0" applyProtection="0">
      <alignment horizontal="right" vertical="center"/>
    </xf>
    <xf numFmtId="4" fontId="96" fillId="90" borderId="139" applyNumberFormat="0" applyProtection="0">
      <alignment horizontal="right" vertical="center"/>
    </xf>
    <xf numFmtId="4" fontId="70" fillId="91" borderId="170" applyNumberFormat="0" applyProtection="0">
      <alignment horizontal="left" vertical="center" indent="1"/>
    </xf>
    <xf numFmtId="0" fontId="20" fillId="70" borderId="139" applyNumberFormat="0" applyProtection="0">
      <alignment horizontal="left" vertical="top" indent="1"/>
    </xf>
    <xf numFmtId="4" fontId="33" fillId="58" borderId="139" applyNumberFormat="0" applyProtection="0">
      <alignment horizontal="left" vertical="center" indent="1"/>
    </xf>
    <xf numFmtId="4" fontId="33" fillId="73" borderId="139" applyNumberFormat="0" applyProtection="0">
      <alignment vertical="center"/>
    </xf>
    <xf numFmtId="0" fontId="20" fillId="58" borderId="139" applyNumberFormat="0" applyProtection="0">
      <alignment horizontal="left" vertical="top" indent="1"/>
    </xf>
    <xf numFmtId="4" fontId="33" fillId="59" borderId="139" applyNumberFormat="0" applyProtection="0">
      <alignment horizontal="right" vertical="center"/>
    </xf>
    <xf numFmtId="4" fontId="32" fillId="57" borderId="139" applyNumberFormat="0" applyProtection="0">
      <alignment vertical="center"/>
    </xf>
    <xf numFmtId="4" fontId="33" fillId="61" borderId="139" applyNumberFormat="0" applyProtection="0">
      <alignment horizontal="right" vertical="center"/>
    </xf>
    <xf numFmtId="4" fontId="33" fillId="65" borderId="139" applyNumberFormat="0" applyProtection="0">
      <alignment horizontal="right" vertical="center"/>
    </xf>
    <xf numFmtId="4" fontId="70" fillId="69" borderId="168" applyNumberFormat="0" applyProtection="0">
      <alignment horizontal="left" vertical="center" indent="1"/>
    </xf>
    <xf numFmtId="4" fontId="96" fillId="90" borderId="139" applyNumberFormat="0" applyProtection="0">
      <alignment horizontal="right" vertical="center"/>
    </xf>
    <xf numFmtId="4" fontId="96" fillId="78" borderId="139" applyNumberFormat="0" applyProtection="0">
      <alignment horizontal="right" vertical="center"/>
    </xf>
    <xf numFmtId="4" fontId="33" fillId="59" borderId="139" applyNumberFormat="0" applyProtection="0">
      <alignment horizontal="right" vertical="center"/>
    </xf>
    <xf numFmtId="4" fontId="33" fillId="59" borderId="139" applyNumberFormat="0" applyProtection="0">
      <alignment horizontal="right" vertical="center"/>
    </xf>
    <xf numFmtId="0" fontId="20" fillId="52" borderId="167" applyNumberFormat="0" applyFont="0" applyAlignment="0" applyProtection="0"/>
    <xf numFmtId="4" fontId="70" fillId="65" borderId="170" applyNumberFormat="0" applyProtection="0">
      <alignment horizontal="right" vertical="center"/>
    </xf>
    <xf numFmtId="4" fontId="33" fillId="61" borderId="139" applyNumberFormat="0" applyProtection="0">
      <alignment horizontal="right" vertical="center"/>
    </xf>
    <xf numFmtId="4" fontId="34" fillId="88" borderId="139" applyNumberFormat="0" applyProtection="0">
      <alignment horizontal="left" vertical="center" indent="1"/>
    </xf>
    <xf numFmtId="0" fontId="20" fillId="73" borderId="167" applyNumberFormat="0" applyFont="0" applyAlignment="0" applyProtection="0"/>
    <xf numFmtId="4" fontId="80" fillId="106" borderId="170" applyNumberFormat="0" applyProtection="0">
      <alignment vertical="center"/>
    </xf>
    <xf numFmtId="0" fontId="30" fillId="0" borderId="127" applyNumberFormat="0" applyFill="0" applyAlignment="0" applyProtection="0"/>
    <xf numFmtId="4" fontId="33" fillId="69" borderId="139" applyNumberFormat="0" applyProtection="0">
      <alignment horizontal="right" vertical="center"/>
    </xf>
    <xf numFmtId="0" fontId="70" fillId="109" borderId="169"/>
    <xf numFmtId="4" fontId="32" fillId="57" borderId="139" applyNumberFormat="0" applyProtection="0">
      <alignment vertical="center"/>
    </xf>
    <xf numFmtId="0" fontId="20" fillId="58" borderId="139" applyNumberFormat="0" applyProtection="0">
      <alignment horizontal="left" vertical="center" indent="1"/>
    </xf>
    <xf numFmtId="0" fontId="20" fillId="58" borderId="139" applyNumberFormat="0" applyProtection="0">
      <alignment horizontal="left" vertical="center" indent="1"/>
    </xf>
    <xf numFmtId="4" fontId="34" fillId="88" borderId="143" applyNumberFormat="0" applyProtection="0">
      <alignment horizontal="left" vertical="center" indent="1"/>
    </xf>
    <xf numFmtId="0" fontId="20" fillId="70" borderId="139" applyNumberFormat="0" applyProtection="0">
      <alignment horizontal="left" vertical="top" indent="1"/>
    </xf>
    <xf numFmtId="0" fontId="70" fillId="70" borderId="139" applyNumberFormat="0" applyProtection="0">
      <alignment horizontal="left" vertical="top" indent="1"/>
    </xf>
    <xf numFmtId="0" fontId="70" fillId="71" borderId="139" applyNumberFormat="0" applyProtection="0">
      <alignment horizontal="left" vertical="top" indent="1"/>
    </xf>
    <xf numFmtId="4" fontId="33" fillId="62" borderId="139" applyNumberFormat="0" applyProtection="0">
      <alignment horizontal="right" vertical="center"/>
    </xf>
    <xf numFmtId="4" fontId="33" fillId="66" borderId="139" applyNumberFormat="0" applyProtection="0">
      <alignment horizontal="right" vertical="center"/>
    </xf>
    <xf numFmtId="0" fontId="65" fillId="53" borderId="119" applyNumberFormat="0" applyAlignment="0" applyProtection="0"/>
    <xf numFmtId="0" fontId="73" fillId="58" borderId="139" applyNumberFormat="0" applyProtection="0">
      <alignment horizontal="left" vertical="top" indent="1"/>
    </xf>
    <xf numFmtId="0" fontId="70" fillId="71" borderId="170" applyNumberFormat="0" applyProtection="0">
      <alignment horizontal="left" vertical="center" indent="1"/>
    </xf>
    <xf numFmtId="4" fontId="96" fillId="123" borderId="139" applyNumberFormat="0" applyProtection="0">
      <alignment horizontal="right" vertical="center"/>
    </xf>
    <xf numFmtId="4" fontId="33" fillId="62" borderId="139" applyNumberFormat="0" applyProtection="0">
      <alignment horizontal="right" vertical="center"/>
    </xf>
    <xf numFmtId="0" fontId="20" fillId="71" borderId="139" applyNumberFormat="0" applyProtection="0">
      <alignment horizontal="left" vertical="top" indent="1"/>
    </xf>
    <xf numFmtId="4" fontId="96" fillId="126" borderId="139" applyNumberFormat="0" applyProtection="0">
      <alignment horizontal="right" vertical="center"/>
    </xf>
    <xf numFmtId="4" fontId="33" fillId="61" borderId="139" applyNumberFormat="0" applyProtection="0">
      <alignment horizontal="right" vertical="center"/>
    </xf>
    <xf numFmtId="4" fontId="31" fillId="57"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33" fillId="59"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4" fontId="33" fillId="73"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35" fillId="69" borderId="139" applyNumberFormat="0" applyProtection="0">
      <alignment horizontal="right" vertical="center"/>
    </xf>
    <xf numFmtId="4" fontId="33" fillId="58" borderId="139" applyNumberFormat="0" applyProtection="0">
      <alignment horizontal="left" vertical="center" indent="1"/>
    </xf>
    <xf numFmtId="0" fontId="33" fillId="58" borderId="139" applyNumberFormat="0" applyProtection="0">
      <alignment horizontal="left" vertical="top" indent="1"/>
    </xf>
    <xf numFmtId="4" fontId="37" fillId="69" borderId="139" applyNumberFormat="0" applyProtection="0">
      <alignment horizontal="right" vertical="center"/>
    </xf>
    <xf numFmtId="0" fontId="65" fillId="53" borderId="119" applyNumberFormat="0" applyAlignment="0" applyProtection="0"/>
    <xf numFmtId="4" fontId="33" fillId="58" borderId="139" applyNumberFormat="0" applyProtection="0">
      <alignment horizontal="left" vertical="center" indent="1"/>
    </xf>
    <xf numFmtId="0" fontId="58" fillId="86" borderId="119" applyNumberFormat="0" applyAlignment="0" applyProtection="0"/>
    <xf numFmtId="0" fontId="65" fillId="53" borderId="119" applyNumberFormat="0" applyAlignment="0" applyProtection="0"/>
    <xf numFmtId="0" fontId="20" fillId="52" borderId="167" applyNumberFormat="0" applyFont="0" applyAlignment="0" applyProtection="0"/>
    <xf numFmtId="0" fontId="30" fillId="0" borderId="142" applyNumberFormat="0" applyFill="0" applyAlignment="0" applyProtection="0"/>
    <xf numFmtId="4" fontId="70" fillId="91" borderId="170" applyNumberFormat="0" applyProtection="0">
      <alignment horizontal="left" vertical="center" indent="1"/>
    </xf>
    <xf numFmtId="4" fontId="70" fillId="91" borderId="170" applyNumberFormat="0" applyProtection="0">
      <alignment horizontal="left" vertical="center" indent="1"/>
    </xf>
    <xf numFmtId="0" fontId="70" fillId="70" borderId="139" applyNumberFormat="0" applyProtection="0">
      <alignment horizontal="left" vertical="top" indent="1"/>
    </xf>
    <xf numFmtId="0" fontId="70" fillId="58" borderId="139" applyNumberFormat="0" applyProtection="0">
      <alignment horizontal="left" vertical="top" indent="1"/>
    </xf>
    <xf numFmtId="0" fontId="70" fillId="71" borderId="139" applyNumberFormat="0" applyProtection="0">
      <alignment horizontal="left" vertical="top" indent="1"/>
    </xf>
    <xf numFmtId="0" fontId="70" fillId="69" borderId="139" applyNumberFormat="0" applyProtection="0">
      <alignment horizontal="left" vertical="top" indent="1"/>
    </xf>
    <xf numFmtId="4" fontId="70" fillId="0" borderId="170" applyNumberFormat="0" applyProtection="0">
      <alignment horizontal="right" vertical="center"/>
    </xf>
    <xf numFmtId="0" fontId="78" fillId="103" borderId="170" applyNumberFormat="0" applyAlignment="0" applyProtection="0"/>
    <xf numFmtId="0" fontId="65" fillId="53" borderId="170" applyNumberFormat="0" applyAlignment="0" applyProtection="0"/>
    <xf numFmtId="0" fontId="70" fillId="52" borderId="170" applyNumberFormat="0" applyFon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4" fillId="57" borderId="139" applyNumberFormat="0" applyProtection="0">
      <alignment horizontal="left" vertical="top"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0"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0" fontId="73" fillId="73" borderId="139" applyNumberFormat="0" applyProtection="0">
      <alignment horizontal="left" vertical="top" indent="1"/>
    </xf>
    <xf numFmtId="4" fontId="80" fillId="76" borderId="170" applyNumberFormat="0" applyProtection="0">
      <alignment horizontal="right" vertical="center"/>
    </xf>
    <xf numFmtId="0"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0" fontId="30" fillId="0" borderId="142" applyNumberFormat="0" applyFill="0" applyAlignment="0" applyProtection="0"/>
    <xf numFmtId="0" fontId="86" fillId="79" borderId="119" applyNumberFormat="0" applyAlignment="0" applyProtection="0"/>
    <xf numFmtId="0" fontId="86" fillId="79" borderId="119" applyNumberFormat="0" applyAlignment="0" applyProtection="0"/>
    <xf numFmtId="0" fontId="58" fillId="86" borderId="119" applyNumberFormat="0" applyAlignment="0" applyProtection="0"/>
    <xf numFmtId="0" fontId="58" fillId="86" borderId="119" applyNumberFormat="0" applyAlignment="0" applyProtection="0"/>
    <xf numFmtId="0" fontId="92" fillId="79" borderId="119" applyNumberFormat="0" applyAlignment="0" applyProtection="0"/>
    <xf numFmtId="0" fontId="92" fillId="79" borderId="119" applyNumberFormat="0" applyAlignment="0" applyProtection="0"/>
    <xf numFmtId="0" fontId="65" fillId="53" borderId="119" applyNumberFormat="0" applyAlignment="0" applyProtection="0"/>
    <xf numFmtId="0" fontId="65" fillId="53" borderId="119" applyNumberFormat="0" applyAlignment="0" applyProtection="0"/>
    <xf numFmtId="0" fontId="20" fillId="73" borderId="167" applyNumberFormat="0" applyFont="0" applyAlignment="0" applyProtection="0"/>
    <xf numFmtId="0" fontId="20" fillId="73" borderId="167" applyNumberFormat="0" applyFont="0" applyAlignment="0" applyProtection="0"/>
    <xf numFmtId="0" fontId="70" fillId="52" borderId="170" applyNumberFormat="0" applyFont="0" applyAlignment="0" applyProtection="0"/>
    <xf numFmtId="0" fontId="20" fillId="52" borderId="167" applyNumberFormat="0" applyFont="0" applyAlignment="0" applyProtection="0"/>
    <xf numFmtId="0" fontId="20" fillId="52" borderId="167" applyNumberFormat="0" applyFont="0" applyAlignment="0" applyProtection="0"/>
    <xf numFmtId="4" fontId="31" fillId="57" borderId="139" applyNumberFormat="0" applyProtection="0">
      <alignment vertical="center"/>
    </xf>
    <xf numFmtId="4" fontId="34" fillId="106" borderId="139" applyNumberFormat="0" applyProtection="0">
      <alignment vertical="center"/>
    </xf>
    <xf numFmtId="4" fontId="34" fillId="106" borderId="139" applyNumberFormat="0" applyProtection="0">
      <alignment vertical="center"/>
    </xf>
    <xf numFmtId="4" fontId="31" fillId="57" borderId="139" applyNumberFormat="0" applyProtection="0">
      <alignment vertical="center"/>
    </xf>
    <xf numFmtId="4" fontId="31" fillId="57" borderId="139" applyNumberFormat="0" applyProtection="0">
      <alignment vertical="center"/>
    </xf>
    <xf numFmtId="4" fontId="32" fillId="57" borderId="139" applyNumberFormat="0" applyProtection="0">
      <alignment vertical="center"/>
    </xf>
    <xf numFmtId="4" fontId="95" fillId="106" borderId="139" applyNumberFormat="0" applyProtection="0">
      <alignment vertical="center"/>
    </xf>
    <xf numFmtId="4" fontId="95" fillId="106" borderId="139" applyNumberFormat="0" applyProtection="0">
      <alignment vertical="center"/>
    </xf>
    <xf numFmtId="4" fontId="32" fillId="57" borderId="139" applyNumberFormat="0" applyProtection="0">
      <alignment vertical="center"/>
    </xf>
    <xf numFmtId="4" fontId="31" fillId="57" borderId="139" applyNumberFormat="0" applyProtection="0">
      <alignment horizontal="left" vertical="center" indent="1"/>
    </xf>
    <xf numFmtId="4" fontId="96" fillId="106" borderId="139" applyNumberFormat="0" applyProtection="0">
      <alignment horizontal="left" vertical="center" indent="1"/>
    </xf>
    <xf numFmtId="4" fontId="96" fillId="106" borderId="139" applyNumberFormat="0" applyProtection="0">
      <alignment horizontal="left" vertical="center" indent="1"/>
    </xf>
    <xf numFmtId="4" fontId="31" fillId="57" borderId="139" applyNumberFormat="0" applyProtection="0">
      <alignment horizontal="left" vertical="center" indent="1"/>
    </xf>
    <xf numFmtId="4" fontId="31" fillId="57" borderId="139" applyNumberFormat="0" applyProtection="0">
      <alignment horizontal="left" vertical="center" indent="1"/>
    </xf>
    <xf numFmtId="0" fontId="31" fillId="57" borderId="139" applyNumberFormat="0" applyProtection="0">
      <alignment horizontal="left" vertical="top" indent="1"/>
    </xf>
    <xf numFmtId="4" fontId="33" fillId="59" borderId="139" applyNumberFormat="0" applyProtection="0">
      <alignment horizontal="right" vertical="center"/>
    </xf>
    <xf numFmtId="4" fontId="96" fillId="122" borderId="139" applyNumberFormat="0" applyProtection="0">
      <alignment horizontal="right" vertical="center"/>
    </xf>
    <xf numFmtId="4" fontId="96" fillId="122" borderId="139" applyNumberFormat="0" applyProtection="0">
      <alignment horizontal="right" vertical="center"/>
    </xf>
    <xf numFmtId="4" fontId="33" fillId="59" borderId="139" applyNumberFormat="0" applyProtection="0">
      <alignment horizontal="right" vertical="center"/>
    </xf>
    <xf numFmtId="4" fontId="33" fillId="59" borderId="139" applyNumberFormat="0" applyProtection="0">
      <alignment horizontal="right" vertical="center"/>
    </xf>
    <xf numFmtId="4" fontId="33" fillId="60" borderId="139" applyNumberFormat="0" applyProtection="0">
      <alignment horizontal="right" vertical="center"/>
    </xf>
    <xf numFmtId="4" fontId="96" fillId="90" borderId="139" applyNumberFormat="0" applyProtection="0">
      <alignment horizontal="right" vertical="center"/>
    </xf>
    <xf numFmtId="4" fontId="96" fillId="90" borderId="139" applyNumberFormat="0" applyProtection="0">
      <alignment horizontal="right" vertical="center"/>
    </xf>
    <xf numFmtId="4" fontId="33" fillId="60" borderId="139" applyNumberFormat="0" applyProtection="0">
      <alignment horizontal="right" vertical="center"/>
    </xf>
    <xf numFmtId="4" fontId="33" fillId="60" borderId="139" applyNumberFormat="0" applyProtection="0">
      <alignment horizontal="right" vertical="center"/>
    </xf>
    <xf numFmtId="4" fontId="33" fillId="61" borderId="139" applyNumberFormat="0" applyProtection="0">
      <alignment horizontal="right" vertical="center"/>
    </xf>
    <xf numFmtId="4" fontId="96" fillId="123"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4" fontId="33" fillId="61"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75" borderId="139" applyNumberFormat="0" applyProtection="0">
      <alignment horizontal="right" vertical="center"/>
    </xf>
    <xf numFmtId="4" fontId="33" fillId="62"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96" fillId="124" borderId="139" applyNumberFormat="0" applyProtection="0">
      <alignment horizontal="right" vertical="center"/>
    </xf>
    <xf numFmtId="4" fontId="96" fillId="124" borderId="139" applyNumberFormat="0" applyProtection="0">
      <alignment horizontal="right" vertical="center"/>
    </xf>
    <xf numFmtId="4" fontId="33" fillId="63" borderId="139" applyNumberFormat="0" applyProtection="0">
      <alignment horizontal="right" vertical="center"/>
    </xf>
    <xf numFmtId="4" fontId="33" fillId="63" borderId="139" applyNumberFormat="0" applyProtection="0">
      <alignment horizontal="right" vertical="center"/>
    </xf>
    <xf numFmtId="4" fontId="33" fillId="64" borderId="139" applyNumberFormat="0" applyProtection="0">
      <alignment horizontal="right" vertical="center"/>
    </xf>
    <xf numFmtId="4" fontId="96" fillId="78" borderId="139" applyNumberFormat="0" applyProtection="0">
      <alignment horizontal="right" vertical="center"/>
    </xf>
    <xf numFmtId="4" fontId="96" fillId="78" borderId="139" applyNumberFormat="0" applyProtection="0">
      <alignment horizontal="right" vertical="center"/>
    </xf>
    <xf numFmtId="4" fontId="33" fillId="64" borderId="139" applyNumberFormat="0" applyProtection="0">
      <alignment horizontal="right" vertical="center"/>
    </xf>
    <xf numFmtId="4" fontId="33" fillId="64" borderId="139" applyNumberFormat="0" applyProtection="0">
      <alignment horizontal="right" vertical="center"/>
    </xf>
    <xf numFmtId="4" fontId="33" fillId="65" borderId="139" applyNumberFormat="0" applyProtection="0">
      <alignment horizontal="right" vertical="center"/>
    </xf>
    <xf numFmtId="4" fontId="96" fillId="125" borderId="139" applyNumberFormat="0" applyProtection="0">
      <alignment horizontal="right" vertical="center"/>
    </xf>
    <xf numFmtId="4" fontId="96" fillId="125" borderId="139" applyNumberFormat="0" applyProtection="0">
      <alignment horizontal="right" vertical="center"/>
    </xf>
    <xf numFmtId="4" fontId="33" fillId="65" borderId="139" applyNumberFormat="0" applyProtection="0">
      <alignment horizontal="right" vertical="center"/>
    </xf>
    <xf numFmtId="4" fontId="33" fillId="65"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6" borderId="139" applyNumberFormat="0" applyProtection="0">
      <alignment horizontal="right" vertical="center"/>
    </xf>
    <xf numFmtId="4" fontId="33" fillId="66" borderId="139" applyNumberFormat="0" applyProtection="0">
      <alignment horizontal="right" vertical="center"/>
    </xf>
    <xf numFmtId="4" fontId="33" fillId="66" borderId="139" applyNumberFormat="0" applyProtection="0">
      <alignment horizontal="right" vertical="center"/>
    </xf>
    <xf numFmtId="4" fontId="33" fillId="67" borderId="139" applyNumberFormat="0" applyProtection="0">
      <alignment horizontal="right" vertical="center"/>
    </xf>
    <xf numFmtId="4" fontId="96" fillId="127" borderId="139" applyNumberFormat="0" applyProtection="0">
      <alignment horizontal="right" vertical="center"/>
    </xf>
    <xf numFmtId="4" fontId="96" fillId="127" borderId="139" applyNumberFormat="0" applyProtection="0">
      <alignment horizontal="right" vertical="center"/>
    </xf>
    <xf numFmtId="4" fontId="33" fillId="67" borderId="139" applyNumberFormat="0" applyProtection="0">
      <alignment horizontal="right" vertical="center"/>
    </xf>
    <xf numFmtId="4" fontId="33" fillId="67" borderId="139" applyNumberFormat="0" applyProtection="0">
      <alignment horizontal="right" vertical="center"/>
    </xf>
    <xf numFmtId="4" fontId="33" fillId="58" borderId="139" applyNumberFormat="0" applyProtection="0">
      <alignment horizontal="right" vertical="center"/>
    </xf>
    <xf numFmtId="4" fontId="96" fillId="88" borderId="139" applyNumberFormat="0" applyProtection="0">
      <alignment horizontal="right" vertical="center"/>
    </xf>
    <xf numFmtId="4" fontId="96" fillId="88" borderId="139" applyNumberFormat="0" applyProtection="0">
      <alignment horizontal="right" vertical="center"/>
    </xf>
    <xf numFmtId="4" fontId="33" fillId="58" borderId="139" applyNumberFormat="0" applyProtection="0">
      <alignment horizontal="right" vertical="center"/>
    </xf>
    <xf numFmtId="4" fontId="33" fillId="5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70" fillId="70" borderId="139" applyNumberFormat="0" applyProtection="0">
      <alignment horizontal="left" vertical="top" indent="1"/>
    </xf>
    <xf numFmtId="0" fontId="20" fillId="70" borderId="139" applyNumberFormat="0" applyProtection="0">
      <alignment horizontal="left" vertical="top"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70" fillId="58" borderId="139" applyNumberFormat="0" applyProtection="0">
      <alignment horizontal="left" vertical="top" indent="1"/>
    </xf>
    <xf numFmtId="0" fontId="20" fillId="58" borderId="139" applyNumberFormat="0" applyProtection="0">
      <alignment horizontal="left" vertical="top"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70" fillId="71" borderId="139" applyNumberFormat="0" applyProtection="0">
      <alignment horizontal="left" vertical="top" indent="1"/>
    </xf>
    <xf numFmtId="0" fontId="20" fillId="71" borderId="139" applyNumberFormat="0" applyProtection="0">
      <alignment horizontal="left" vertical="top"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70" fillId="69" borderId="139" applyNumberFormat="0" applyProtection="0">
      <alignment horizontal="left" vertical="top" indent="1"/>
    </xf>
    <xf numFmtId="0" fontId="20" fillId="69" borderId="139" applyNumberFormat="0" applyProtection="0">
      <alignment horizontal="left" vertical="top" indent="1"/>
    </xf>
    <xf numFmtId="0" fontId="20" fillId="69" borderId="139" applyNumberFormat="0" applyProtection="0">
      <alignment horizontal="left" vertical="top" indent="1"/>
    </xf>
    <xf numFmtId="4" fontId="33" fillId="73" borderId="139" applyNumberFormat="0" applyProtection="0">
      <alignment vertical="center"/>
    </xf>
    <xf numFmtId="4" fontId="96" fillId="129" borderId="139" applyNumberFormat="0" applyProtection="0">
      <alignment vertical="center"/>
    </xf>
    <xf numFmtId="4" fontId="96" fillId="129" borderId="139" applyNumberFormat="0" applyProtection="0">
      <alignment vertical="center"/>
    </xf>
    <xf numFmtId="4" fontId="33" fillId="73" borderId="139" applyNumberFormat="0" applyProtection="0">
      <alignment vertical="center"/>
    </xf>
    <xf numFmtId="4" fontId="35"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vertical="center"/>
    </xf>
    <xf numFmtId="4" fontId="35" fillId="73" borderId="139" applyNumberFormat="0" applyProtection="0">
      <alignment vertical="center"/>
    </xf>
    <xf numFmtId="4" fontId="33" fillId="73" borderId="139" applyNumberFormat="0" applyProtection="0">
      <alignment horizontal="left" vertical="center" indent="1"/>
    </xf>
    <xf numFmtId="4" fontId="34" fillId="88" borderId="143" applyNumberFormat="0" applyProtection="0">
      <alignment horizontal="left" vertical="center" indent="1"/>
    </xf>
    <xf numFmtId="4" fontId="34" fillId="88" borderId="143" applyNumberFormat="0" applyProtection="0">
      <alignment horizontal="left" vertical="center" indent="1"/>
    </xf>
    <xf numFmtId="4" fontId="33" fillId="73" borderId="139"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96" fillId="129" borderId="139" applyNumberFormat="0" applyProtection="0">
      <alignment horizontal="right" vertical="center"/>
    </xf>
    <xf numFmtId="4" fontId="96" fillId="129" borderId="139" applyNumberFormat="0" applyProtection="0">
      <alignment horizontal="right" vertical="center"/>
    </xf>
    <xf numFmtId="4" fontId="33" fillId="69" borderId="139" applyNumberFormat="0" applyProtection="0">
      <alignment horizontal="right" vertical="center"/>
    </xf>
    <xf numFmtId="4" fontId="33" fillId="69" borderId="139" applyNumberFormat="0" applyProtection="0">
      <alignment horizontal="right" vertical="center"/>
    </xf>
    <xf numFmtId="4" fontId="35" fillId="69" borderId="139" applyNumberFormat="0" applyProtection="0">
      <alignment horizontal="right" vertical="center"/>
    </xf>
    <xf numFmtId="4" fontId="97" fillId="129" borderId="139" applyNumberFormat="0" applyProtection="0">
      <alignment horizontal="right" vertical="center"/>
    </xf>
    <xf numFmtId="4" fontId="97" fillId="129" borderId="139" applyNumberFormat="0" applyProtection="0">
      <alignment horizontal="right" vertical="center"/>
    </xf>
    <xf numFmtId="4" fontId="35" fillId="69"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4" fillId="88" borderId="139" applyNumberFormat="0" applyProtection="0">
      <alignment horizontal="left" vertical="center" indent="1"/>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33" fillId="58" borderId="139" applyNumberFormat="0" applyProtection="0">
      <alignment horizontal="left" vertical="center" indent="1"/>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36" fillId="89" borderId="143" applyNumberFormat="0" applyProtection="0">
      <alignment horizontal="left" vertical="center" indent="1"/>
    </xf>
    <xf numFmtId="4" fontId="36" fillId="89" borderId="143" applyNumberFormat="0" applyProtection="0">
      <alignment horizontal="left" vertical="center" indent="1"/>
    </xf>
    <xf numFmtId="4" fontId="37" fillId="69"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37" fillId="69" borderId="139" applyNumberFormat="0" applyProtection="0">
      <alignment horizontal="right" vertical="center"/>
    </xf>
    <xf numFmtId="0" fontId="30" fillId="0" borderId="127" applyNumberFormat="0" applyFill="0" applyAlignment="0" applyProtection="0"/>
    <xf numFmtId="0" fontId="30" fillId="0" borderId="127" applyNumberFormat="0" applyFill="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70" fillId="79" borderId="170" applyNumberFormat="0" applyProtection="0">
      <alignment horizontal="left" vertical="center" indent="1"/>
    </xf>
    <xf numFmtId="0" fontId="70" fillId="108" borderId="170" applyNumberFormat="0" applyProtection="0">
      <alignment horizontal="left" vertical="center" indent="1"/>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0" borderId="170" applyNumberFormat="0" applyProtection="0">
      <alignment horizontal="right" vertical="center"/>
    </xf>
    <xf numFmtId="4" fontId="33" fillId="58" borderId="139" applyNumberFormat="0" applyProtection="0">
      <alignment horizontal="left" vertical="center" indent="1"/>
    </xf>
    <xf numFmtId="0" fontId="31" fillId="57" borderId="139" applyNumberFormat="0" applyProtection="0">
      <alignment horizontal="left" vertical="top" indent="1"/>
    </xf>
    <xf numFmtId="4" fontId="70" fillId="91" borderId="170" applyNumberFormat="0" applyProtection="0">
      <alignment horizontal="left" vertical="center" indent="1"/>
    </xf>
    <xf numFmtId="4" fontId="37" fillId="69" borderId="139"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0" fontId="20" fillId="71" borderId="139" applyNumberFormat="0" applyProtection="0">
      <alignment horizontal="left" vertical="center" indent="1"/>
    </xf>
    <xf numFmtId="4" fontId="36" fillId="89" borderId="143" applyNumberFormat="0" applyProtection="0">
      <alignment horizontal="left" vertical="center" indent="1"/>
    </xf>
    <xf numFmtId="4" fontId="33" fillId="58" borderId="139" applyNumberFormat="0" applyProtection="0">
      <alignment horizontal="left" vertical="center" indent="1"/>
    </xf>
    <xf numFmtId="4" fontId="98" fillId="129" borderId="139" applyNumberFormat="0" applyProtection="0">
      <alignment horizontal="right" vertical="center"/>
    </xf>
    <xf numFmtId="0" fontId="30" fillId="0" borderId="127" applyNumberFormat="0" applyFill="0" applyAlignment="0" applyProtection="0"/>
    <xf numFmtId="4" fontId="96" fillId="90" borderId="139" applyNumberFormat="0" applyProtection="0">
      <alignment horizontal="right" vertical="center"/>
    </xf>
    <xf numFmtId="4" fontId="70" fillId="67" borderId="170" applyNumberFormat="0" applyProtection="0">
      <alignment horizontal="right" vertical="center"/>
    </xf>
    <xf numFmtId="4" fontId="70" fillId="69" borderId="168" applyNumberFormat="0" applyProtection="0">
      <alignment horizontal="left" vertical="center" indent="1"/>
    </xf>
    <xf numFmtId="4" fontId="33" fillId="67" borderId="139" applyNumberFormat="0" applyProtection="0">
      <alignment horizontal="right" vertical="center"/>
    </xf>
    <xf numFmtId="4" fontId="73" fillId="73" borderId="139" applyNumberFormat="0" applyProtection="0">
      <alignment vertical="center"/>
    </xf>
    <xf numFmtId="4" fontId="70" fillId="61" borderId="168" applyNumberFormat="0" applyProtection="0">
      <alignment horizontal="right" vertical="center"/>
    </xf>
    <xf numFmtId="4" fontId="98" fillId="129" borderId="139" applyNumberFormat="0" applyProtection="0">
      <alignment horizontal="right" vertical="center"/>
    </xf>
    <xf numFmtId="4" fontId="35" fillId="69" borderId="139" applyNumberFormat="0" applyProtection="0">
      <alignment horizontal="right" vertical="center"/>
    </xf>
    <xf numFmtId="4" fontId="97" fillId="129" borderId="139" applyNumberFormat="0" applyProtection="0">
      <alignment vertical="center"/>
    </xf>
    <xf numFmtId="4" fontId="34" fillId="106" borderId="139" applyNumberFormat="0" applyProtection="0">
      <alignment vertical="center"/>
    </xf>
    <xf numFmtId="4" fontId="33" fillId="73" borderId="139" applyNumberFormat="0" applyProtection="0">
      <alignment vertical="center"/>
    </xf>
    <xf numFmtId="4" fontId="70" fillId="91" borderId="170" applyNumberFormat="0" applyProtection="0">
      <alignment horizontal="left" vertical="center" indent="1"/>
    </xf>
    <xf numFmtId="4" fontId="34" fillId="88" borderId="139" applyNumberFormat="0" applyProtection="0">
      <alignment horizontal="left" vertical="center" indent="1"/>
    </xf>
    <xf numFmtId="0" fontId="20" fillId="52" borderId="167" applyNumberFormat="0" applyFont="0" applyAlignment="0" applyProtection="0"/>
    <xf numFmtId="0" fontId="20" fillId="71" borderId="139" applyNumberFormat="0" applyProtection="0">
      <alignment horizontal="left" vertical="top" indent="1"/>
    </xf>
    <xf numFmtId="0" fontId="65" fillId="53" borderId="119" applyNumberFormat="0" applyAlignment="0" applyProtection="0"/>
    <xf numFmtId="4" fontId="70" fillId="68" borderId="168" applyNumberFormat="0" applyProtection="0">
      <alignment horizontal="left" vertical="center" indent="1"/>
    </xf>
    <xf numFmtId="4" fontId="33" fillId="63" borderId="139" applyNumberFormat="0" applyProtection="0">
      <alignment horizontal="right" vertical="center"/>
    </xf>
    <xf numFmtId="0" fontId="20" fillId="69" borderId="139" applyNumberFormat="0" applyProtection="0">
      <alignment horizontal="left" vertical="center" indent="1"/>
    </xf>
    <xf numFmtId="4" fontId="96" fillId="126" borderId="139" applyNumberFormat="0" applyProtection="0">
      <alignment horizontal="right" vertical="center"/>
    </xf>
    <xf numFmtId="4" fontId="80" fillId="77" borderId="169" applyNumberFormat="0" applyProtection="0">
      <alignment vertical="center"/>
    </xf>
    <xf numFmtId="4" fontId="33" fillId="67" borderId="139" applyNumberFormat="0" applyProtection="0">
      <alignment horizontal="right" vertical="center"/>
    </xf>
    <xf numFmtId="4" fontId="31" fillId="57" borderId="139" applyNumberFormat="0" applyProtection="0">
      <alignment horizontal="left" vertical="center" indent="1"/>
    </xf>
    <xf numFmtId="4" fontId="37" fillId="69" borderId="139" applyNumberFormat="0" applyProtection="0">
      <alignment horizontal="right" vertical="center"/>
    </xf>
    <xf numFmtId="0" fontId="20" fillId="58" borderId="139" applyNumberFormat="0" applyProtection="0">
      <alignment horizontal="left" vertical="top" indent="1"/>
    </xf>
    <xf numFmtId="4" fontId="33" fillId="58" borderId="139" applyNumberFormat="0" applyProtection="0">
      <alignment horizontal="left" vertical="center" indent="1"/>
    </xf>
    <xf numFmtId="4" fontId="35" fillId="69" borderId="139" applyNumberFormat="0" applyProtection="0">
      <alignment horizontal="right" vertical="center"/>
    </xf>
    <xf numFmtId="0" fontId="20" fillId="69" borderId="139" applyNumberFormat="0" applyProtection="0">
      <alignment horizontal="left" vertical="top" indent="1"/>
    </xf>
    <xf numFmtId="0" fontId="20" fillId="71" borderId="139" applyNumberFormat="0" applyProtection="0">
      <alignment horizontal="left" vertical="top" indent="1"/>
    </xf>
    <xf numFmtId="0" fontId="20" fillId="58" borderId="139" applyNumberFormat="0" applyProtection="0">
      <alignment horizontal="left" vertical="top" indent="1"/>
    </xf>
    <xf numFmtId="0" fontId="20" fillId="58" borderId="139" applyNumberFormat="0" applyProtection="0">
      <alignment horizontal="left" vertical="center" indent="1"/>
    </xf>
    <xf numFmtId="4" fontId="96" fillId="125" borderId="139" applyNumberFormat="0" applyProtection="0">
      <alignment horizontal="right" vertical="center"/>
    </xf>
    <xf numFmtId="4" fontId="33" fillId="61" borderId="139" applyNumberFormat="0" applyProtection="0">
      <alignment horizontal="right" vertical="center"/>
    </xf>
    <xf numFmtId="4" fontId="33" fillId="60" borderId="139" applyNumberFormat="0" applyProtection="0">
      <alignment horizontal="right" vertical="center"/>
    </xf>
    <xf numFmtId="4" fontId="33" fillId="59" borderId="139" applyNumberFormat="0" applyProtection="0">
      <alignment horizontal="right" vertical="center"/>
    </xf>
    <xf numFmtId="4" fontId="96" fillId="75" borderId="139" applyNumberFormat="0" applyProtection="0">
      <alignment horizontal="right" vertical="center"/>
    </xf>
    <xf numFmtId="0" fontId="31" fillId="57" borderId="139" applyNumberFormat="0" applyProtection="0">
      <alignment horizontal="left" vertical="top" indent="1"/>
    </xf>
    <xf numFmtId="4" fontId="31" fillId="57" borderId="139" applyNumberFormat="0" applyProtection="0">
      <alignment horizontal="left" vertical="center" indent="1"/>
    </xf>
    <xf numFmtId="4" fontId="32" fillId="57" borderId="139" applyNumberFormat="0" applyProtection="0">
      <alignment vertical="center"/>
    </xf>
    <xf numFmtId="4" fontId="31" fillId="57" borderId="139" applyNumberFormat="0" applyProtection="0">
      <alignment vertical="center"/>
    </xf>
    <xf numFmtId="4" fontId="33" fillId="65" borderId="139" applyNumberFormat="0" applyProtection="0">
      <alignment horizontal="right" vertical="center"/>
    </xf>
    <xf numFmtId="4" fontId="70" fillId="65" borderId="170" applyNumberFormat="0" applyProtection="0">
      <alignment horizontal="right" vertical="center"/>
    </xf>
    <xf numFmtId="0" fontId="20" fillId="52" borderId="167" applyNumberFormat="0" applyFont="0" applyAlignment="0" applyProtection="0"/>
    <xf numFmtId="0" fontId="70" fillId="58" borderId="139" applyNumberFormat="0" applyProtection="0">
      <alignment horizontal="left" vertical="top" indent="1"/>
    </xf>
    <xf numFmtId="4" fontId="70" fillId="62" borderId="170" applyNumberFormat="0" applyProtection="0">
      <alignment horizontal="right" vertical="center"/>
    </xf>
    <xf numFmtId="0" fontId="20" fillId="58" borderId="139" applyNumberFormat="0" applyProtection="0">
      <alignment horizontal="left" vertical="top" indent="1"/>
    </xf>
    <xf numFmtId="4" fontId="97" fillId="129" borderId="139" applyNumberFormat="0" applyProtection="0">
      <alignment vertical="center"/>
    </xf>
    <xf numFmtId="0" fontId="20" fillId="71" borderId="139" applyNumberFormat="0" applyProtection="0">
      <alignment horizontal="left" vertical="center" indent="1"/>
    </xf>
    <xf numFmtId="4" fontId="33" fillId="67" borderId="139" applyNumberFormat="0" applyProtection="0">
      <alignment horizontal="right" vertical="center"/>
    </xf>
    <xf numFmtId="4" fontId="70" fillId="64" borderId="170" applyNumberFormat="0" applyProtection="0">
      <alignment horizontal="right" vertical="center"/>
    </xf>
    <xf numFmtId="4" fontId="33" fillId="62" borderId="139" applyNumberFormat="0" applyProtection="0">
      <alignment horizontal="right" vertical="center"/>
    </xf>
    <xf numFmtId="0" fontId="33" fillId="73" borderId="139" applyNumberFormat="0" applyProtection="0">
      <alignment horizontal="left" vertical="top" indent="1"/>
    </xf>
    <xf numFmtId="4" fontId="36" fillId="89" borderId="143" applyNumberFormat="0" applyProtection="0">
      <alignment horizontal="left" vertical="center" indent="1"/>
    </xf>
    <xf numFmtId="4" fontId="70" fillId="91" borderId="170" applyNumberFormat="0" applyProtection="0">
      <alignment horizontal="left" vertical="center" indent="1"/>
    </xf>
    <xf numFmtId="0" fontId="20" fillId="72" borderId="169" applyNumberFormat="0">
      <protection locked="0"/>
    </xf>
    <xf numFmtId="0" fontId="20" fillId="69" borderId="139" applyNumberFormat="0" applyProtection="0">
      <alignment horizontal="left" vertical="center" indent="1"/>
    </xf>
    <xf numFmtId="0" fontId="20" fillId="71" borderId="139" applyNumberFormat="0" applyProtection="0">
      <alignment horizontal="left" vertical="center" indent="1"/>
    </xf>
    <xf numFmtId="0" fontId="20" fillId="58" borderId="139" applyNumberFormat="0" applyProtection="0">
      <alignment horizontal="left" vertical="top" indent="1"/>
    </xf>
    <xf numFmtId="4" fontId="33" fillId="73" borderId="139" applyNumberFormat="0" applyProtection="0">
      <alignment vertical="center"/>
    </xf>
    <xf numFmtId="0" fontId="73" fillId="58" borderId="139" applyNumberFormat="0" applyProtection="0">
      <alignment horizontal="left" vertical="top" indent="1"/>
    </xf>
    <xf numFmtId="4" fontId="70" fillId="59" borderId="170" applyNumberFormat="0" applyProtection="0">
      <alignment horizontal="right" vertical="center"/>
    </xf>
    <xf numFmtId="4" fontId="33" fillId="64" borderId="139" applyNumberFormat="0" applyProtection="0">
      <alignment horizontal="right" vertical="center"/>
    </xf>
    <xf numFmtId="4" fontId="32" fillId="57" borderId="139" applyNumberFormat="0" applyProtection="0">
      <alignment vertical="center"/>
    </xf>
    <xf numFmtId="4" fontId="20" fillId="70" borderId="168" applyNumberFormat="0" applyProtection="0">
      <alignment horizontal="left" vertical="center" indent="1"/>
    </xf>
    <xf numFmtId="0" fontId="33" fillId="73" borderId="139" applyNumberFormat="0" applyProtection="0">
      <alignment horizontal="left" vertical="top" indent="1"/>
    </xf>
    <xf numFmtId="0" fontId="20" fillId="69" borderId="139" applyNumberFormat="0" applyProtection="0">
      <alignment horizontal="left" vertical="center" indent="1"/>
    </xf>
    <xf numFmtId="0" fontId="73" fillId="73" borderId="139" applyNumberFormat="0" applyProtection="0">
      <alignment horizontal="left" vertical="top" indent="1"/>
    </xf>
    <xf numFmtId="4" fontId="70" fillId="68" borderId="168" applyNumberFormat="0" applyProtection="0">
      <alignment horizontal="left" vertical="center" indent="1"/>
    </xf>
    <xf numFmtId="0" fontId="20" fillId="69" borderId="139" applyNumberFormat="0" applyProtection="0">
      <alignment horizontal="left" vertical="top" indent="1"/>
    </xf>
    <xf numFmtId="4" fontId="33" fillId="65" borderId="139" applyNumberFormat="0" applyProtection="0">
      <alignment horizontal="right" vertical="center"/>
    </xf>
    <xf numFmtId="0" fontId="70" fillId="69" borderId="139" applyNumberFormat="0" applyProtection="0">
      <alignment horizontal="left" vertical="top" indent="1"/>
    </xf>
    <xf numFmtId="4" fontId="70" fillId="59" borderId="170" applyNumberFormat="0" applyProtection="0">
      <alignment horizontal="right" vertical="center"/>
    </xf>
    <xf numFmtId="0" fontId="20" fillId="71" borderId="139" applyNumberFormat="0" applyProtection="0">
      <alignment horizontal="left" vertical="center" indent="1"/>
    </xf>
    <xf numFmtId="4" fontId="96" fillId="124" borderId="139" applyNumberFormat="0" applyProtection="0">
      <alignment horizontal="right" vertical="center"/>
    </xf>
    <xf numFmtId="4" fontId="31" fillId="57" borderId="139" applyNumberFormat="0" applyProtection="0">
      <alignment horizontal="left" vertical="center" indent="1"/>
    </xf>
    <xf numFmtId="4" fontId="37" fillId="69" borderId="139" applyNumberFormat="0" applyProtection="0">
      <alignment horizontal="right" vertical="center"/>
    </xf>
    <xf numFmtId="0" fontId="20" fillId="58" borderId="139" applyNumberFormat="0" applyProtection="0">
      <alignment horizontal="left" vertical="top" indent="1"/>
    </xf>
    <xf numFmtId="4" fontId="96" fillId="75" borderId="139" applyNumberFormat="0" applyProtection="0">
      <alignment horizontal="right" vertical="center"/>
    </xf>
    <xf numFmtId="4" fontId="20" fillId="70" borderId="168" applyNumberFormat="0" applyProtection="0">
      <alignment horizontal="left" vertical="center" indent="1"/>
    </xf>
    <xf numFmtId="4" fontId="70" fillId="91" borderId="170" applyNumberFormat="0" applyProtection="0">
      <alignment horizontal="left" vertical="center" indent="1"/>
    </xf>
    <xf numFmtId="0" fontId="20" fillId="70" borderId="139" applyNumberFormat="0" applyProtection="0">
      <alignment horizontal="left" vertical="center" indent="1"/>
    </xf>
    <xf numFmtId="4" fontId="33" fillId="60" borderId="139" applyNumberFormat="0" applyProtection="0">
      <alignment horizontal="right" vertical="center"/>
    </xf>
    <xf numFmtId="4" fontId="96" fillId="129" borderId="139" applyNumberFormat="0" applyProtection="0">
      <alignment horizontal="right" vertical="center"/>
    </xf>
    <xf numFmtId="4" fontId="96" fillId="88" borderId="139" applyNumberFormat="0" applyProtection="0">
      <alignment horizontal="right" vertical="center"/>
    </xf>
    <xf numFmtId="4" fontId="33" fillId="59" borderId="139" applyNumberFormat="0" applyProtection="0">
      <alignment horizontal="right" vertical="center"/>
    </xf>
    <xf numFmtId="0" fontId="70" fillId="79" borderId="170" applyNumberFormat="0" applyProtection="0">
      <alignment horizontal="left" vertical="center" indent="1"/>
    </xf>
    <xf numFmtId="4" fontId="97" fillId="129" borderId="139" applyNumberFormat="0" applyProtection="0">
      <alignment vertical="center"/>
    </xf>
    <xf numFmtId="4" fontId="33" fillId="66" borderId="139" applyNumberFormat="0" applyProtection="0">
      <alignment horizontal="right" vertical="center"/>
    </xf>
    <xf numFmtId="4" fontId="95" fillId="106" borderId="139" applyNumberFormat="0" applyProtection="0">
      <alignment vertical="center"/>
    </xf>
    <xf numFmtId="4" fontId="96" fillId="126" borderId="139" applyNumberFormat="0" applyProtection="0">
      <alignment horizontal="right" vertical="center"/>
    </xf>
    <xf numFmtId="0" fontId="20" fillId="69" borderId="139" applyNumberFormat="0" applyProtection="0">
      <alignment horizontal="left" vertical="center" indent="1"/>
    </xf>
    <xf numFmtId="0" fontId="20" fillId="58" borderId="139" applyNumberFormat="0" applyProtection="0">
      <alignment horizontal="left" vertical="center" indent="1"/>
    </xf>
    <xf numFmtId="4" fontId="70" fillId="67" borderId="170" applyNumberFormat="0" applyProtection="0">
      <alignment horizontal="right" vertical="center"/>
    </xf>
    <xf numFmtId="0" fontId="68" fillId="86" borderId="138" applyNumberFormat="0" applyAlignment="0" applyProtection="0"/>
    <xf numFmtId="4" fontId="31" fillId="57" borderId="172" applyNumberFormat="0" applyProtection="0">
      <alignment vertical="center"/>
    </xf>
    <xf numFmtId="0" fontId="20" fillId="71" borderId="139" applyNumberFormat="0" applyProtection="0">
      <alignment horizontal="left" vertical="center" indent="1"/>
    </xf>
    <xf numFmtId="0" fontId="33" fillId="73" borderId="139" applyNumberFormat="0" applyProtection="0">
      <alignment horizontal="left" vertical="top" indent="1"/>
    </xf>
    <xf numFmtId="4" fontId="70" fillId="66" borderId="170" applyNumberFormat="0" applyProtection="0">
      <alignment horizontal="right" vertical="center"/>
    </xf>
    <xf numFmtId="4" fontId="80" fillId="106" borderId="170" applyNumberFormat="0" applyProtection="0">
      <alignment vertical="center"/>
    </xf>
    <xf numFmtId="4" fontId="96" fillId="129" borderId="139" applyNumberFormat="0" applyProtection="0">
      <alignment vertical="center"/>
    </xf>
    <xf numFmtId="0" fontId="70" fillId="52" borderId="170" applyNumberFormat="0" applyFont="0" applyAlignment="0" applyProtection="0"/>
    <xf numFmtId="4" fontId="70" fillId="61" borderId="168" applyNumberFormat="0" applyProtection="0">
      <alignment horizontal="right" vertical="center"/>
    </xf>
    <xf numFmtId="0" fontId="58" fillId="86" borderId="119" applyNumberFormat="0" applyAlignment="0" applyProtection="0"/>
    <xf numFmtId="4" fontId="70" fillId="63" borderId="170" applyNumberFormat="0" applyProtection="0">
      <alignment horizontal="right" vertical="center"/>
    </xf>
    <xf numFmtId="4" fontId="70" fillId="68" borderId="168" applyNumberFormat="0" applyProtection="0">
      <alignment horizontal="left" vertical="center" indent="1"/>
    </xf>
    <xf numFmtId="4" fontId="33" fillId="60" borderId="139" applyNumberFormat="0" applyProtection="0">
      <alignment horizontal="right" vertical="center"/>
    </xf>
    <xf numFmtId="0" fontId="20" fillId="69" borderId="139" applyNumberFormat="0" applyProtection="0">
      <alignment horizontal="left" vertical="center" indent="1"/>
    </xf>
    <xf numFmtId="4" fontId="33" fillId="66" borderId="139" applyNumberFormat="0" applyProtection="0">
      <alignment horizontal="right" vertical="center"/>
    </xf>
    <xf numFmtId="4" fontId="70" fillId="0" borderId="170" applyNumberFormat="0" applyProtection="0">
      <alignment horizontal="right" vertical="center"/>
    </xf>
    <xf numFmtId="4" fontId="33" fillId="67" borderId="139" applyNumberFormat="0" applyProtection="0">
      <alignment horizontal="right" vertical="center"/>
    </xf>
    <xf numFmtId="0" fontId="20" fillId="69" borderId="139" applyNumberFormat="0" applyProtection="0">
      <alignment horizontal="left" vertical="top" indent="1"/>
    </xf>
    <xf numFmtId="4" fontId="70" fillId="68" borderId="168" applyNumberFormat="0" applyProtection="0">
      <alignment horizontal="left" vertical="center" indent="1"/>
    </xf>
    <xf numFmtId="0" fontId="20" fillId="52" borderId="167" applyNumberFormat="0" applyFont="0" applyAlignment="0" applyProtection="0"/>
    <xf numFmtId="4" fontId="70" fillId="106" borderId="170" applyNumberFormat="0" applyProtection="0">
      <alignment horizontal="left" vertical="center" indent="1"/>
    </xf>
    <xf numFmtId="4" fontId="98" fillId="129" borderId="139" applyNumberFormat="0" applyProtection="0">
      <alignment horizontal="right" vertical="center"/>
    </xf>
    <xf numFmtId="4" fontId="33" fillId="61" borderId="139" applyNumberFormat="0" applyProtection="0">
      <alignment horizontal="right" vertical="center"/>
    </xf>
    <xf numFmtId="0" fontId="86" fillId="79" borderId="119" applyNumberFormat="0" applyAlignment="0" applyProtection="0"/>
    <xf numFmtId="0" fontId="20" fillId="58" borderId="139" applyNumberFormat="0" applyProtection="0">
      <alignment horizontal="left" vertical="center" indent="1"/>
    </xf>
    <xf numFmtId="4" fontId="96" fillId="90" borderId="139" applyNumberFormat="0" applyProtection="0">
      <alignment horizontal="right" vertical="center"/>
    </xf>
    <xf numFmtId="0" fontId="20" fillId="70" borderId="139" applyNumberFormat="0" applyProtection="0">
      <alignment horizontal="left" vertical="center" indent="1"/>
    </xf>
    <xf numFmtId="4" fontId="70" fillId="107" borderId="170" applyNumberFormat="0" applyProtection="0">
      <alignment horizontal="right" vertical="center"/>
    </xf>
    <xf numFmtId="0" fontId="70" fillId="71" borderId="139" applyNumberFormat="0" applyProtection="0">
      <alignment horizontal="left" vertical="top" indent="1"/>
    </xf>
    <xf numFmtId="4" fontId="33" fillId="73" borderId="139" applyNumberFormat="0" applyProtection="0">
      <alignment horizontal="left" vertical="center" indent="1"/>
    </xf>
    <xf numFmtId="4" fontId="73" fillId="79" borderId="139" applyNumberFormat="0" applyProtection="0">
      <alignment horizontal="left" vertical="center" indent="1"/>
    </xf>
    <xf numFmtId="4" fontId="70" fillId="66" borderId="170" applyNumberFormat="0" applyProtection="0">
      <alignment horizontal="right" vertical="center"/>
    </xf>
    <xf numFmtId="4" fontId="35" fillId="73" borderId="139" applyNumberFormat="0" applyProtection="0">
      <alignment vertical="center"/>
    </xf>
    <xf numFmtId="4" fontId="35" fillId="73" borderId="139" applyNumberFormat="0" applyProtection="0">
      <alignment vertical="center"/>
    </xf>
    <xf numFmtId="0" fontId="70" fillId="70" borderId="139" applyNumberFormat="0" applyProtection="0">
      <alignment horizontal="left" vertical="top" indent="1"/>
    </xf>
    <xf numFmtId="0" fontId="20" fillId="58" borderId="139" applyNumberFormat="0" applyProtection="0">
      <alignment horizontal="left" vertical="center" indent="1"/>
    </xf>
    <xf numFmtId="0" fontId="20" fillId="71" borderId="139" applyNumberFormat="0" applyProtection="0">
      <alignment horizontal="left" vertical="center" indent="1"/>
    </xf>
    <xf numFmtId="4" fontId="70" fillId="66" borderId="170" applyNumberFormat="0" applyProtection="0">
      <alignment horizontal="right" vertical="center"/>
    </xf>
    <xf numFmtId="4" fontId="33" fillId="69" borderId="139" applyNumberFormat="0" applyProtection="0">
      <alignment horizontal="right" vertical="center"/>
    </xf>
    <xf numFmtId="4" fontId="96" fillId="129" borderId="139" applyNumberFormat="0" applyProtection="0">
      <alignment horizontal="right" vertical="center"/>
    </xf>
    <xf numFmtId="0" fontId="20" fillId="58" borderId="139" applyNumberFormat="0" applyProtection="0">
      <alignment horizontal="left" vertical="top" indent="1"/>
    </xf>
    <xf numFmtId="0" fontId="33" fillId="73" borderId="139" applyNumberFormat="0" applyProtection="0">
      <alignment horizontal="left" vertical="top" indent="1"/>
    </xf>
    <xf numFmtId="4" fontId="76" fillId="72" borderId="170" applyNumberFormat="0" applyProtection="0">
      <alignment horizontal="right" vertical="center"/>
    </xf>
    <xf numFmtId="4" fontId="31" fillId="57" borderId="139" applyNumberFormat="0" applyProtection="0">
      <alignment vertical="center"/>
    </xf>
    <xf numFmtId="4" fontId="73" fillId="73" borderId="139" applyNumberFormat="0" applyProtection="0">
      <alignment vertical="center"/>
    </xf>
    <xf numFmtId="4" fontId="70" fillId="67" borderId="170" applyNumberFormat="0" applyProtection="0">
      <alignment horizontal="right" vertical="center"/>
    </xf>
    <xf numFmtId="0" fontId="20" fillId="69" borderId="139" applyNumberFormat="0" applyProtection="0">
      <alignment horizontal="left" vertical="center" indent="1"/>
    </xf>
    <xf numFmtId="0" fontId="70" fillId="58" borderId="139" applyNumberFormat="0" applyProtection="0">
      <alignment horizontal="left" vertical="top" indent="1"/>
    </xf>
    <xf numFmtId="4" fontId="70" fillId="91" borderId="170" applyNumberFormat="0" applyProtection="0">
      <alignment horizontal="left" vertical="center" indent="1"/>
    </xf>
    <xf numFmtId="0" fontId="20" fillId="71" borderId="139" applyNumberFormat="0" applyProtection="0">
      <alignment horizontal="left" vertical="center" indent="1"/>
    </xf>
    <xf numFmtId="4" fontId="32" fillId="57" borderId="139" applyNumberFormat="0" applyProtection="0">
      <alignment vertical="center"/>
    </xf>
    <xf numFmtId="4" fontId="36" fillId="89" borderId="143" applyNumberFormat="0" applyProtection="0">
      <alignment horizontal="left" vertical="center" indent="1"/>
    </xf>
    <xf numFmtId="0" fontId="20" fillId="58" borderId="139" applyNumberFormat="0" applyProtection="0">
      <alignment horizontal="left" vertical="center" indent="1"/>
    </xf>
    <xf numFmtId="4" fontId="20" fillId="70" borderId="168" applyNumberFormat="0" applyProtection="0">
      <alignment horizontal="left" vertical="center" indent="1"/>
    </xf>
    <xf numFmtId="4" fontId="70" fillId="91" borderId="170" applyNumberFormat="0" applyProtection="0">
      <alignment horizontal="left" vertical="center" indent="1"/>
    </xf>
    <xf numFmtId="0" fontId="20" fillId="70" borderId="139" applyNumberFormat="0" applyProtection="0">
      <alignment horizontal="left" vertical="center" indent="1"/>
    </xf>
    <xf numFmtId="0" fontId="92" fillId="79" borderId="119" applyNumberFormat="0" applyAlignment="0" applyProtection="0"/>
    <xf numFmtId="4" fontId="33" fillId="69" borderId="139" applyNumberFormat="0" applyProtection="0">
      <alignment horizontal="right" vertical="center"/>
    </xf>
    <xf numFmtId="4" fontId="33" fillId="58" borderId="139" applyNumberFormat="0" applyProtection="0">
      <alignment horizontal="right" vertical="center"/>
    </xf>
    <xf numFmtId="4" fontId="70" fillId="58" borderId="168" applyNumberFormat="0" applyProtection="0">
      <alignment horizontal="left" vertical="center" indent="1"/>
    </xf>
    <xf numFmtId="4" fontId="35" fillId="73" borderId="139" applyNumberFormat="0" applyProtection="0">
      <alignment vertical="center"/>
    </xf>
    <xf numFmtId="4" fontId="33" fillId="66" borderId="139" applyNumberFormat="0" applyProtection="0">
      <alignment horizontal="right" vertical="center"/>
    </xf>
    <xf numFmtId="0" fontId="70" fillId="69" borderId="170" applyNumberFormat="0" applyProtection="0">
      <alignment horizontal="left" vertical="center" indent="1"/>
    </xf>
    <xf numFmtId="4" fontId="70" fillId="91" borderId="170" applyNumberFormat="0" applyProtection="0">
      <alignment horizontal="left" vertical="center" indent="1"/>
    </xf>
    <xf numFmtId="0" fontId="70" fillId="69" borderId="170" applyNumberFormat="0" applyProtection="0">
      <alignment horizontal="left" vertical="center" indent="1"/>
    </xf>
    <xf numFmtId="4" fontId="70" fillId="91" borderId="170" applyNumberFormat="0" applyProtection="0">
      <alignment horizontal="left" vertical="center" indent="1"/>
    </xf>
    <xf numFmtId="4" fontId="31" fillId="57" borderId="139" applyNumberFormat="0" applyProtection="0">
      <alignment vertical="center"/>
    </xf>
    <xf numFmtId="4" fontId="70" fillId="68" borderId="168" applyNumberFormat="0" applyProtection="0">
      <alignment horizontal="left" vertical="center" indent="1"/>
    </xf>
    <xf numFmtId="4" fontId="33" fillId="66" borderId="139" applyNumberFormat="0" applyProtection="0">
      <alignment horizontal="right" vertical="center"/>
    </xf>
    <xf numFmtId="4" fontId="33" fillId="73" borderId="139" applyNumberFormat="0" applyProtection="0">
      <alignment horizontal="left" vertical="center" indent="1"/>
    </xf>
    <xf numFmtId="0" fontId="58" fillId="86" borderId="119" applyNumberFormat="0" applyAlignment="0" applyProtection="0"/>
    <xf numFmtId="4" fontId="70" fillId="65" borderId="170" applyNumberFormat="0" applyProtection="0">
      <alignment horizontal="right" vertical="center"/>
    </xf>
    <xf numFmtId="4" fontId="35" fillId="69" borderId="139" applyNumberFormat="0" applyProtection="0">
      <alignment horizontal="right" vertical="center"/>
    </xf>
    <xf numFmtId="4" fontId="70" fillId="91" borderId="170" applyNumberFormat="0" applyProtection="0">
      <alignment horizontal="left" vertical="center" indent="1"/>
    </xf>
    <xf numFmtId="4" fontId="96" fillId="127" borderId="139" applyNumberFormat="0" applyProtection="0">
      <alignment horizontal="right" vertical="center"/>
    </xf>
    <xf numFmtId="4" fontId="33" fillId="58" borderId="139" applyNumberFormat="0" applyProtection="0">
      <alignment horizontal="left" vertical="center" indent="1"/>
    </xf>
    <xf numFmtId="0" fontId="65" fillId="53" borderId="170" applyNumberFormat="0" applyAlignment="0" applyProtection="0"/>
    <xf numFmtId="4" fontId="70" fillId="65" borderId="170" applyNumberFormat="0" applyProtection="0">
      <alignment horizontal="right" vertical="center"/>
    </xf>
    <xf numFmtId="4" fontId="80" fillId="77" borderId="169" applyNumberFormat="0" applyProtection="0">
      <alignment vertical="center"/>
    </xf>
    <xf numFmtId="0" fontId="58" fillId="86" borderId="119" applyNumberFormat="0" applyAlignment="0" applyProtection="0"/>
    <xf numFmtId="4" fontId="33" fillId="69" borderId="139" applyNumberFormat="0" applyProtection="0">
      <alignment horizontal="right" vertical="center"/>
    </xf>
    <xf numFmtId="4" fontId="70" fillId="61" borderId="168" applyNumberFormat="0" applyProtection="0">
      <alignment horizontal="right" vertical="center"/>
    </xf>
    <xf numFmtId="0" fontId="70" fillId="108" borderId="170" applyNumberFormat="0" applyProtection="0">
      <alignment horizontal="left" vertical="center" indent="1"/>
    </xf>
    <xf numFmtId="4" fontId="34" fillId="88" borderId="143" applyNumberFormat="0" applyProtection="0">
      <alignment horizontal="left" vertical="center" indent="1"/>
    </xf>
    <xf numFmtId="4" fontId="34" fillId="88" borderId="139" applyNumberFormat="0" applyProtection="0">
      <alignment horizontal="left" vertical="center" indent="1"/>
    </xf>
    <xf numFmtId="4" fontId="96" fillId="126" borderId="139" applyNumberFormat="0" applyProtection="0">
      <alignment horizontal="right" vertical="center"/>
    </xf>
    <xf numFmtId="4" fontId="32" fillId="57" borderId="139" applyNumberFormat="0" applyProtection="0">
      <alignment vertical="center"/>
    </xf>
    <xf numFmtId="4" fontId="33" fillId="61" borderId="139" applyNumberFormat="0" applyProtection="0">
      <alignment horizontal="right" vertical="center"/>
    </xf>
    <xf numFmtId="0" fontId="33" fillId="58" borderId="139" applyNumberFormat="0" applyProtection="0">
      <alignment horizontal="left" vertical="top" indent="1"/>
    </xf>
    <xf numFmtId="0" fontId="20" fillId="58" borderId="139" applyNumberFormat="0" applyProtection="0">
      <alignment horizontal="left" vertical="center" indent="1"/>
    </xf>
    <xf numFmtId="0" fontId="70" fillId="69" borderId="170" applyNumberFormat="0" applyProtection="0">
      <alignment horizontal="left" vertical="center" indent="1"/>
    </xf>
    <xf numFmtId="0" fontId="65" fillId="53" borderId="119" applyNumberFormat="0" applyAlignment="0" applyProtection="0"/>
    <xf numFmtId="4" fontId="36" fillId="89" borderId="143" applyNumberFormat="0" applyProtection="0">
      <alignment horizontal="left" vertical="center" indent="1"/>
    </xf>
    <xf numFmtId="4" fontId="35" fillId="73" borderId="139" applyNumberFormat="0" applyProtection="0">
      <alignment vertical="center"/>
    </xf>
    <xf numFmtId="0" fontId="20" fillId="69" borderId="139" applyNumberFormat="0" applyProtection="0">
      <alignment horizontal="left" vertical="top" indent="1"/>
    </xf>
    <xf numFmtId="0" fontId="20" fillId="69" borderId="139" applyNumberFormat="0" applyProtection="0">
      <alignment horizontal="left" vertical="top" indent="1"/>
    </xf>
    <xf numFmtId="0" fontId="70" fillId="79" borderId="170" applyNumberFormat="0" applyProtection="0">
      <alignment horizontal="left" vertical="center" indent="1"/>
    </xf>
    <xf numFmtId="0" fontId="20" fillId="52" borderId="167" applyNumberFormat="0" applyFont="0" applyAlignment="0" applyProtection="0"/>
    <xf numFmtId="4" fontId="35" fillId="73" borderId="139" applyNumberFormat="0" applyProtection="0">
      <alignment vertical="center"/>
    </xf>
    <xf numFmtId="4" fontId="70" fillId="91" borderId="170" applyNumberFormat="0" applyProtection="0">
      <alignment horizontal="left" vertical="center" indent="1"/>
    </xf>
    <xf numFmtId="4" fontId="70" fillId="62" borderId="170" applyNumberFormat="0" applyProtection="0">
      <alignment horizontal="right" vertical="center"/>
    </xf>
    <xf numFmtId="4" fontId="70" fillId="65" borderId="170" applyNumberFormat="0" applyProtection="0">
      <alignment horizontal="right" vertical="center"/>
    </xf>
    <xf numFmtId="4" fontId="33" fillId="69" borderId="139" applyNumberFormat="0" applyProtection="0">
      <alignment horizontal="right" vertical="center"/>
    </xf>
    <xf numFmtId="4" fontId="70" fillId="59" borderId="170" applyNumberFormat="0" applyProtection="0">
      <alignment horizontal="right" vertical="center"/>
    </xf>
    <xf numFmtId="0" fontId="92" fillId="79" borderId="119" applyNumberFormat="0" applyAlignment="0" applyProtection="0"/>
    <xf numFmtId="4" fontId="73" fillId="79" borderId="139" applyNumberFormat="0" applyProtection="0">
      <alignment horizontal="left" vertical="center" indent="1"/>
    </xf>
    <xf numFmtId="4" fontId="70" fillId="62" borderId="170" applyNumberFormat="0" applyProtection="0">
      <alignment horizontal="right" vertical="center"/>
    </xf>
    <xf numFmtId="4" fontId="70" fillId="57" borderId="170" applyNumberFormat="0" applyProtection="0">
      <alignment vertical="center"/>
    </xf>
    <xf numFmtId="4" fontId="70" fillId="59" borderId="170" applyNumberFormat="0" applyProtection="0">
      <alignment horizontal="right" vertical="center"/>
    </xf>
    <xf numFmtId="0" fontId="65" fillId="53" borderId="119" applyNumberFormat="0" applyAlignment="0" applyProtection="0"/>
    <xf numFmtId="4" fontId="70" fillId="63" borderId="170" applyNumberFormat="0" applyProtection="0">
      <alignment horizontal="right" vertical="center"/>
    </xf>
    <xf numFmtId="4" fontId="34" fillId="88" borderId="143" applyNumberFormat="0" applyProtection="0">
      <alignment horizontal="left" vertical="center" indent="1"/>
    </xf>
    <xf numFmtId="0" fontId="92" fillId="79" borderId="119" applyNumberFormat="0" applyAlignment="0" applyProtection="0"/>
    <xf numFmtId="4" fontId="70" fillId="61" borderId="168" applyNumberFormat="0" applyProtection="0">
      <alignment horizontal="right" vertical="center"/>
    </xf>
    <xf numFmtId="4" fontId="70" fillId="107" borderId="170" applyNumberFormat="0" applyProtection="0">
      <alignment horizontal="right" vertical="center"/>
    </xf>
    <xf numFmtId="0" fontId="20" fillId="70" borderId="139" applyNumberFormat="0" applyProtection="0">
      <alignment horizontal="left" vertical="center" indent="1"/>
    </xf>
    <xf numFmtId="4" fontId="70" fillId="62" borderId="170" applyNumberFormat="0" applyProtection="0">
      <alignment horizontal="right" vertical="center"/>
    </xf>
    <xf numFmtId="0" fontId="65" fillId="53" borderId="119" applyNumberFormat="0" applyAlignment="0" applyProtection="0"/>
    <xf numFmtId="4" fontId="34" fillId="106" borderId="139" applyNumberFormat="0" applyProtection="0">
      <alignment vertical="center"/>
    </xf>
    <xf numFmtId="4" fontId="31" fillId="57" borderId="139" applyNumberFormat="0" applyProtection="0">
      <alignment vertical="center"/>
    </xf>
    <xf numFmtId="0" fontId="58" fillId="86" borderId="119" applyNumberFormat="0" applyAlignment="0" applyProtection="0"/>
    <xf numFmtId="4" fontId="70" fillId="64" borderId="170" applyNumberFormat="0" applyProtection="0">
      <alignment horizontal="right" vertical="center"/>
    </xf>
    <xf numFmtId="0" fontId="20" fillId="70" borderId="139" applyNumberFormat="0" applyProtection="0">
      <alignment horizontal="left" vertical="top" indent="1"/>
    </xf>
    <xf numFmtId="4" fontId="33" fillId="59" borderId="139" applyNumberFormat="0" applyProtection="0">
      <alignment horizontal="right" vertical="center"/>
    </xf>
    <xf numFmtId="0" fontId="65" fillId="53" borderId="119" applyNumberFormat="0" applyAlignment="0" applyProtection="0"/>
    <xf numFmtId="4" fontId="70" fillId="58" borderId="168" applyNumberFormat="0" applyProtection="0">
      <alignment horizontal="left" vertical="center" indent="1"/>
    </xf>
    <xf numFmtId="4" fontId="70" fillId="58" borderId="168" applyNumberFormat="0" applyProtection="0">
      <alignment horizontal="left" vertical="center" indent="1"/>
    </xf>
    <xf numFmtId="4" fontId="70" fillId="107" borderId="170" applyNumberFormat="0" applyProtection="0">
      <alignment horizontal="right" vertical="center"/>
    </xf>
    <xf numFmtId="4" fontId="70" fillId="61" borderId="168" applyNumberFormat="0" applyProtection="0">
      <alignment horizontal="right" vertical="center"/>
    </xf>
    <xf numFmtId="4" fontId="70" fillId="57" borderId="170" applyNumberFormat="0" applyProtection="0">
      <alignment vertical="center"/>
    </xf>
    <xf numFmtId="4" fontId="70" fillId="63" borderId="170" applyNumberFormat="0" applyProtection="0">
      <alignment horizontal="right" vertical="center"/>
    </xf>
    <xf numFmtId="4" fontId="33" fillId="59" borderId="139" applyNumberFormat="0" applyProtection="0">
      <alignment horizontal="right" vertical="center"/>
    </xf>
    <xf numFmtId="4" fontId="70" fillId="57" borderId="170" applyNumberFormat="0" applyProtection="0">
      <alignment vertical="center"/>
    </xf>
    <xf numFmtId="4" fontId="80" fillId="77" borderId="169" applyNumberFormat="0" applyProtection="0">
      <alignment vertical="center"/>
    </xf>
    <xf numFmtId="0" fontId="30" fillId="0" borderId="142" applyNumberFormat="0" applyFill="0" applyAlignment="0" applyProtection="0"/>
    <xf numFmtId="0" fontId="20" fillId="70" borderId="139" applyNumberFormat="0" applyProtection="0">
      <alignment horizontal="left" vertical="center" indent="1"/>
    </xf>
    <xf numFmtId="4" fontId="70" fillId="106" borderId="170" applyNumberFormat="0" applyProtection="0">
      <alignment horizontal="left" vertical="center" indent="1"/>
    </xf>
    <xf numFmtId="0" fontId="70" fillId="70" borderId="139" applyNumberFormat="0" applyProtection="0">
      <alignment horizontal="left" vertical="top" indent="1"/>
    </xf>
    <xf numFmtId="0" fontId="70" fillId="79" borderId="170" applyNumberFormat="0" applyProtection="0">
      <alignment horizontal="left" vertical="center" indent="1"/>
    </xf>
    <xf numFmtId="4" fontId="80" fillId="106" borderId="170" applyNumberFormat="0" applyProtection="0">
      <alignment vertical="center"/>
    </xf>
    <xf numFmtId="0" fontId="86" fillId="79" borderId="119" applyNumberFormat="0" applyAlignment="0" applyProtection="0"/>
    <xf numFmtId="0" fontId="30" fillId="0" borderId="142" applyNumberFormat="0" applyFill="0" applyAlignment="0" applyProtection="0"/>
    <xf numFmtId="4" fontId="34" fillId="88" borderId="139" applyNumberFormat="0" applyProtection="0">
      <alignment horizontal="left" vertical="center" indent="1"/>
    </xf>
    <xf numFmtId="0" fontId="92" fillId="79" borderId="119" applyNumberFormat="0" applyAlignment="0" applyProtection="0"/>
    <xf numFmtId="4" fontId="96" fillId="122" borderId="139" applyNumberFormat="0" applyProtection="0">
      <alignment horizontal="right" vertical="center"/>
    </xf>
    <xf numFmtId="0" fontId="20" fillId="52" borderId="167" applyNumberFormat="0" applyFont="0" applyAlignment="0" applyProtection="0"/>
    <xf numFmtId="4" fontId="96" fillId="106" borderId="139" applyNumberFormat="0" applyProtection="0">
      <alignment horizontal="left" vertical="center" indent="1"/>
    </xf>
    <xf numFmtId="0" fontId="72" fillId="70" borderId="141" applyBorder="0"/>
    <xf numFmtId="4" fontId="95" fillId="106" borderId="139" applyNumberFormat="0" applyProtection="0">
      <alignment vertical="center"/>
    </xf>
    <xf numFmtId="4" fontId="96" fillId="75" borderId="139" applyNumberFormat="0" applyProtection="0">
      <alignment horizontal="right" vertical="center"/>
    </xf>
    <xf numFmtId="0" fontId="20" fillId="72" borderId="169" applyNumberFormat="0">
      <protection locked="0"/>
    </xf>
    <xf numFmtId="4" fontId="96" fillId="124" borderId="139" applyNumberFormat="0" applyProtection="0">
      <alignment horizontal="right" vertical="center"/>
    </xf>
    <xf numFmtId="0" fontId="20" fillId="72" borderId="169" applyNumberFormat="0">
      <protection locked="0"/>
    </xf>
    <xf numFmtId="4" fontId="33" fillId="63" borderId="139" applyNumberFormat="0" applyProtection="0">
      <alignment horizontal="right" vertical="center"/>
    </xf>
    <xf numFmtId="0" fontId="70" fillId="79" borderId="170" applyNumberFormat="0" applyProtection="0">
      <alignment horizontal="left" vertical="center" indent="1"/>
    </xf>
    <xf numFmtId="4" fontId="96" fillId="90" borderId="139" applyNumberFormat="0" applyProtection="0">
      <alignment horizontal="right" vertical="center"/>
    </xf>
    <xf numFmtId="4" fontId="33" fillId="60" borderId="139" applyNumberFormat="0" applyProtection="0">
      <alignment horizontal="right" vertical="center"/>
    </xf>
    <xf numFmtId="4" fontId="70" fillId="62" borderId="170" applyNumberFormat="0" applyProtection="0">
      <alignment horizontal="right" vertical="center"/>
    </xf>
    <xf numFmtId="4" fontId="96" fillId="129" borderId="139" applyNumberFormat="0" applyProtection="0">
      <alignment horizontal="right" vertical="center"/>
    </xf>
    <xf numFmtId="0" fontId="20" fillId="52" borderId="167" applyNumberFormat="0" applyFont="0" applyAlignment="0" applyProtection="0"/>
    <xf numFmtId="4" fontId="33" fillId="69" borderId="139" applyNumberFormat="0" applyProtection="0">
      <alignment horizontal="right" vertical="center"/>
    </xf>
    <xf numFmtId="4" fontId="33" fillId="73" borderId="139" applyNumberFormat="0" applyProtection="0">
      <alignment horizontal="left" vertical="center" indent="1"/>
    </xf>
    <xf numFmtId="4" fontId="33" fillId="65" borderId="139" applyNumberFormat="0" applyProtection="0">
      <alignment horizontal="right" vertical="center"/>
    </xf>
    <xf numFmtId="0" fontId="68" fillId="86" borderId="138" applyNumberFormat="0" applyAlignment="0" applyProtection="0"/>
    <xf numFmtId="4" fontId="33" fillId="73" borderId="139" applyNumberFormat="0" applyProtection="0">
      <alignment vertical="center"/>
    </xf>
    <xf numFmtId="4" fontId="70" fillId="63" borderId="170" applyNumberFormat="0" applyProtection="0">
      <alignment horizontal="right" vertical="center"/>
    </xf>
    <xf numFmtId="173" fontId="82" fillId="0" borderId="117"/>
    <xf numFmtId="4" fontId="33" fillId="63" borderId="139" applyNumberFormat="0" applyProtection="0">
      <alignment horizontal="right" vertical="center"/>
    </xf>
    <xf numFmtId="0" fontId="33" fillId="58" borderId="139" applyNumberFormat="0" applyProtection="0">
      <alignment horizontal="left" vertical="top" indent="1"/>
    </xf>
    <xf numFmtId="4" fontId="36" fillId="89" borderId="143" applyNumberFormat="0" applyProtection="0">
      <alignment horizontal="left" vertical="center" indent="1"/>
    </xf>
    <xf numFmtId="0" fontId="70" fillId="109" borderId="169"/>
    <xf numFmtId="4" fontId="96" fillId="88" borderId="139" applyNumberFormat="0" applyProtection="0">
      <alignment horizontal="right" vertical="center"/>
    </xf>
    <xf numFmtId="4" fontId="34" fillId="106" borderId="139" applyNumberFormat="0" applyProtection="0">
      <alignment vertical="center"/>
    </xf>
    <xf numFmtId="4" fontId="70" fillId="91" borderId="170" applyNumberFormat="0" applyProtection="0">
      <alignment horizontal="left" vertical="center" indent="1"/>
    </xf>
    <xf numFmtId="4" fontId="33" fillId="73" borderId="139" applyNumberFormat="0" applyProtection="0">
      <alignment horizontal="left" vertical="center" indent="1"/>
    </xf>
    <xf numFmtId="0" fontId="20" fillId="58" borderId="139" applyNumberFormat="0" applyProtection="0">
      <alignment horizontal="left" vertical="center" indent="1"/>
    </xf>
    <xf numFmtId="0" fontId="20" fillId="71" borderId="139" applyNumberFormat="0" applyProtection="0">
      <alignment horizontal="left" vertical="center" indent="1"/>
    </xf>
    <xf numFmtId="0" fontId="72" fillId="70" borderId="141" applyBorder="0"/>
    <xf numFmtId="0" fontId="20" fillId="70" borderId="139" applyNumberFormat="0" applyProtection="0">
      <alignment horizontal="left" vertical="center" indent="1"/>
    </xf>
    <xf numFmtId="4" fontId="33" fillId="69" borderId="139" applyNumberFormat="0" applyProtection="0">
      <alignment horizontal="right" vertical="center"/>
    </xf>
    <xf numFmtId="0" fontId="31" fillId="57" borderId="139" applyNumberFormat="0" applyProtection="0">
      <alignment horizontal="left" vertical="top" indent="1"/>
    </xf>
    <xf numFmtId="4" fontId="33" fillId="60" borderId="139" applyNumberFormat="0" applyProtection="0">
      <alignment horizontal="right" vertical="center"/>
    </xf>
    <xf numFmtId="4" fontId="31" fillId="57" borderId="139" applyNumberFormat="0" applyProtection="0">
      <alignment horizontal="left" vertical="center" indent="1"/>
    </xf>
    <xf numFmtId="0" fontId="92" fillId="79" borderId="119" applyNumberFormat="0" applyAlignment="0" applyProtection="0"/>
    <xf numFmtId="0" fontId="58" fillId="86" borderId="119" applyNumberFormat="0" applyAlignment="0" applyProtection="0"/>
    <xf numFmtId="4" fontId="33" fillId="63" borderId="139" applyNumberFormat="0" applyProtection="0">
      <alignment horizontal="right" vertical="center"/>
    </xf>
    <xf numFmtId="0" fontId="20" fillId="69" borderId="139" applyNumberFormat="0" applyProtection="0">
      <alignment horizontal="left" vertical="center" indent="1"/>
    </xf>
    <xf numFmtId="4" fontId="33" fillId="62" borderId="139" applyNumberFormat="0" applyProtection="0">
      <alignment horizontal="right" vertical="center"/>
    </xf>
    <xf numFmtId="0" fontId="20" fillId="69" borderId="139" applyNumberFormat="0" applyProtection="0">
      <alignment horizontal="left" vertical="center" indent="1"/>
    </xf>
    <xf numFmtId="4" fontId="32" fillId="57" borderId="139" applyNumberFormat="0" applyProtection="0">
      <alignment vertical="center"/>
    </xf>
    <xf numFmtId="4" fontId="96" fillId="129" borderId="139" applyNumberFormat="0" applyProtection="0">
      <alignment vertical="center"/>
    </xf>
    <xf numFmtId="4" fontId="33" fillId="69" borderId="139" applyNumberFormat="0" applyProtection="0">
      <alignment horizontal="right" vertical="center"/>
    </xf>
    <xf numFmtId="0" fontId="20" fillId="69" borderId="139" applyNumberFormat="0" applyProtection="0">
      <alignment horizontal="left" vertical="center" indent="1"/>
    </xf>
    <xf numFmtId="4" fontId="96" fillId="125" borderId="139" applyNumberFormat="0" applyProtection="0">
      <alignment horizontal="right" vertical="center"/>
    </xf>
    <xf numFmtId="0" fontId="20" fillId="69" borderId="139" applyNumberFormat="0" applyProtection="0">
      <alignment horizontal="left" vertical="top" indent="1"/>
    </xf>
    <xf numFmtId="4" fontId="20" fillId="70" borderId="168" applyNumberFormat="0" applyProtection="0">
      <alignment horizontal="left" vertical="center" indent="1"/>
    </xf>
    <xf numFmtId="4" fontId="80" fillId="106" borderId="170" applyNumberFormat="0" applyProtection="0">
      <alignment vertical="center"/>
    </xf>
    <xf numFmtId="0" fontId="20" fillId="70" borderId="139" applyNumberFormat="0" applyProtection="0">
      <alignment horizontal="left" vertical="center" indent="1"/>
    </xf>
    <xf numFmtId="4" fontId="35" fillId="73" borderId="139" applyNumberFormat="0" applyProtection="0">
      <alignment vertical="center"/>
    </xf>
    <xf numFmtId="0" fontId="20" fillId="71" borderId="139" applyNumberFormat="0" applyProtection="0">
      <alignment horizontal="left" vertical="center" indent="1"/>
    </xf>
    <xf numFmtId="4" fontId="36" fillId="89" borderId="143" applyNumberFormat="0" applyProtection="0">
      <alignment horizontal="left" vertical="center" indent="1"/>
    </xf>
    <xf numFmtId="4" fontId="70" fillId="63" borderId="170" applyNumberFormat="0" applyProtection="0">
      <alignment horizontal="right" vertical="center"/>
    </xf>
    <xf numFmtId="4" fontId="70" fillId="65" borderId="170" applyNumberFormat="0" applyProtection="0">
      <alignment horizontal="right" vertical="center"/>
    </xf>
    <xf numFmtId="4" fontId="33" fillId="59" borderId="139" applyNumberFormat="0" applyProtection="0">
      <alignment horizontal="right" vertical="center"/>
    </xf>
    <xf numFmtId="0" fontId="20" fillId="72" borderId="169" applyNumberFormat="0">
      <protection locked="0"/>
    </xf>
    <xf numFmtId="4" fontId="33" fillId="63" borderId="139" applyNumberFormat="0" applyProtection="0">
      <alignment horizontal="right" vertical="center"/>
    </xf>
    <xf numFmtId="4" fontId="37" fillId="69" borderId="139" applyNumberFormat="0" applyProtection="0">
      <alignment horizontal="right" vertical="center"/>
    </xf>
    <xf numFmtId="4" fontId="33" fillId="73" borderId="139" applyNumberFormat="0" applyProtection="0">
      <alignment vertical="center"/>
    </xf>
    <xf numFmtId="4" fontId="33" fillId="64" borderId="139" applyNumberFormat="0" applyProtection="0">
      <alignment horizontal="right" vertical="center"/>
    </xf>
    <xf numFmtId="4" fontId="75" fillId="74" borderId="168" applyNumberFormat="0" applyProtection="0">
      <alignment horizontal="left" vertical="center" indent="1"/>
    </xf>
    <xf numFmtId="0" fontId="68" fillId="86" borderId="138" applyNumberFormat="0" applyAlignment="0" applyProtection="0"/>
    <xf numFmtId="0" fontId="30" fillId="0" borderId="127" applyNumberFormat="0" applyFill="0" applyAlignment="0" applyProtection="0"/>
    <xf numFmtId="0" fontId="20" fillId="73" borderId="167" applyNumberFormat="0" applyFont="0" applyAlignment="0" applyProtection="0"/>
    <xf numFmtId="4" fontId="31" fillId="57" borderId="139" applyNumberFormat="0" applyProtection="0">
      <alignment vertical="center"/>
    </xf>
    <xf numFmtId="4" fontId="33" fillId="64" borderId="139" applyNumberFormat="0" applyProtection="0">
      <alignment horizontal="right" vertical="center"/>
    </xf>
    <xf numFmtId="4" fontId="96" fillId="106" borderId="139" applyNumberFormat="0" applyProtection="0">
      <alignment horizontal="left" vertical="center" indent="1"/>
    </xf>
    <xf numFmtId="4" fontId="31" fillId="57" borderId="139" applyNumberFormat="0" applyProtection="0">
      <alignment horizontal="left" vertical="center" indent="1"/>
    </xf>
    <xf numFmtId="4" fontId="32" fillId="57" borderId="139" applyNumberFormat="0" applyProtection="0">
      <alignment vertical="center"/>
    </xf>
    <xf numFmtId="4" fontId="95" fillId="106" borderId="139" applyNumberFormat="0" applyProtection="0">
      <alignment vertical="center"/>
    </xf>
    <xf numFmtId="0" fontId="70" fillId="71" borderId="170" applyNumberFormat="0" applyProtection="0">
      <alignment horizontal="left" vertical="center" indent="1"/>
    </xf>
    <xf numFmtId="4" fontId="33" fillId="69" borderId="139" applyNumberFormat="0" applyProtection="0">
      <alignment horizontal="right" vertical="center"/>
    </xf>
    <xf numFmtId="4" fontId="70" fillId="69" borderId="168" applyNumberFormat="0" applyProtection="0">
      <alignment horizontal="left" vertical="center" indent="1"/>
    </xf>
    <xf numFmtId="4" fontId="70" fillId="91" borderId="170" applyNumberFormat="0" applyProtection="0">
      <alignment horizontal="left" vertical="center" indent="1"/>
    </xf>
    <xf numFmtId="0" fontId="20" fillId="58" borderId="139" applyNumberFormat="0" applyProtection="0">
      <alignment horizontal="left" vertical="top" indent="1"/>
    </xf>
    <xf numFmtId="4" fontId="37" fillId="69" borderId="139" applyNumberFormat="0" applyProtection="0">
      <alignment horizontal="right" vertical="center"/>
    </xf>
    <xf numFmtId="4" fontId="96" fillId="88" borderId="139" applyNumberFormat="0" applyProtection="0">
      <alignment horizontal="right" vertical="center"/>
    </xf>
    <xf numFmtId="0" fontId="31" fillId="57" borderId="139" applyNumberFormat="0" applyProtection="0">
      <alignment horizontal="left" vertical="top" indent="1"/>
    </xf>
    <xf numFmtId="0" fontId="73" fillId="73" borderId="139" applyNumberFormat="0" applyProtection="0">
      <alignment horizontal="left" vertical="top" indent="1"/>
    </xf>
    <xf numFmtId="4" fontId="35" fillId="73" borderId="139" applyNumberFormat="0" applyProtection="0">
      <alignment vertical="center"/>
    </xf>
    <xf numFmtId="4" fontId="36" fillId="89" borderId="143" applyNumberFormat="0" applyProtection="0">
      <alignment horizontal="left" vertical="center" indent="1"/>
    </xf>
    <xf numFmtId="0" fontId="20" fillId="72" borderId="169" applyNumberFormat="0">
      <protection locked="0"/>
    </xf>
    <xf numFmtId="4" fontId="80" fillId="76" borderId="170" applyNumberFormat="0" applyProtection="0">
      <alignment horizontal="right" vertical="center"/>
    </xf>
    <xf numFmtId="4" fontId="96" fillId="78" borderId="139" applyNumberFormat="0" applyProtection="0">
      <alignment horizontal="right" vertical="center"/>
    </xf>
    <xf numFmtId="0" fontId="58" fillId="86" borderId="119" applyNumberFormat="0" applyAlignment="0" applyProtection="0"/>
    <xf numFmtId="0" fontId="20" fillId="73" borderId="167" applyNumberFormat="0" applyFont="0" applyAlignment="0" applyProtection="0"/>
    <xf numFmtId="0" fontId="31" fillId="57" borderId="139" applyNumberFormat="0" applyProtection="0">
      <alignment horizontal="left" vertical="top" indent="1"/>
    </xf>
    <xf numFmtId="0" fontId="86" fillId="79" borderId="119" applyNumberFormat="0" applyAlignment="0" applyProtection="0"/>
    <xf numFmtId="4" fontId="70" fillId="63" borderId="170" applyNumberFormat="0" applyProtection="0">
      <alignment horizontal="right" vertical="center"/>
    </xf>
    <xf numFmtId="4" fontId="70" fillId="0" borderId="170" applyNumberFormat="0" applyProtection="0">
      <alignment horizontal="right" vertical="center"/>
    </xf>
    <xf numFmtId="4" fontId="96" fillId="90" borderId="139" applyNumberFormat="0" applyProtection="0">
      <alignment horizontal="right" vertical="center"/>
    </xf>
    <xf numFmtId="0" fontId="20" fillId="70" borderId="139" applyNumberFormat="0" applyProtection="0">
      <alignment horizontal="left" vertical="top" indent="1"/>
    </xf>
    <xf numFmtId="0" fontId="68" fillId="79" borderId="138" applyNumberFormat="0" applyAlignment="0" applyProtection="0"/>
    <xf numFmtId="0" fontId="20" fillId="58" borderId="139" applyNumberFormat="0" applyProtection="0">
      <alignment horizontal="left" vertical="top" indent="1"/>
    </xf>
    <xf numFmtId="4" fontId="96" fillId="129" borderId="139" applyNumberFormat="0" applyProtection="0">
      <alignment vertical="center"/>
    </xf>
    <xf numFmtId="4" fontId="37" fillId="69" borderId="139" applyNumberFormat="0" applyProtection="0">
      <alignment horizontal="right" vertical="center"/>
    </xf>
    <xf numFmtId="4" fontId="75" fillId="74" borderId="168" applyNumberFormat="0" applyProtection="0">
      <alignment horizontal="left" vertical="center" indent="1"/>
    </xf>
    <xf numFmtId="4" fontId="33" fillId="61" borderId="139" applyNumberFormat="0" applyProtection="0">
      <alignment horizontal="right" vertical="center"/>
    </xf>
    <xf numFmtId="0" fontId="20" fillId="70" borderId="139" applyNumberFormat="0" applyProtection="0">
      <alignment horizontal="left" vertical="top" indent="1"/>
    </xf>
    <xf numFmtId="4" fontId="70" fillId="59" borderId="170" applyNumberFormat="0" applyProtection="0">
      <alignment horizontal="right" vertical="center"/>
    </xf>
    <xf numFmtId="0" fontId="58" fillId="86" borderId="119" applyNumberFormat="0" applyAlignment="0" applyProtection="0"/>
    <xf numFmtId="0" fontId="20" fillId="72" borderId="169" applyNumberFormat="0">
      <protection locked="0"/>
    </xf>
    <xf numFmtId="4" fontId="70" fillId="62" borderId="170" applyNumberFormat="0" applyProtection="0">
      <alignment horizontal="right" vertical="center"/>
    </xf>
    <xf numFmtId="4" fontId="35" fillId="69" borderId="139" applyNumberFormat="0" applyProtection="0">
      <alignment horizontal="right" vertical="center"/>
    </xf>
    <xf numFmtId="4" fontId="20" fillId="70" borderId="168" applyNumberFormat="0" applyProtection="0">
      <alignment horizontal="left" vertical="center" indent="1"/>
    </xf>
    <xf numFmtId="4" fontId="70" fillId="58" borderId="170" applyNumberFormat="0" applyProtection="0">
      <alignment horizontal="right" vertical="center"/>
    </xf>
    <xf numFmtId="4" fontId="96" fillId="75" borderId="139" applyNumberFormat="0" applyProtection="0">
      <alignment horizontal="right" vertical="center"/>
    </xf>
    <xf numFmtId="4" fontId="33" fillId="62" borderId="139" applyNumberFormat="0" applyProtection="0">
      <alignment horizontal="right" vertical="center"/>
    </xf>
    <xf numFmtId="4" fontId="33" fillId="59" borderId="139" applyNumberFormat="0" applyProtection="0">
      <alignment horizontal="right" vertical="center"/>
    </xf>
    <xf numFmtId="0" fontId="33" fillId="73" borderId="139" applyNumberFormat="0" applyProtection="0">
      <alignment horizontal="left" vertical="top" indent="1"/>
    </xf>
    <xf numFmtId="4" fontId="33" fillId="66" borderId="139" applyNumberFormat="0" applyProtection="0">
      <alignment horizontal="right" vertical="center"/>
    </xf>
    <xf numFmtId="0" fontId="20" fillId="52" borderId="167" applyNumberFormat="0" applyFont="0" applyAlignment="0" applyProtection="0"/>
    <xf numFmtId="4" fontId="33" fillId="61" borderId="139" applyNumberFormat="0" applyProtection="0">
      <alignment horizontal="right" vertical="center"/>
    </xf>
    <xf numFmtId="0" fontId="65" fillId="53" borderId="170" applyNumberFormat="0" applyAlignment="0" applyProtection="0"/>
    <xf numFmtId="4" fontId="70" fillId="67" borderId="170" applyNumberFormat="0" applyProtection="0">
      <alignment horizontal="right" vertical="center"/>
    </xf>
    <xf numFmtId="4" fontId="33" fillId="59" borderId="139" applyNumberFormat="0" applyProtection="0">
      <alignment horizontal="right" vertical="center"/>
    </xf>
    <xf numFmtId="4" fontId="33" fillId="62" borderId="139" applyNumberFormat="0" applyProtection="0">
      <alignment horizontal="right" vertical="center"/>
    </xf>
    <xf numFmtId="4" fontId="34" fillId="88" borderId="139" applyNumberFormat="0" applyProtection="0">
      <alignment horizontal="left" vertical="center" indent="1"/>
    </xf>
    <xf numFmtId="4" fontId="70" fillId="68" borderId="168" applyNumberFormat="0" applyProtection="0">
      <alignment horizontal="left" vertical="center" indent="1"/>
    </xf>
    <xf numFmtId="4" fontId="33" fillId="64" borderId="172" applyNumberFormat="0" applyProtection="0">
      <alignment horizontal="right" vertical="center"/>
    </xf>
    <xf numFmtId="4" fontId="33" fillId="65" borderId="139" applyNumberFormat="0" applyProtection="0">
      <alignment horizontal="right" vertical="center"/>
    </xf>
    <xf numFmtId="0" fontId="86" fillId="79" borderId="119" applyNumberFormat="0" applyAlignment="0" applyProtection="0"/>
    <xf numFmtId="4" fontId="97" fillId="129" borderId="139" applyNumberFormat="0" applyProtection="0">
      <alignment horizontal="right" vertical="center"/>
    </xf>
    <xf numFmtId="4" fontId="96" fillId="106" borderId="139" applyNumberFormat="0" applyProtection="0">
      <alignment horizontal="left" vertical="center" indent="1"/>
    </xf>
    <xf numFmtId="4" fontId="33" fillId="58" borderId="139" applyNumberFormat="0" applyProtection="0">
      <alignment horizontal="right" vertical="center"/>
    </xf>
    <xf numFmtId="0" fontId="20" fillId="69" borderId="139" applyNumberFormat="0" applyProtection="0">
      <alignment horizontal="left" vertical="center" indent="1"/>
    </xf>
    <xf numFmtId="0" fontId="20" fillId="69" borderId="139" applyNumberFormat="0" applyProtection="0">
      <alignment horizontal="left" vertical="top" indent="1"/>
    </xf>
    <xf numFmtId="4" fontId="70" fillId="58" borderId="170" applyNumberFormat="0" applyProtection="0">
      <alignment horizontal="right" vertical="center"/>
    </xf>
    <xf numFmtId="0" fontId="20" fillId="69" borderId="139" applyNumberFormat="0" applyProtection="0">
      <alignment horizontal="left" vertical="top" indent="1"/>
    </xf>
    <xf numFmtId="4" fontId="33" fillId="62" borderId="139" applyNumberFormat="0" applyProtection="0">
      <alignment horizontal="right" vertical="center"/>
    </xf>
    <xf numFmtId="4" fontId="70" fillId="68" borderId="168" applyNumberFormat="0" applyProtection="0">
      <alignment horizontal="left" vertical="center" indent="1"/>
    </xf>
    <xf numFmtId="4" fontId="31" fillId="57" borderId="139" applyNumberFormat="0" applyProtection="0">
      <alignment horizontal="left" vertical="center" indent="1"/>
    </xf>
    <xf numFmtId="0" fontId="70" fillId="109" borderId="169"/>
    <xf numFmtId="4" fontId="76" fillId="72" borderId="170" applyNumberFormat="0" applyProtection="0">
      <alignment horizontal="right" vertical="center"/>
    </xf>
    <xf numFmtId="0" fontId="73" fillId="73" borderId="139" applyNumberFormat="0" applyProtection="0">
      <alignment horizontal="left" vertical="top" indent="1"/>
    </xf>
    <xf numFmtId="4" fontId="80" fillId="76" borderId="170" applyNumberFormat="0" applyProtection="0">
      <alignment horizontal="right" vertical="center"/>
    </xf>
    <xf numFmtId="0" fontId="70" fillId="108" borderId="170" applyNumberFormat="0" applyProtection="0">
      <alignment horizontal="left" vertical="center" indent="1"/>
    </xf>
    <xf numFmtId="4" fontId="70" fillId="5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80" fillId="106" borderId="170" applyNumberFormat="0" applyProtection="0">
      <alignment vertical="center"/>
    </xf>
    <xf numFmtId="4" fontId="70" fillId="106" borderId="170" applyNumberFormat="0" applyProtection="0">
      <alignment horizontal="left" vertical="center" indent="1"/>
    </xf>
    <xf numFmtId="4" fontId="96" fillId="124" borderId="139" applyNumberFormat="0" applyProtection="0">
      <alignment horizontal="right" vertical="center"/>
    </xf>
    <xf numFmtId="0" fontId="70" fillId="52" borderId="170" applyNumberFormat="0" applyFont="0" applyAlignment="0" applyProtection="0"/>
    <xf numFmtId="4" fontId="34" fillId="88" borderId="139" applyNumberFormat="0" applyProtection="0">
      <alignment horizontal="left" vertical="center" indent="1"/>
    </xf>
    <xf numFmtId="4" fontId="35" fillId="69" borderId="172" applyNumberFormat="0" applyProtection="0">
      <alignment horizontal="right" vertical="center"/>
    </xf>
    <xf numFmtId="4" fontId="70" fillId="66" borderId="170" applyNumberFormat="0" applyProtection="0">
      <alignment horizontal="right" vertical="center"/>
    </xf>
    <xf numFmtId="0" fontId="20" fillId="70" borderId="139" applyNumberFormat="0" applyProtection="0">
      <alignment horizontal="left" vertical="center" indent="1"/>
    </xf>
    <xf numFmtId="4" fontId="34" fillId="88" borderId="143" applyNumberFormat="0" applyProtection="0">
      <alignment horizontal="left" vertical="center" indent="1"/>
    </xf>
    <xf numFmtId="0" fontId="31" fillId="57" borderId="139" applyNumberFormat="0" applyProtection="0">
      <alignment horizontal="left" vertical="top" indent="1"/>
    </xf>
    <xf numFmtId="0" fontId="20" fillId="70" borderId="139" applyNumberFormat="0" applyProtection="0">
      <alignment horizontal="left" vertical="top" indent="1"/>
    </xf>
    <xf numFmtId="4" fontId="70" fillId="58" borderId="168" applyNumberFormat="0" applyProtection="0">
      <alignment horizontal="left" vertical="center" indent="1"/>
    </xf>
    <xf numFmtId="4" fontId="31" fillId="57" borderId="139" applyNumberFormat="0" applyProtection="0">
      <alignment horizontal="left" vertical="center" indent="1"/>
    </xf>
    <xf numFmtId="4" fontId="20" fillId="70" borderId="168" applyNumberFormat="0" applyProtection="0">
      <alignment horizontal="left" vertical="center" indent="1"/>
    </xf>
    <xf numFmtId="4" fontId="34" fillId="106" borderId="139" applyNumberFormat="0" applyProtection="0">
      <alignment vertical="center"/>
    </xf>
    <xf numFmtId="4" fontId="31" fillId="57" borderId="139" applyNumberFormat="0" applyProtection="0">
      <alignment horizontal="left" vertical="center" indent="1"/>
    </xf>
    <xf numFmtId="0" fontId="70" fillId="70" borderId="139" applyNumberFormat="0" applyProtection="0">
      <alignment horizontal="left" vertical="top" indent="1"/>
    </xf>
    <xf numFmtId="4" fontId="33" fillId="62" borderId="139" applyNumberFormat="0" applyProtection="0">
      <alignment horizontal="right" vertical="center"/>
    </xf>
    <xf numFmtId="4" fontId="70" fillId="0" borderId="170" applyNumberFormat="0" applyProtection="0">
      <alignment horizontal="right" vertical="center"/>
    </xf>
    <xf numFmtId="0" fontId="30" fillId="0" borderId="142" applyNumberFormat="0" applyFill="0" applyAlignment="0" applyProtection="0"/>
    <xf numFmtId="4" fontId="96" fillId="124" borderId="139" applyNumberFormat="0" applyProtection="0">
      <alignment horizontal="right" vertical="center"/>
    </xf>
    <xf numFmtId="4" fontId="96" fillId="75" borderId="139" applyNumberFormat="0" applyProtection="0">
      <alignment horizontal="right" vertical="center"/>
    </xf>
    <xf numFmtId="0" fontId="65" fillId="53" borderId="119" applyNumberFormat="0" applyAlignment="0" applyProtection="0"/>
    <xf numFmtId="0" fontId="74" fillId="57" borderId="139" applyNumberFormat="0" applyProtection="0">
      <alignment horizontal="left" vertical="top" indent="1"/>
    </xf>
    <xf numFmtId="4" fontId="96" fillId="88" borderId="139" applyNumberFormat="0" applyProtection="0">
      <alignment horizontal="right" vertical="center"/>
    </xf>
    <xf numFmtId="0" fontId="33" fillId="58" borderId="139" applyNumberFormat="0" applyProtection="0">
      <alignment horizontal="left" vertical="top" indent="1"/>
    </xf>
    <xf numFmtId="4" fontId="33" fillId="69"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4" fontId="33" fillId="58" borderId="139" applyNumberFormat="0" applyProtection="0">
      <alignment horizontal="right" vertical="center"/>
    </xf>
    <xf numFmtId="4" fontId="96" fillId="75" borderId="139" applyNumberFormat="0" applyProtection="0">
      <alignment horizontal="right" vertical="center"/>
    </xf>
    <xf numFmtId="4" fontId="33" fillId="73" borderId="139" applyNumberFormat="0" applyProtection="0">
      <alignment horizontal="left" vertical="center" indent="1"/>
    </xf>
    <xf numFmtId="4" fontId="96" fillId="123" borderId="139" applyNumberFormat="0" applyProtection="0">
      <alignment horizontal="right" vertical="center"/>
    </xf>
    <xf numFmtId="0" fontId="20" fillId="52" borderId="167" applyNumberFormat="0" applyFont="0" applyAlignment="0" applyProtection="0"/>
    <xf numFmtId="4" fontId="70" fillId="67" borderId="170" applyNumberFormat="0" applyProtection="0">
      <alignment horizontal="right" vertical="center"/>
    </xf>
    <xf numFmtId="4" fontId="35" fillId="73" borderId="139" applyNumberFormat="0" applyProtection="0">
      <alignment vertical="center"/>
    </xf>
    <xf numFmtId="0" fontId="20" fillId="52" borderId="167" applyNumberFormat="0" applyFont="0" applyAlignment="0" applyProtection="0"/>
    <xf numFmtId="4" fontId="96" fillId="78" borderId="139" applyNumberFormat="0" applyProtection="0">
      <alignment horizontal="right" vertical="center"/>
    </xf>
    <xf numFmtId="4" fontId="31" fillId="57" borderId="139" applyNumberFormat="0" applyProtection="0">
      <alignment horizontal="left" vertical="center" indent="1"/>
    </xf>
    <xf numFmtId="4" fontId="33" fillId="58" borderId="139" applyNumberFormat="0" applyProtection="0">
      <alignment horizontal="left" vertical="center" indent="1"/>
    </xf>
    <xf numFmtId="0" fontId="31" fillId="57" borderId="139" applyNumberFormat="0" applyProtection="0">
      <alignment horizontal="left" vertical="top" indent="1"/>
    </xf>
    <xf numFmtId="4" fontId="73" fillId="73" borderId="139" applyNumberFormat="0" applyProtection="0">
      <alignment vertical="center"/>
    </xf>
    <xf numFmtId="4" fontId="70" fillId="69" borderId="168" applyNumberFormat="0" applyProtection="0">
      <alignment horizontal="left" vertical="center" indent="1"/>
    </xf>
    <xf numFmtId="4" fontId="70" fillId="66" borderId="170" applyNumberFormat="0" applyProtection="0">
      <alignment horizontal="right" vertical="center"/>
    </xf>
    <xf numFmtId="4" fontId="70" fillId="67" borderId="170" applyNumberFormat="0" applyProtection="0">
      <alignment horizontal="right" vertical="center"/>
    </xf>
    <xf numFmtId="4" fontId="33" fillId="60" borderId="139" applyNumberFormat="0" applyProtection="0">
      <alignment horizontal="right" vertical="center"/>
    </xf>
    <xf numFmtId="4" fontId="31" fillId="57" borderId="139" applyNumberFormat="0" applyProtection="0">
      <alignment vertical="center"/>
    </xf>
    <xf numFmtId="4" fontId="80" fillId="106" borderId="170" applyNumberFormat="0" applyProtection="0">
      <alignment vertical="center"/>
    </xf>
    <xf numFmtId="0" fontId="20" fillId="69" borderId="139" applyNumberFormat="0" applyProtection="0">
      <alignment horizontal="left" vertical="top" indent="1"/>
    </xf>
    <xf numFmtId="4" fontId="33" fillId="67" borderId="139" applyNumberFormat="0" applyProtection="0">
      <alignment horizontal="right" vertical="center"/>
    </xf>
    <xf numFmtId="4" fontId="33" fillId="73" borderId="139" applyNumberFormat="0" applyProtection="0">
      <alignment vertical="center"/>
    </xf>
    <xf numFmtId="4" fontId="33" fillId="65" borderId="139" applyNumberFormat="0" applyProtection="0">
      <alignment horizontal="right" vertical="center"/>
    </xf>
    <xf numFmtId="0" fontId="20" fillId="71" borderId="139" applyNumberFormat="0" applyProtection="0">
      <alignment horizontal="left" vertical="center" indent="1"/>
    </xf>
    <xf numFmtId="4" fontId="33" fillId="69" borderId="139" applyNumberFormat="0" applyProtection="0">
      <alignment horizontal="right" vertical="center"/>
    </xf>
    <xf numFmtId="4" fontId="96" fillId="78" borderId="139" applyNumberFormat="0" applyProtection="0">
      <alignment horizontal="right" vertical="center"/>
    </xf>
    <xf numFmtId="4" fontId="33" fillId="60" borderId="139" applyNumberFormat="0" applyProtection="0">
      <alignment horizontal="right" vertical="center"/>
    </xf>
    <xf numFmtId="4" fontId="70" fillId="0" borderId="170" applyNumberFormat="0" applyProtection="0">
      <alignment horizontal="right" vertical="center"/>
    </xf>
    <xf numFmtId="4" fontId="33" fillId="60" borderId="139" applyNumberFormat="0" applyProtection="0">
      <alignment horizontal="right" vertical="center"/>
    </xf>
    <xf numFmtId="4" fontId="33" fillId="62" borderId="139" applyNumberFormat="0" applyProtection="0">
      <alignment horizontal="right" vertical="center"/>
    </xf>
    <xf numFmtId="4" fontId="33" fillId="66" borderId="139" applyNumberFormat="0" applyProtection="0">
      <alignment horizontal="right" vertical="center"/>
    </xf>
    <xf numFmtId="4" fontId="70" fillId="62" borderId="170" applyNumberFormat="0" applyProtection="0">
      <alignment horizontal="right" vertical="center"/>
    </xf>
    <xf numFmtId="0" fontId="20" fillId="70" borderId="139" applyNumberFormat="0" applyProtection="0">
      <alignment horizontal="left" vertical="top" indent="1"/>
    </xf>
    <xf numFmtId="4" fontId="96" fillId="88" borderId="139" applyNumberFormat="0" applyProtection="0">
      <alignment horizontal="right" vertical="center"/>
    </xf>
    <xf numFmtId="4" fontId="33" fillId="58" borderId="139" applyNumberFormat="0" applyProtection="0">
      <alignment horizontal="right" vertical="center"/>
    </xf>
    <xf numFmtId="0" fontId="20" fillId="58" borderId="139" applyNumberFormat="0" applyProtection="0">
      <alignment horizontal="left" vertical="center" indent="1"/>
    </xf>
    <xf numFmtId="4" fontId="96" fillId="125" borderId="139" applyNumberFormat="0" applyProtection="0">
      <alignment horizontal="right" vertical="center"/>
    </xf>
    <xf numFmtId="4" fontId="33" fillId="65" borderId="139" applyNumberFormat="0" applyProtection="0">
      <alignment horizontal="right" vertical="center"/>
    </xf>
    <xf numFmtId="4" fontId="70" fillId="69" borderId="168" applyNumberFormat="0" applyProtection="0">
      <alignment horizontal="left" vertical="center" indent="1"/>
    </xf>
    <xf numFmtId="0" fontId="65" fillId="53" borderId="170" applyNumberFormat="0" applyAlignment="0" applyProtection="0"/>
    <xf numFmtId="0" fontId="33" fillId="73" borderId="139" applyNumberFormat="0" applyProtection="0">
      <alignment horizontal="left" vertical="top" indent="1"/>
    </xf>
    <xf numFmtId="0" fontId="70" fillId="69" borderId="139" applyNumberFormat="0" applyProtection="0">
      <alignment horizontal="left" vertical="top" indent="1"/>
    </xf>
    <xf numFmtId="4" fontId="96" fillId="106" borderId="139" applyNumberFormat="0" applyProtection="0">
      <alignment horizontal="left" vertical="center" indent="1"/>
    </xf>
    <xf numFmtId="4" fontId="70" fillId="58" borderId="170" applyNumberFormat="0" applyProtection="0">
      <alignment horizontal="right" vertical="center"/>
    </xf>
    <xf numFmtId="4" fontId="33" fillId="66" borderId="139" applyNumberFormat="0" applyProtection="0">
      <alignment horizontal="right" vertical="center"/>
    </xf>
    <xf numFmtId="4" fontId="33" fillId="58" borderId="139" applyNumberFormat="0" applyProtection="0">
      <alignment horizontal="right" vertical="center"/>
    </xf>
    <xf numFmtId="0" fontId="70" fillId="71" borderId="139" applyNumberFormat="0" applyProtection="0">
      <alignment horizontal="left" vertical="top" indent="1"/>
    </xf>
    <xf numFmtId="4" fontId="33" fillId="62" borderId="139" applyNumberFormat="0" applyProtection="0">
      <alignment horizontal="right" vertical="center"/>
    </xf>
    <xf numFmtId="4" fontId="97" fillId="129" borderId="139" applyNumberFormat="0" applyProtection="0">
      <alignment vertical="center"/>
    </xf>
    <xf numFmtId="0" fontId="92" fillId="79" borderId="119" applyNumberFormat="0" applyAlignment="0" applyProtection="0"/>
    <xf numFmtId="0" fontId="20" fillId="58" borderId="139" applyNumberFormat="0" applyProtection="0">
      <alignment horizontal="left" vertical="top" indent="1"/>
    </xf>
    <xf numFmtId="0" fontId="70" fillId="69" borderId="170" applyNumberFormat="0" applyProtection="0">
      <alignment horizontal="left" vertical="center" indent="1"/>
    </xf>
    <xf numFmtId="4" fontId="33" fillId="58" borderId="139" applyNumberFormat="0" applyProtection="0">
      <alignment horizontal="right" vertical="center"/>
    </xf>
    <xf numFmtId="4" fontId="33" fillId="61" borderId="139" applyNumberFormat="0" applyProtection="0">
      <alignment horizontal="right" vertical="center"/>
    </xf>
    <xf numFmtId="0" fontId="20" fillId="70" borderId="139" applyNumberFormat="0" applyProtection="0">
      <alignment horizontal="left" vertical="center" indent="1"/>
    </xf>
    <xf numFmtId="0" fontId="20" fillId="71" borderId="139" applyNumberFormat="0" applyProtection="0">
      <alignment horizontal="left" vertical="top" indent="1"/>
    </xf>
    <xf numFmtId="0" fontId="86" fillId="79" borderId="119" applyNumberFormat="0" applyAlignment="0" applyProtection="0"/>
    <xf numFmtId="4" fontId="35" fillId="69" borderId="139" applyNumberFormat="0" applyProtection="0">
      <alignment horizontal="right" vertical="center"/>
    </xf>
    <xf numFmtId="0" fontId="20" fillId="72" borderId="169" applyNumberFormat="0">
      <protection locked="0"/>
    </xf>
    <xf numFmtId="0" fontId="20" fillId="70" borderId="139" applyNumberFormat="0" applyProtection="0">
      <alignment horizontal="left" vertical="top" indent="1"/>
    </xf>
    <xf numFmtId="4" fontId="33" fillId="67" borderId="139" applyNumberFormat="0" applyProtection="0">
      <alignment horizontal="right" vertical="center"/>
    </xf>
    <xf numFmtId="0" fontId="70" fillId="52" borderId="170" applyNumberFormat="0" applyFont="0" applyAlignment="0" applyProtection="0"/>
    <xf numFmtId="4" fontId="31" fillId="57" borderId="139" applyNumberFormat="0" applyProtection="0">
      <alignment vertical="center"/>
    </xf>
    <xf numFmtId="0" fontId="20" fillId="69" borderId="139" applyNumberFormat="0" applyProtection="0">
      <alignment horizontal="left" vertical="center" indent="1"/>
    </xf>
    <xf numFmtId="4" fontId="35" fillId="69" borderId="139" applyNumberFormat="0" applyProtection="0">
      <alignment horizontal="right" vertical="center"/>
    </xf>
    <xf numFmtId="4" fontId="34" fillId="88" borderId="139" applyNumberFormat="0" applyProtection="0">
      <alignment horizontal="left" vertical="center" indent="1"/>
    </xf>
    <xf numFmtId="0" fontId="58" fillId="86" borderId="119" applyNumberFormat="0" applyAlignment="0" applyProtection="0"/>
    <xf numFmtId="4" fontId="31" fillId="57" borderId="139" applyNumberFormat="0" applyProtection="0">
      <alignment horizontal="left" vertical="center" indent="1"/>
    </xf>
    <xf numFmtId="0" fontId="70" fillId="69" borderId="170" applyNumberFormat="0" applyProtection="0">
      <alignment horizontal="left" vertical="center" indent="1"/>
    </xf>
    <xf numFmtId="4" fontId="70" fillId="91" borderId="170" applyNumberFormat="0" applyProtection="0">
      <alignment horizontal="left" vertical="center" indent="1"/>
    </xf>
    <xf numFmtId="4" fontId="95" fillId="106" borderId="139" applyNumberFormat="0" applyProtection="0">
      <alignment vertical="center"/>
    </xf>
    <xf numFmtId="4" fontId="70" fillId="58" borderId="170" applyNumberFormat="0" applyProtection="0">
      <alignment horizontal="right" vertical="center"/>
    </xf>
    <xf numFmtId="0" fontId="70" fillId="79" borderId="170" applyNumberFormat="0" applyProtection="0">
      <alignment horizontal="left" vertical="center" indent="1"/>
    </xf>
    <xf numFmtId="4" fontId="70" fillId="63" borderId="170" applyNumberFormat="0" applyProtection="0">
      <alignment horizontal="right" vertical="center"/>
    </xf>
    <xf numFmtId="4" fontId="33" fillId="58" borderId="139" applyNumberFormat="0" applyProtection="0">
      <alignment horizontal="right" vertical="center"/>
    </xf>
    <xf numFmtId="4" fontId="96" fillId="125" borderId="139" applyNumberFormat="0" applyProtection="0">
      <alignment horizontal="right" vertical="center"/>
    </xf>
    <xf numFmtId="4" fontId="70" fillId="91" borderId="170" applyNumberFormat="0" applyProtection="0">
      <alignment horizontal="left" vertical="center" indent="1"/>
    </xf>
    <xf numFmtId="4" fontId="96" fillId="75" borderId="139" applyNumberFormat="0" applyProtection="0">
      <alignment horizontal="right" vertical="center"/>
    </xf>
    <xf numFmtId="4" fontId="96" fillId="129" borderId="139" applyNumberFormat="0" applyProtection="0">
      <alignment horizontal="right" vertical="center"/>
    </xf>
    <xf numFmtId="4" fontId="96" fillId="88" borderId="139" applyNumberFormat="0" applyProtection="0">
      <alignment horizontal="right" vertical="center"/>
    </xf>
    <xf numFmtId="4" fontId="70" fillId="107" borderId="170" applyNumberFormat="0" applyProtection="0">
      <alignment horizontal="right" vertical="center"/>
    </xf>
    <xf numFmtId="0" fontId="20" fillId="73" borderId="167" applyNumberFormat="0" applyFont="0" applyAlignment="0" applyProtection="0"/>
    <xf numFmtId="0" fontId="70" fillId="108" borderId="170" applyNumberFormat="0" applyProtection="0">
      <alignment horizontal="left" vertical="center" indent="1"/>
    </xf>
    <xf numFmtId="4" fontId="33" fillId="62" borderId="139" applyNumberFormat="0" applyProtection="0">
      <alignment horizontal="right" vertical="center"/>
    </xf>
    <xf numFmtId="0" fontId="30" fillId="0" borderId="142" applyNumberFormat="0" applyFill="0" applyAlignment="0" applyProtection="0"/>
    <xf numFmtId="4" fontId="33" fillId="64" borderId="139" applyNumberFormat="0" applyProtection="0">
      <alignment horizontal="right" vertical="center"/>
    </xf>
    <xf numFmtId="4" fontId="33" fillId="60" borderId="139" applyNumberFormat="0" applyProtection="0">
      <alignment horizontal="right" vertical="center"/>
    </xf>
    <xf numFmtId="4" fontId="34" fillId="88" borderId="180" applyNumberFormat="0" applyProtection="0">
      <alignment horizontal="left" vertical="center" indent="1"/>
    </xf>
    <xf numFmtId="0" fontId="20" fillId="71" borderId="139" applyNumberFormat="0" applyProtection="0">
      <alignment horizontal="left" vertical="top" indent="1"/>
    </xf>
    <xf numFmtId="4" fontId="97" fillId="129" borderId="139" applyNumberFormat="0" applyProtection="0">
      <alignment horizontal="right" vertical="center"/>
    </xf>
    <xf numFmtId="4" fontId="35" fillId="69" borderId="139" applyNumberFormat="0" applyProtection="0">
      <alignment horizontal="right" vertical="center"/>
    </xf>
    <xf numFmtId="4" fontId="33" fillId="60" borderId="139" applyNumberFormat="0" applyProtection="0">
      <alignment horizontal="right" vertical="center"/>
    </xf>
    <xf numFmtId="4" fontId="70" fillId="68" borderId="168" applyNumberFormat="0" applyProtection="0">
      <alignment horizontal="left" vertical="center" indent="1"/>
    </xf>
    <xf numFmtId="4" fontId="33" fillId="66" borderId="139" applyNumberFormat="0" applyProtection="0">
      <alignment horizontal="right" vertical="center"/>
    </xf>
    <xf numFmtId="4" fontId="36" fillId="89" borderId="143" applyNumberFormat="0" applyProtection="0">
      <alignment horizontal="left" vertical="center" indent="1"/>
    </xf>
    <xf numFmtId="0" fontId="30" fillId="0" borderId="142" applyNumberFormat="0" applyFill="0" applyAlignment="0" applyProtection="0"/>
    <xf numFmtId="4" fontId="70" fillId="106" borderId="170" applyNumberFormat="0" applyProtection="0">
      <alignment horizontal="left" vertical="center" indent="1"/>
    </xf>
    <xf numFmtId="4" fontId="33" fillId="69" borderId="139" applyNumberFormat="0" applyProtection="0">
      <alignment horizontal="right" vertical="center"/>
    </xf>
    <xf numFmtId="0" fontId="20" fillId="71" borderId="139" applyNumberFormat="0" applyProtection="0">
      <alignment horizontal="left" vertical="top" indent="1"/>
    </xf>
    <xf numFmtId="0" fontId="20" fillId="71" borderId="139" applyNumberFormat="0" applyProtection="0">
      <alignment horizontal="left" vertical="top" indent="1"/>
    </xf>
    <xf numFmtId="4" fontId="33" fillId="66" borderId="139" applyNumberFormat="0" applyProtection="0">
      <alignment horizontal="right" vertical="center"/>
    </xf>
    <xf numFmtId="4" fontId="96" fillId="127" borderId="139" applyNumberFormat="0" applyProtection="0">
      <alignment horizontal="right" vertical="center"/>
    </xf>
    <xf numFmtId="4" fontId="70" fillId="91" borderId="170" applyNumberFormat="0" applyProtection="0">
      <alignment horizontal="left" vertical="center" indent="1"/>
    </xf>
    <xf numFmtId="0" fontId="20" fillId="58" borderId="139" applyNumberFormat="0" applyProtection="0">
      <alignment horizontal="left" vertical="center" indent="1"/>
    </xf>
    <xf numFmtId="4" fontId="31" fillId="57" borderId="139" applyNumberFormat="0" applyProtection="0">
      <alignment vertical="center"/>
    </xf>
    <xf numFmtId="0" fontId="70" fillId="79" borderId="170" applyNumberFormat="0" applyProtection="0">
      <alignment horizontal="left" vertical="center" indent="1"/>
    </xf>
    <xf numFmtId="4" fontId="70" fillId="57" borderId="170" applyNumberFormat="0" applyProtection="0">
      <alignment vertical="center"/>
    </xf>
    <xf numFmtId="4" fontId="33" fillId="59" borderId="139" applyNumberFormat="0" applyProtection="0">
      <alignment horizontal="right" vertical="center"/>
    </xf>
    <xf numFmtId="4" fontId="33" fillId="63" borderId="139" applyNumberFormat="0" applyProtection="0">
      <alignment horizontal="right" vertical="center"/>
    </xf>
    <xf numFmtId="0" fontId="73" fillId="73" borderId="139" applyNumberFormat="0" applyProtection="0">
      <alignment horizontal="left" vertical="top" indent="1"/>
    </xf>
    <xf numFmtId="4" fontId="33" fillId="67" borderId="139" applyNumberFormat="0" applyProtection="0">
      <alignment horizontal="right" vertical="center"/>
    </xf>
    <xf numFmtId="4" fontId="33" fillId="61" borderId="139" applyNumberFormat="0" applyProtection="0">
      <alignment horizontal="right" vertical="center"/>
    </xf>
    <xf numFmtId="4" fontId="70" fillId="61" borderId="168" applyNumberFormat="0" applyProtection="0">
      <alignment horizontal="right" vertical="center"/>
    </xf>
    <xf numFmtId="4" fontId="70" fillId="65" borderId="170" applyNumberFormat="0" applyProtection="0">
      <alignment horizontal="right" vertical="center"/>
    </xf>
    <xf numFmtId="4" fontId="31" fillId="57" borderId="139" applyNumberFormat="0" applyProtection="0">
      <alignment horizontal="left" vertical="center" indent="1"/>
    </xf>
    <xf numFmtId="0" fontId="68" fillId="86" borderId="138" applyNumberFormat="0" applyAlignment="0" applyProtection="0"/>
    <xf numFmtId="4" fontId="70" fillId="107" borderId="170" applyNumberFormat="0" applyProtection="0">
      <alignment horizontal="right" vertical="center"/>
    </xf>
    <xf numFmtId="4" fontId="33" fillId="64" borderId="139" applyNumberFormat="0" applyProtection="0">
      <alignment horizontal="right" vertical="center"/>
    </xf>
    <xf numFmtId="4" fontId="33" fillId="62" borderId="139" applyNumberFormat="0" applyProtection="0">
      <alignment horizontal="right" vertical="center"/>
    </xf>
    <xf numFmtId="4" fontId="96" fillId="75" borderId="139" applyNumberFormat="0" applyProtection="0">
      <alignment horizontal="right" vertical="center"/>
    </xf>
    <xf numFmtId="4" fontId="96" fillId="90" borderId="139" applyNumberFormat="0" applyProtection="0">
      <alignment horizontal="right" vertical="center"/>
    </xf>
    <xf numFmtId="0" fontId="31" fillId="57" borderId="139" applyNumberFormat="0" applyProtection="0">
      <alignment horizontal="left" vertical="top" indent="1"/>
    </xf>
    <xf numFmtId="4" fontId="34" fillId="88" borderId="139" applyNumberFormat="0" applyProtection="0">
      <alignment horizontal="left" vertical="center" indent="1"/>
    </xf>
    <xf numFmtId="0" fontId="92" fillId="79" borderId="119" applyNumberFormat="0" applyAlignment="0" applyProtection="0"/>
    <xf numFmtId="0" fontId="30" fillId="0" borderId="127" applyNumberFormat="0" applyFill="0" applyAlignment="0" applyProtection="0"/>
    <xf numFmtId="4" fontId="33" fillId="62" borderId="139" applyNumberFormat="0" applyProtection="0">
      <alignment horizontal="right" vertical="center"/>
    </xf>
    <xf numFmtId="4" fontId="70" fillId="91" borderId="170" applyNumberFormat="0" applyProtection="0">
      <alignment horizontal="left" vertical="center" indent="1"/>
    </xf>
    <xf numFmtId="4" fontId="97" fillId="129" borderId="139" applyNumberFormat="0" applyProtection="0">
      <alignment horizontal="right" vertical="center"/>
    </xf>
    <xf numFmtId="0" fontId="73" fillId="73" borderId="139" applyNumberFormat="0" applyProtection="0">
      <alignment horizontal="left" vertical="top" indent="1"/>
    </xf>
    <xf numFmtId="4" fontId="33" fillId="63" borderId="139" applyNumberFormat="0" applyProtection="0">
      <alignment horizontal="right" vertical="center"/>
    </xf>
    <xf numFmtId="4" fontId="70" fillId="63" borderId="170" applyNumberFormat="0" applyProtection="0">
      <alignment horizontal="right" vertical="center"/>
    </xf>
    <xf numFmtId="4" fontId="70" fillId="59" borderId="170" applyNumberFormat="0" applyProtection="0">
      <alignment horizontal="right" vertical="center"/>
    </xf>
    <xf numFmtId="0" fontId="70" fillId="52" borderId="170" applyNumberFormat="0" applyFont="0" applyAlignment="0" applyProtection="0"/>
    <xf numFmtId="4" fontId="70" fillId="59" borderId="170" applyNumberFormat="0" applyProtection="0">
      <alignment horizontal="right" vertical="center"/>
    </xf>
    <xf numFmtId="4" fontId="96" fillId="106" borderId="139" applyNumberFormat="0" applyProtection="0">
      <alignment horizontal="left" vertical="center" indent="1"/>
    </xf>
    <xf numFmtId="0" fontId="78" fillId="103" borderId="170" applyNumberFormat="0" applyAlignment="0" applyProtection="0"/>
    <xf numFmtId="4" fontId="33" fillId="60" borderId="139" applyNumberFormat="0" applyProtection="0">
      <alignment horizontal="right" vertical="center"/>
    </xf>
    <xf numFmtId="0" fontId="20" fillId="52" borderId="167" applyNumberFormat="0" applyFont="0" applyAlignment="0" applyProtection="0"/>
    <xf numFmtId="4" fontId="96" fillId="106" borderId="139" applyNumberFormat="0" applyProtection="0">
      <alignment horizontal="left" vertical="center" indent="1"/>
    </xf>
    <xf numFmtId="4" fontId="33" fillId="69" borderId="139" applyNumberFormat="0" applyProtection="0">
      <alignment horizontal="right" vertical="center"/>
    </xf>
    <xf numFmtId="4" fontId="20" fillId="70" borderId="168" applyNumberFormat="0" applyProtection="0">
      <alignment horizontal="left" vertical="center" indent="1"/>
    </xf>
    <xf numFmtId="0" fontId="20" fillId="69" borderId="139" applyNumberFormat="0" applyProtection="0">
      <alignment horizontal="left" vertical="center" indent="1"/>
    </xf>
    <xf numFmtId="0" fontId="92" fillId="79" borderId="119" applyNumberFormat="0" applyAlignment="0" applyProtection="0"/>
    <xf numFmtId="0" fontId="33" fillId="58" borderId="139" applyNumberFormat="0" applyProtection="0">
      <alignment horizontal="left" vertical="top" indent="1"/>
    </xf>
    <xf numFmtId="4" fontId="96" fillId="78" borderId="139" applyNumberFormat="0" applyProtection="0">
      <alignment horizontal="right" vertical="center"/>
    </xf>
    <xf numFmtId="4" fontId="33" fillId="66" borderId="139" applyNumberFormat="0" applyProtection="0">
      <alignment horizontal="right" vertical="center"/>
    </xf>
    <xf numFmtId="0" fontId="20" fillId="69" borderId="139" applyNumberFormat="0" applyProtection="0">
      <alignment horizontal="left" vertical="center" indent="1"/>
    </xf>
    <xf numFmtId="4" fontId="70" fillId="61" borderId="168" applyNumberFormat="0" applyProtection="0">
      <alignment horizontal="right" vertical="center"/>
    </xf>
    <xf numFmtId="4" fontId="96" fillId="126" borderId="139" applyNumberFormat="0" applyProtection="0">
      <alignment horizontal="right" vertical="center"/>
    </xf>
    <xf numFmtId="4" fontId="33" fillId="64" borderId="139" applyNumberFormat="0" applyProtection="0">
      <alignment horizontal="right" vertical="center"/>
    </xf>
    <xf numFmtId="0" fontId="70" fillId="108" borderId="170" applyNumberFormat="0" applyProtection="0">
      <alignment horizontal="left" vertical="center" indent="1"/>
    </xf>
    <xf numFmtId="4" fontId="70" fillId="68" borderId="168" applyNumberFormat="0" applyProtection="0">
      <alignment horizontal="left" vertical="center" indent="1"/>
    </xf>
    <xf numFmtId="0" fontId="70" fillId="69" borderId="139" applyNumberFormat="0" applyProtection="0">
      <alignment horizontal="left" vertical="top" indent="1"/>
    </xf>
    <xf numFmtId="4" fontId="80" fillId="106" borderId="170" applyNumberFormat="0" applyProtection="0">
      <alignment vertical="center"/>
    </xf>
    <xf numFmtId="4" fontId="70" fillId="91" borderId="170" applyNumberFormat="0" applyProtection="0">
      <alignment horizontal="left" vertical="center" indent="1"/>
    </xf>
    <xf numFmtId="4" fontId="96" fillId="129" borderId="139" applyNumberFormat="0" applyProtection="0">
      <alignment horizontal="right" vertical="center"/>
    </xf>
    <xf numFmtId="0" fontId="70" fillId="58" borderId="139" applyNumberFormat="0" applyProtection="0">
      <alignment horizontal="left" vertical="top" indent="1"/>
    </xf>
    <xf numFmtId="0" fontId="72" fillId="70" borderId="141" applyBorder="0"/>
    <xf numFmtId="4" fontId="33" fillId="65" borderId="139" applyNumberFormat="0" applyProtection="0">
      <alignment horizontal="right" vertical="center"/>
    </xf>
    <xf numFmtId="4" fontId="70" fillId="57" borderId="170" applyNumberFormat="0" applyProtection="0">
      <alignment vertical="center"/>
    </xf>
    <xf numFmtId="4" fontId="95" fillId="106" borderId="139" applyNumberFormat="0" applyProtection="0">
      <alignment vertical="center"/>
    </xf>
    <xf numFmtId="4" fontId="33" fillId="64" borderId="139" applyNumberFormat="0" applyProtection="0">
      <alignment horizontal="right" vertical="center"/>
    </xf>
    <xf numFmtId="0" fontId="20" fillId="58" borderId="139" applyNumberFormat="0" applyProtection="0">
      <alignment horizontal="left" vertical="center" indent="1"/>
    </xf>
    <xf numFmtId="4" fontId="70" fillId="63" borderId="170" applyNumberFormat="0" applyProtection="0">
      <alignment horizontal="right" vertical="center"/>
    </xf>
    <xf numFmtId="4" fontId="33" fillId="64" borderId="139" applyNumberFormat="0" applyProtection="0">
      <alignment horizontal="right" vertical="center"/>
    </xf>
    <xf numFmtId="0" fontId="70" fillId="69" borderId="139" applyNumberFormat="0" applyProtection="0">
      <alignment horizontal="left" vertical="top" indent="1"/>
    </xf>
    <xf numFmtId="4" fontId="96" fillId="126" borderId="139" applyNumberFormat="0" applyProtection="0">
      <alignment horizontal="right" vertical="center"/>
    </xf>
    <xf numFmtId="4" fontId="33" fillId="64" borderId="139" applyNumberFormat="0" applyProtection="0">
      <alignment horizontal="right" vertical="center"/>
    </xf>
    <xf numFmtId="0" fontId="70" fillId="58" borderId="139" applyNumberFormat="0" applyProtection="0">
      <alignment horizontal="left" vertical="top" indent="1"/>
    </xf>
    <xf numFmtId="4" fontId="95" fillId="106" borderId="139" applyNumberFormat="0" applyProtection="0">
      <alignment vertical="center"/>
    </xf>
    <xf numFmtId="0" fontId="20" fillId="58" borderId="139" applyNumberFormat="0" applyProtection="0">
      <alignment horizontal="left" vertical="center" indent="1"/>
    </xf>
    <xf numFmtId="0" fontId="78" fillId="103" borderId="170" applyNumberFormat="0" applyAlignment="0" applyProtection="0"/>
    <xf numFmtId="0" fontId="86" fillId="79" borderId="119" applyNumberFormat="0" applyAlignment="0" applyProtection="0"/>
    <xf numFmtId="0" fontId="20" fillId="52" borderId="167" applyNumberFormat="0" applyFont="0" applyAlignment="0" applyProtection="0"/>
    <xf numFmtId="4" fontId="35" fillId="73" borderId="139" applyNumberFormat="0" applyProtection="0">
      <alignment vertical="center"/>
    </xf>
    <xf numFmtId="4" fontId="96" fillId="127" borderId="139" applyNumberFormat="0" applyProtection="0">
      <alignment horizontal="right" vertical="center"/>
    </xf>
    <xf numFmtId="4" fontId="70" fillId="68" borderId="168" applyNumberFormat="0" applyProtection="0">
      <alignment horizontal="left" vertical="center" indent="1"/>
    </xf>
    <xf numFmtId="4" fontId="33" fillId="59" borderId="139" applyNumberFormat="0" applyProtection="0">
      <alignment horizontal="right" vertical="center"/>
    </xf>
    <xf numFmtId="0" fontId="20" fillId="72" borderId="169" applyNumberFormat="0">
      <protection locked="0"/>
    </xf>
    <xf numFmtId="0" fontId="20" fillId="69" borderId="139" applyNumberFormat="0" applyProtection="0">
      <alignment horizontal="left" vertical="top" indent="1"/>
    </xf>
    <xf numFmtId="4" fontId="33" fillId="58" borderId="139" applyNumberFormat="0" applyProtection="0">
      <alignment horizontal="right" vertical="center"/>
    </xf>
    <xf numFmtId="4" fontId="70" fillId="61" borderId="168" applyNumberFormat="0" applyProtection="0">
      <alignment horizontal="right" vertical="center"/>
    </xf>
    <xf numFmtId="0" fontId="20" fillId="58" borderId="139" applyNumberFormat="0" applyProtection="0">
      <alignment horizontal="left" vertical="center" indent="1"/>
    </xf>
    <xf numFmtId="4" fontId="96" fillId="129" borderId="139" applyNumberFormat="0" applyProtection="0">
      <alignment horizontal="right" vertical="center"/>
    </xf>
    <xf numFmtId="0" fontId="20" fillId="71" borderId="139" applyNumberFormat="0" applyProtection="0">
      <alignment horizontal="left" vertical="top" indent="1"/>
    </xf>
    <xf numFmtId="0" fontId="70" fillId="69" borderId="139" applyNumberFormat="0" applyProtection="0">
      <alignment horizontal="left" vertical="top" indent="1"/>
    </xf>
    <xf numFmtId="0" fontId="58" fillId="86" borderId="119" applyNumberFormat="0" applyAlignment="0" applyProtection="0"/>
    <xf numFmtId="4" fontId="33" fillId="58" borderId="139" applyNumberFormat="0" applyProtection="0">
      <alignment horizontal="right" vertical="center"/>
    </xf>
    <xf numFmtId="0" fontId="20" fillId="58" borderId="139" applyNumberFormat="0" applyProtection="0">
      <alignment horizontal="left" vertical="top" indent="1"/>
    </xf>
    <xf numFmtId="0" fontId="20" fillId="58" borderId="139" applyNumberFormat="0" applyProtection="0">
      <alignment horizontal="left" vertical="center" indent="1"/>
    </xf>
    <xf numFmtId="0" fontId="58" fillId="86" borderId="119" applyNumberFormat="0" applyAlignment="0" applyProtection="0"/>
    <xf numFmtId="4" fontId="33" fillId="58" borderId="139" applyNumberFormat="0" applyProtection="0">
      <alignment horizontal="right" vertical="center"/>
    </xf>
    <xf numFmtId="4" fontId="31" fillId="57" borderId="139" applyNumberFormat="0" applyProtection="0">
      <alignment horizontal="left" vertical="center" indent="1"/>
    </xf>
    <xf numFmtId="4" fontId="33" fillId="66" borderId="139" applyNumberFormat="0" applyProtection="0">
      <alignment horizontal="right" vertical="center"/>
    </xf>
    <xf numFmtId="4" fontId="96" fillId="124" borderId="139" applyNumberFormat="0" applyProtection="0">
      <alignment horizontal="right" vertical="center"/>
    </xf>
    <xf numFmtId="0" fontId="20" fillId="71" borderId="139" applyNumberFormat="0" applyProtection="0">
      <alignment horizontal="left" vertical="top" indent="1"/>
    </xf>
    <xf numFmtId="0" fontId="20" fillId="70" borderId="139" applyNumberFormat="0" applyProtection="0">
      <alignment horizontal="left" vertical="top" indent="1"/>
    </xf>
    <xf numFmtId="4" fontId="33" fillId="63" borderId="139" applyNumberFormat="0" applyProtection="0">
      <alignment horizontal="right" vertical="center"/>
    </xf>
    <xf numFmtId="0" fontId="70" fillId="71" borderId="170" applyNumberFormat="0" applyProtection="0">
      <alignment horizontal="left" vertical="center" indent="1"/>
    </xf>
    <xf numFmtId="4" fontId="75" fillId="74" borderId="168" applyNumberFormat="0" applyProtection="0">
      <alignment horizontal="left" vertical="center" indent="1"/>
    </xf>
    <xf numFmtId="0" fontId="20" fillId="70" borderId="139" applyNumberFormat="0" applyProtection="0">
      <alignment horizontal="left" vertical="center" indent="1"/>
    </xf>
    <xf numFmtId="4" fontId="97" fillId="129" borderId="139" applyNumberFormat="0" applyProtection="0">
      <alignment vertical="center"/>
    </xf>
    <xf numFmtId="0" fontId="20" fillId="70" borderId="139" applyNumberFormat="0" applyProtection="0">
      <alignment horizontal="left" vertical="center" indent="1"/>
    </xf>
    <xf numFmtId="0" fontId="20" fillId="69" borderId="139" applyNumberFormat="0" applyProtection="0">
      <alignment horizontal="left" vertical="center" indent="1"/>
    </xf>
    <xf numFmtId="4" fontId="96" fillId="129" borderId="139" applyNumberFormat="0" applyProtection="0">
      <alignment vertical="center"/>
    </xf>
    <xf numFmtId="4" fontId="34" fillId="88" borderId="143" applyNumberFormat="0" applyProtection="0">
      <alignment horizontal="left" vertical="center" indent="1"/>
    </xf>
    <xf numFmtId="4" fontId="31" fillId="57" borderId="139" applyNumberFormat="0" applyProtection="0">
      <alignment vertical="center"/>
    </xf>
    <xf numFmtId="4" fontId="33" fillId="59" borderId="139" applyNumberFormat="0" applyProtection="0">
      <alignment horizontal="right" vertical="center"/>
    </xf>
    <xf numFmtId="4" fontId="33" fillId="58" borderId="139" applyNumberFormat="0" applyProtection="0">
      <alignment horizontal="left" vertical="center" indent="1"/>
    </xf>
    <xf numFmtId="4" fontId="70" fillId="58" borderId="168" applyNumberFormat="0" applyProtection="0">
      <alignment horizontal="left" vertical="center" indent="1"/>
    </xf>
    <xf numFmtId="4" fontId="33" fillId="63" borderId="139" applyNumberFormat="0" applyProtection="0">
      <alignment horizontal="right" vertical="center"/>
    </xf>
    <xf numFmtId="0" fontId="70" fillId="79" borderId="170" applyNumberFormat="0" applyProtection="0">
      <alignment horizontal="left" vertical="center" indent="1"/>
    </xf>
    <xf numFmtId="4" fontId="33" fillId="64" borderId="139" applyNumberFormat="0" applyProtection="0">
      <alignment horizontal="right" vertical="center"/>
    </xf>
    <xf numFmtId="4" fontId="96" fillId="106" borderId="139" applyNumberFormat="0" applyProtection="0">
      <alignment horizontal="left" vertical="center" indent="1"/>
    </xf>
    <xf numFmtId="0" fontId="30" fillId="0" borderId="142" applyNumberFormat="0" applyFill="0" applyAlignment="0" applyProtection="0"/>
    <xf numFmtId="4" fontId="33" fillId="58" borderId="139" applyNumberFormat="0" applyProtection="0">
      <alignment horizontal="left" vertical="center" indent="1"/>
    </xf>
    <xf numFmtId="4" fontId="31" fillId="57" borderId="139" applyNumberFormat="0" applyProtection="0">
      <alignment horizontal="left" vertical="center" indent="1"/>
    </xf>
    <xf numFmtId="0" fontId="20" fillId="70" borderId="139" applyNumberFormat="0" applyProtection="0">
      <alignment horizontal="left" vertical="center" indent="1"/>
    </xf>
    <xf numFmtId="4" fontId="33" fillId="63" borderId="139" applyNumberFormat="0" applyProtection="0">
      <alignment horizontal="right" vertical="center"/>
    </xf>
    <xf numFmtId="4" fontId="70" fillId="58" borderId="170" applyNumberFormat="0" applyProtection="0">
      <alignment horizontal="right" vertical="center"/>
    </xf>
    <xf numFmtId="0" fontId="20" fillId="71" borderId="139" applyNumberFormat="0" applyProtection="0">
      <alignment horizontal="left" vertical="center" indent="1"/>
    </xf>
    <xf numFmtId="0" fontId="65" fillId="53" borderId="170" applyNumberFormat="0" applyAlignment="0" applyProtection="0"/>
    <xf numFmtId="4" fontId="96" fillId="127" borderId="139" applyNumberFormat="0" applyProtection="0">
      <alignment horizontal="right" vertical="center"/>
    </xf>
    <xf numFmtId="4" fontId="96" fillId="127" borderId="139" applyNumberFormat="0" applyProtection="0">
      <alignment horizontal="right" vertical="center"/>
    </xf>
    <xf numFmtId="4" fontId="33" fillId="58" borderId="139" applyNumberFormat="0" applyProtection="0">
      <alignment horizontal="right" vertical="center"/>
    </xf>
    <xf numFmtId="4" fontId="33" fillId="69" borderId="139" applyNumberFormat="0" applyProtection="0">
      <alignment horizontal="right" vertical="center"/>
    </xf>
    <xf numFmtId="0" fontId="70" fillId="52" borderId="177" applyNumberFormat="0" applyFont="0" applyAlignment="0" applyProtection="0"/>
    <xf numFmtId="4" fontId="33" fillId="64" borderId="139" applyNumberFormat="0" applyProtection="0">
      <alignment horizontal="right" vertical="center"/>
    </xf>
    <xf numFmtId="0" fontId="58" fillId="86" borderId="119" applyNumberFormat="0" applyAlignment="0" applyProtection="0"/>
    <xf numFmtId="0" fontId="70" fillId="71" borderId="170" applyNumberFormat="0" applyProtection="0">
      <alignment horizontal="left" vertical="center" indent="1"/>
    </xf>
    <xf numFmtId="0" fontId="20" fillId="58" borderId="139" applyNumberFormat="0" applyProtection="0">
      <alignment horizontal="left" vertical="top" indent="1"/>
    </xf>
    <xf numFmtId="4" fontId="37" fillId="69" borderId="139" applyNumberFormat="0" applyProtection="0">
      <alignment horizontal="right" vertical="center"/>
    </xf>
    <xf numFmtId="4" fontId="70" fillId="66" borderId="170" applyNumberFormat="0" applyProtection="0">
      <alignment horizontal="right" vertical="center"/>
    </xf>
    <xf numFmtId="0" fontId="20" fillId="70" borderId="139" applyNumberFormat="0" applyProtection="0">
      <alignment horizontal="left" vertical="center" indent="1"/>
    </xf>
    <xf numFmtId="4" fontId="33" fillId="67" borderId="139" applyNumberFormat="0" applyProtection="0">
      <alignment horizontal="right" vertical="center"/>
    </xf>
    <xf numFmtId="4" fontId="33" fillId="61" borderId="139" applyNumberFormat="0" applyProtection="0">
      <alignment horizontal="right" vertical="center"/>
    </xf>
    <xf numFmtId="4" fontId="31" fillId="57" borderId="139" applyNumberFormat="0" applyProtection="0">
      <alignment vertical="center"/>
    </xf>
    <xf numFmtId="4" fontId="33" fillId="61" borderId="139" applyNumberFormat="0" applyProtection="0">
      <alignment horizontal="right" vertical="center"/>
    </xf>
    <xf numFmtId="4" fontId="33" fillId="58" borderId="139" applyNumberFormat="0" applyProtection="0">
      <alignment horizontal="right" vertical="center"/>
    </xf>
    <xf numFmtId="0" fontId="20" fillId="69" borderId="139" applyNumberFormat="0" applyProtection="0">
      <alignment horizontal="left" vertical="top" indent="1"/>
    </xf>
    <xf numFmtId="4" fontId="98" fillId="129" borderId="139" applyNumberFormat="0" applyProtection="0">
      <alignment horizontal="right" vertical="center"/>
    </xf>
    <xf numFmtId="4" fontId="33" fillId="62" borderId="139" applyNumberFormat="0" applyProtection="0">
      <alignment horizontal="right" vertical="center"/>
    </xf>
    <xf numFmtId="4" fontId="33" fillId="60" borderId="139" applyNumberFormat="0" applyProtection="0">
      <alignment horizontal="right" vertical="center"/>
    </xf>
    <xf numFmtId="0" fontId="20" fillId="70" borderId="172" applyNumberFormat="0" applyProtection="0">
      <alignment horizontal="left" vertical="top" indent="1"/>
    </xf>
    <xf numFmtId="0" fontId="73" fillId="58" borderId="139" applyNumberFormat="0" applyProtection="0">
      <alignment horizontal="left" vertical="top" indent="1"/>
    </xf>
    <xf numFmtId="4" fontId="96" fillId="127" borderId="139" applyNumberFormat="0" applyProtection="0">
      <alignment horizontal="right" vertical="center"/>
    </xf>
    <xf numFmtId="4" fontId="97" fillId="129" borderId="139" applyNumberFormat="0" applyProtection="0">
      <alignment horizontal="right" vertical="center"/>
    </xf>
    <xf numFmtId="0" fontId="20" fillId="70" borderId="139" applyNumberFormat="0" applyProtection="0">
      <alignment horizontal="left" vertical="top" indent="1"/>
    </xf>
    <xf numFmtId="4" fontId="37" fillId="69" borderId="139" applyNumberFormat="0" applyProtection="0">
      <alignment horizontal="right" vertical="center"/>
    </xf>
    <xf numFmtId="0" fontId="20" fillId="70" borderId="139" applyNumberFormat="0" applyProtection="0">
      <alignment horizontal="left" vertical="center" indent="1"/>
    </xf>
    <xf numFmtId="4" fontId="33" fillId="66" borderId="139" applyNumberFormat="0" applyProtection="0">
      <alignment horizontal="right" vertical="center"/>
    </xf>
    <xf numFmtId="4" fontId="70" fillId="107" borderId="170" applyNumberFormat="0" applyProtection="0">
      <alignment horizontal="right" vertical="center"/>
    </xf>
    <xf numFmtId="0" fontId="70" fillId="58" borderId="139" applyNumberFormat="0" applyProtection="0">
      <alignment horizontal="left" vertical="top" indent="1"/>
    </xf>
    <xf numFmtId="4" fontId="33" fillId="69" borderId="139" applyNumberFormat="0" applyProtection="0">
      <alignment horizontal="right" vertical="center"/>
    </xf>
    <xf numFmtId="0" fontId="20" fillId="71" borderId="139" applyNumberFormat="0" applyProtection="0">
      <alignment horizontal="left" vertical="center" indent="1"/>
    </xf>
    <xf numFmtId="4" fontId="34" fillId="106" borderId="139" applyNumberFormat="0" applyProtection="0">
      <alignment vertical="center"/>
    </xf>
    <xf numFmtId="4" fontId="70" fillId="0" borderId="170" applyNumberFormat="0" applyProtection="0">
      <alignment horizontal="right" vertical="center"/>
    </xf>
    <xf numFmtId="4" fontId="70" fillId="58" borderId="170" applyNumberFormat="0" applyProtection="0">
      <alignment horizontal="right" vertical="center"/>
    </xf>
    <xf numFmtId="0" fontId="20" fillId="58" borderId="139" applyNumberFormat="0" applyProtection="0">
      <alignment horizontal="left" vertical="top" indent="1"/>
    </xf>
    <xf numFmtId="4" fontId="96" fillId="106" borderId="139" applyNumberFormat="0" applyProtection="0">
      <alignment horizontal="left" vertical="center" indent="1"/>
    </xf>
    <xf numFmtId="0" fontId="92" fillId="79" borderId="119" applyNumberFormat="0" applyAlignment="0" applyProtection="0"/>
    <xf numFmtId="4" fontId="70" fillId="91" borderId="170" applyNumberFormat="0" applyProtection="0">
      <alignment horizontal="left" vertical="center" indent="1"/>
    </xf>
    <xf numFmtId="4" fontId="76" fillId="72" borderId="170"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70" fillId="58" borderId="168" applyNumberFormat="0" applyProtection="0">
      <alignment horizontal="left" vertical="center" indent="1"/>
    </xf>
    <xf numFmtId="4" fontId="33" fillId="73" borderId="139" applyNumberFormat="0" applyProtection="0">
      <alignment horizontal="left" vertical="center" indent="1"/>
    </xf>
    <xf numFmtId="4" fontId="33" fillId="67" borderId="139" applyNumberFormat="0" applyProtection="0">
      <alignment horizontal="right" vertical="center"/>
    </xf>
    <xf numFmtId="4" fontId="97" fillId="129" borderId="139" applyNumberFormat="0" applyProtection="0">
      <alignment horizontal="right" vertical="center"/>
    </xf>
    <xf numFmtId="4" fontId="96" fillId="122" borderId="139" applyNumberFormat="0" applyProtection="0">
      <alignment horizontal="right" vertical="center"/>
    </xf>
    <xf numFmtId="4" fontId="80" fillId="77" borderId="169" applyNumberFormat="0" applyProtection="0">
      <alignment vertical="center"/>
    </xf>
    <xf numFmtId="0" fontId="58" fillId="86" borderId="119" applyNumberFormat="0" applyAlignment="0" applyProtection="0"/>
    <xf numFmtId="4" fontId="70" fillId="91" borderId="170" applyNumberFormat="0" applyProtection="0">
      <alignment horizontal="left" vertical="center" indent="1"/>
    </xf>
    <xf numFmtId="4" fontId="33" fillId="67" borderId="139" applyNumberFormat="0" applyProtection="0">
      <alignment horizontal="right" vertical="center"/>
    </xf>
    <xf numFmtId="4" fontId="33" fillId="73" borderId="139" applyNumberFormat="0" applyProtection="0">
      <alignment vertical="center"/>
    </xf>
    <xf numFmtId="0" fontId="78" fillId="103" borderId="170" applyNumberFormat="0" applyAlignment="0" applyProtection="0"/>
    <xf numFmtId="4" fontId="76" fillId="72" borderId="170" applyNumberFormat="0" applyProtection="0">
      <alignment horizontal="right" vertical="center"/>
    </xf>
    <xf numFmtId="0" fontId="30" fillId="0" borderId="127" applyNumberFormat="0" applyFill="0" applyAlignment="0" applyProtection="0"/>
    <xf numFmtId="4" fontId="31" fillId="57" borderId="139" applyNumberFormat="0" applyProtection="0">
      <alignment horizontal="left" vertical="center" indent="1"/>
    </xf>
    <xf numFmtId="4" fontId="70" fillId="91" borderId="170" applyNumberFormat="0" applyProtection="0">
      <alignment horizontal="left" vertical="center" indent="1"/>
    </xf>
    <xf numFmtId="0" fontId="70" fillId="70" borderId="139" applyNumberFormat="0" applyProtection="0">
      <alignment horizontal="left" vertical="top" indent="1"/>
    </xf>
    <xf numFmtId="4" fontId="33" fillId="58" borderId="139" applyNumberFormat="0" applyProtection="0">
      <alignment horizontal="left" vertical="center" indent="1"/>
    </xf>
    <xf numFmtId="0" fontId="20" fillId="72" borderId="169" applyNumberFormat="0">
      <protection locked="0"/>
    </xf>
    <xf numFmtId="4" fontId="33" fillId="62" borderId="139" applyNumberFormat="0" applyProtection="0">
      <alignment horizontal="right" vertical="center"/>
    </xf>
    <xf numFmtId="4" fontId="33" fillId="59" borderId="139" applyNumberFormat="0" applyProtection="0">
      <alignment horizontal="right" vertical="center"/>
    </xf>
    <xf numFmtId="4" fontId="32" fillId="57" borderId="139" applyNumberFormat="0" applyProtection="0">
      <alignment vertical="center"/>
    </xf>
    <xf numFmtId="4" fontId="33" fillId="63" borderId="139" applyNumberFormat="0" applyProtection="0">
      <alignment horizontal="right" vertical="center"/>
    </xf>
    <xf numFmtId="0" fontId="33" fillId="73" borderId="139" applyNumberFormat="0" applyProtection="0">
      <alignment horizontal="left" vertical="top" indent="1"/>
    </xf>
    <xf numFmtId="4" fontId="70" fillId="58" borderId="170" applyNumberFormat="0" applyProtection="0">
      <alignment horizontal="right" vertical="center"/>
    </xf>
    <xf numFmtId="4" fontId="96" fillId="123" borderId="139" applyNumberFormat="0" applyProtection="0">
      <alignment horizontal="right" vertical="center"/>
    </xf>
    <xf numFmtId="4" fontId="97" fillId="129" borderId="139" applyNumberFormat="0" applyProtection="0">
      <alignment horizontal="right" vertical="center"/>
    </xf>
    <xf numFmtId="4" fontId="33" fillId="60" borderId="139" applyNumberFormat="0" applyProtection="0">
      <alignment horizontal="right" vertical="center"/>
    </xf>
    <xf numFmtId="4" fontId="70" fillId="59" borderId="170" applyNumberFormat="0" applyProtection="0">
      <alignment horizontal="right" vertical="center"/>
    </xf>
    <xf numFmtId="4" fontId="70" fillId="67" borderId="170" applyNumberFormat="0" applyProtection="0">
      <alignment horizontal="right" vertical="center"/>
    </xf>
    <xf numFmtId="4" fontId="37" fillId="69" borderId="139" applyNumberFormat="0" applyProtection="0">
      <alignment horizontal="right" vertical="center"/>
    </xf>
    <xf numFmtId="4" fontId="33" fillId="66" borderId="139" applyNumberFormat="0" applyProtection="0">
      <alignment horizontal="right" vertical="center"/>
    </xf>
    <xf numFmtId="4" fontId="34" fillId="88" borderId="143" applyNumberFormat="0" applyProtection="0">
      <alignment horizontal="left" vertical="center" indent="1"/>
    </xf>
    <xf numFmtId="4" fontId="33" fillId="69" borderId="139" applyNumberFormat="0" applyProtection="0">
      <alignment horizontal="right" vertical="center"/>
    </xf>
    <xf numFmtId="4" fontId="20" fillId="70" borderId="168" applyNumberFormat="0" applyProtection="0">
      <alignment horizontal="left" vertical="center" indent="1"/>
    </xf>
    <xf numFmtId="4" fontId="96" fillId="106" borderId="139" applyNumberFormat="0" applyProtection="0">
      <alignment horizontal="left" vertical="center" indent="1"/>
    </xf>
    <xf numFmtId="4" fontId="70" fillId="65" borderId="170" applyNumberFormat="0" applyProtection="0">
      <alignment horizontal="right" vertical="center"/>
    </xf>
    <xf numFmtId="4" fontId="33" fillId="58" borderId="139" applyNumberFormat="0" applyProtection="0">
      <alignment horizontal="right" vertical="center"/>
    </xf>
    <xf numFmtId="0" fontId="20" fillId="71" borderId="139" applyNumberFormat="0" applyProtection="0">
      <alignment horizontal="left" vertical="center" indent="1"/>
    </xf>
    <xf numFmtId="4" fontId="33" fillId="67" borderId="139" applyNumberFormat="0" applyProtection="0">
      <alignment horizontal="right" vertical="center"/>
    </xf>
    <xf numFmtId="4" fontId="33" fillId="60" borderId="139" applyNumberFormat="0" applyProtection="0">
      <alignment horizontal="right" vertical="center"/>
    </xf>
    <xf numFmtId="4" fontId="96" fillId="123" borderId="139" applyNumberFormat="0" applyProtection="0">
      <alignment horizontal="right" vertical="center"/>
    </xf>
    <xf numFmtId="0" fontId="20" fillId="70" borderId="139" applyNumberFormat="0" applyProtection="0">
      <alignment horizontal="left" vertical="center" indent="1"/>
    </xf>
    <xf numFmtId="4" fontId="96" fillId="129" borderId="139" applyNumberFormat="0" applyProtection="0">
      <alignment vertical="center"/>
    </xf>
    <xf numFmtId="4" fontId="97" fillId="129" borderId="139" applyNumberFormat="0" applyProtection="0">
      <alignment horizontal="right" vertical="center"/>
    </xf>
    <xf numFmtId="4" fontId="34" fillId="88" borderId="143" applyNumberFormat="0" applyProtection="0">
      <alignment horizontal="left" vertical="center" indent="1"/>
    </xf>
    <xf numFmtId="0" fontId="70" fillId="70" borderId="139" applyNumberFormat="0" applyProtection="0">
      <alignment horizontal="left" vertical="top" indent="1"/>
    </xf>
    <xf numFmtId="0" fontId="20" fillId="58" borderId="139" applyNumberFormat="0" applyProtection="0">
      <alignment horizontal="left" vertical="center" indent="1"/>
    </xf>
    <xf numFmtId="4" fontId="97" fillId="129" borderId="139" applyNumberFormat="0" applyProtection="0">
      <alignment horizontal="right" vertical="center"/>
    </xf>
    <xf numFmtId="4" fontId="33" fillId="67" borderId="139" applyNumberFormat="0" applyProtection="0">
      <alignment horizontal="right" vertical="center"/>
    </xf>
    <xf numFmtId="0" fontId="20" fillId="70" borderId="139" applyNumberFormat="0" applyProtection="0">
      <alignment horizontal="left" vertical="top" indent="1"/>
    </xf>
    <xf numFmtId="4" fontId="33" fillId="65" borderId="139" applyNumberFormat="0" applyProtection="0">
      <alignment horizontal="right" vertical="center"/>
    </xf>
    <xf numFmtId="0" fontId="68" fillId="79" borderId="138" applyNumberFormat="0" applyAlignment="0" applyProtection="0"/>
    <xf numFmtId="0" fontId="68" fillId="103" borderId="138" applyNumberFormat="0" applyAlignment="0" applyProtection="0"/>
    <xf numFmtId="4" fontId="70" fillId="57" borderId="170" applyNumberFormat="0" applyProtection="0">
      <alignment vertical="center"/>
    </xf>
    <xf numFmtId="0" fontId="30" fillId="0" borderId="142" applyNumberFormat="0" applyFill="0" applyAlignment="0" applyProtection="0"/>
    <xf numFmtId="4" fontId="70" fillId="91" borderId="170" applyNumberFormat="0" applyProtection="0">
      <alignment horizontal="left" vertical="center" indent="1"/>
    </xf>
    <xf numFmtId="0" fontId="20" fillId="58" borderId="139" applyNumberFormat="0" applyProtection="0">
      <alignment horizontal="left" vertical="center" indent="1"/>
    </xf>
    <xf numFmtId="0" fontId="20" fillId="58" borderId="139" applyNumberFormat="0" applyProtection="0">
      <alignment horizontal="left" vertical="center" indent="1"/>
    </xf>
    <xf numFmtId="4" fontId="31" fillId="57" borderId="139" applyNumberFormat="0" applyProtection="0">
      <alignment vertical="center"/>
    </xf>
    <xf numFmtId="4" fontId="32" fillId="57" borderId="139" applyNumberFormat="0" applyProtection="0">
      <alignment vertical="center"/>
    </xf>
    <xf numFmtId="4" fontId="96" fillId="129" borderId="139" applyNumberFormat="0" applyProtection="0">
      <alignment horizontal="right" vertical="center"/>
    </xf>
    <xf numFmtId="4" fontId="96" fillId="88" borderId="139" applyNumberFormat="0" applyProtection="0">
      <alignment horizontal="right" vertical="center"/>
    </xf>
    <xf numFmtId="4" fontId="96" fillId="78" borderId="139" applyNumberFormat="0" applyProtection="0">
      <alignment horizontal="right" vertical="center"/>
    </xf>
    <xf numFmtId="0" fontId="20" fillId="58" borderId="139" applyNumberFormat="0" applyProtection="0">
      <alignment horizontal="left" vertical="top" indent="1"/>
    </xf>
    <xf numFmtId="0" fontId="73" fillId="73" borderId="139" applyNumberFormat="0" applyProtection="0">
      <alignment horizontal="left" vertical="top" indent="1"/>
    </xf>
    <xf numFmtId="0" fontId="20" fillId="69" borderId="139" applyNumberFormat="0" applyProtection="0">
      <alignment horizontal="left" vertical="center" indent="1"/>
    </xf>
    <xf numFmtId="4" fontId="70" fillId="64" borderId="170" applyNumberFormat="0" applyProtection="0">
      <alignment horizontal="right" vertical="center"/>
    </xf>
    <xf numFmtId="0" fontId="20" fillId="69" borderId="139" applyNumberFormat="0" applyProtection="0">
      <alignment horizontal="left" vertical="top" indent="1"/>
    </xf>
    <xf numFmtId="4" fontId="37" fillId="69" borderId="139" applyNumberFormat="0" applyProtection="0">
      <alignment horizontal="right" vertical="center"/>
    </xf>
    <xf numFmtId="4" fontId="35" fillId="69" borderId="139" applyNumberFormat="0" applyProtection="0">
      <alignment horizontal="right" vertical="center"/>
    </xf>
    <xf numFmtId="0" fontId="70" fillId="58" borderId="139" applyNumberFormat="0" applyProtection="0">
      <alignment horizontal="left" vertical="top" indent="1"/>
    </xf>
    <xf numFmtId="4" fontId="70" fillId="67" borderId="170" applyNumberFormat="0" applyProtection="0">
      <alignment horizontal="right" vertical="center"/>
    </xf>
    <xf numFmtId="4" fontId="33" fillId="58" borderId="139" applyNumberFormat="0" applyProtection="0">
      <alignment horizontal="right" vertical="center"/>
    </xf>
    <xf numFmtId="0" fontId="65" fillId="53" borderId="119" applyNumberFormat="0" applyAlignment="0" applyProtection="0"/>
    <xf numFmtId="4" fontId="70" fillId="58" borderId="168" applyNumberFormat="0" applyProtection="0">
      <alignment horizontal="left" vertical="center" indent="1"/>
    </xf>
    <xf numFmtId="0" fontId="20" fillId="73" borderId="167" applyNumberFormat="0" applyFont="0" applyAlignment="0" applyProtection="0"/>
    <xf numFmtId="4" fontId="33" fillId="58" borderId="139" applyNumberFormat="0" applyProtection="0">
      <alignment horizontal="right" vertical="center"/>
    </xf>
    <xf numFmtId="4" fontId="96" fillId="125" borderId="139" applyNumberFormat="0" applyProtection="0">
      <alignment horizontal="right" vertical="center"/>
    </xf>
    <xf numFmtId="0" fontId="86" fillId="79" borderId="119" applyNumberFormat="0" applyAlignment="0" applyProtection="0"/>
    <xf numFmtId="4" fontId="70" fillId="57" borderId="170" applyNumberFormat="0" applyProtection="0">
      <alignment vertical="center"/>
    </xf>
    <xf numFmtId="0" fontId="20" fillId="73" borderId="167" applyNumberFormat="0" applyFont="0" applyAlignment="0" applyProtection="0"/>
    <xf numFmtId="4" fontId="20" fillId="70" borderId="168" applyNumberFormat="0" applyProtection="0">
      <alignment horizontal="left" vertical="center" indent="1"/>
    </xf>
    <xf numFmtId="4" fontId="70" fillId="67" borderId="170" applyNumberFormat="0" applyProtection="0">
      <alignment horizontal="right" vertical="center"/>
    </xf>
    <xf numFmtId="0" fontId="20" fillId="58" borderId="139" applyNumberFormat="0" applyProtection="0">
      <alignment horizontal="left" vertical="center" indent="1"/>
    </xf>
    <xf numFmtId="4" fontId="34" fillId="88" borderId="139" applyNumberFormat="0" applyProtection="0">
      <alignment horizontal="left" vertical="center" indent="1"/>
    </xf>
    <xf numFmtId="0" fontId="70" fillId="52" borderId="170" applyNumberFormat="0" applyFont="0" applyAlignment="0" applyProtection="0"/>
    <xf numFmtId="4" fontId="70" fillId="61" borderId="168" applyNumberFormat="0" applyProtection="0">
      <alignment horizontal="right" vertical="center"/>
    </xf>
    <xf numFmtId="0" fontId="20" fillId="70" borderId="139" applyNumberFormat="0" applyProtection="0">
      <alignment horizontal="left" vertical="top" indent="1"/>
    </xf>
    <xf numFmtId="4" fontId="31" fillId="57" borderId="139" applyNumberFormat="0" applyProtection="0">
      <alignment vertical="center"/>
    </xf>
    <xf numFmtId="4" fontId="33" fillId="63" borderId="139" applyNumberFormat="0" applyProtection="0">
      <alignment horizontal="right" vertical="center"/>
    </xf>
    <xf numFmtId="4" fontId="70" fillId="61" borderId="168" applyNumberFormat="0" applyProtection="0">
      <alignment horizontal="right" vertical="center"/>
    </xf>
    <xf numFmtId="4" fontId="33" fillId="60" borderId="139" applyNumberFormat="0" applyProtection="0">
      <alignment horizontal="right" vertical="center"/>
    </xf>
    <xf numFmtId="4" fontId="33" fillId="73" borderId="139" applyNumberFormat="0" applyProtection="0">
      <alignment vertical="center"/>
    </xf>
    <xf numFmtId="4" fontId="33" fillId="60" borderId="139" applyNumberFormat="0" applyProtection="0">
      <alignment horizontal="right" vertical="center"/>
    </xf>
    <xf numFmtId="4" fontId="96" fillId="88" borderId="139" applyNumberFormat="0" applyProtection="0">
      <alignment horizontal="right" vertical="center"/>
    </xf>
    <xf numFmtId="4" fontId="70" fillId="59" borderId="170" applyNumberFormat="0" applyProtection="0">
      <alignment horizontal="right" vertical="center"/>
    </xf>
    <xf numFmtId="0" fontId="70" fillId="71" borderId="139" applyNumberFormat="0" applyProtection="0">
      <alignment horizontal="left" vertical="top" indent="1"/>
    </xf>
    <xf numFmtId="4" fontId="96" fillId="122" borderId="139" applyNumberFormat="0" applyProtection="0">
      <alignment horizontal="right" vertical="center"/>
    </xf>
    <xf numFmtId="4" fontId="96" fillId="78" borderId="139" applyNumberFormat="0" applyProtection="0">
      <alignment horizontal="right" vertical="center"/>
    </xf>
    <xf numFmtId="4" fontId="96" fillId="124" borderId="139" applyNumberFormat="0" applyProtection="0">
      <alignment horizontal="right" vertical="center"/>
    </xf>
    <xf numFmtId="4" fontId="33" fillId="62" borderId="139" applyNumberFormat="0" applyProtection="0">
      <alignment horizontal="right" vertical="center"/>
    </xf>
    <xf numFmtId="4" fontId="33" fillId="63" borderId="139" applyNumberFormat="0" applyProtection="0">
      <alignment horizontal="right" vertical="center"/>
    </xf>
    <xf numFmtId="4" fontId="37" fillId="69" borderId="139" applyNumberFormat="0" applyProtection="0">
      <alignment horizontal="right" vertical="center"/>
    </xf>
    <xf numFmtId="0" fontId="70" fillId="58" borderId="139" applyNumberFormat="0" applyProtection="0">
      <alignment horizontal="left" vertical="top" indent="1"/>
    </xf>
    <xf numFmtId="0" fontId="20" fillId="71" borderId="139" applyNumberFormat="0" applyProtection="0">
      <alignment horizontal="left" vertical="center" indent="1"/>
    </xf>
    <xf numFmtId="4" fontId="33" fillId="61" borderId="139" applyNumberFormat="0" applyProtection="0">
      <alignment horizontal="right" vertical="center"/>
    </xf>
    <xf numFmtId="4" fontId="32" fillId="57" borderId="139" applyNumberFormat="0" applyProtection="0">
      <alignment vertical="center"/>
    </xf>
    <xf numFmtId="0" fontId="20" fillId="71" borderId="139" applyNumberFormat="0" applyProtection="0">
      <alignment horizontal="left" vertical="center" indent="1"/>
    </xf>
    <xf numFmtId="0" fontId="20" fillId="73" borderId="167" applyNumberFormat="0" applyFont="0" applyAlignment="0" applyProtection="0"/>
    <xf numFmtId="4" fontId="33" fillId="58" borderId="139" applyNumberFormat="0" applyProtection="0">
      <alignment horizontal="left" vertical="center" indent="1"/>
    </xf>
    <xf numFmtId="4" fontId="70" fillId="66" borderId="170" applyNumberFormat="0" applyProtection="0">
      <alignment horizontal="right" vertical="center"/>
    </xf>
    <xf numFmtId="0" fontId="20" fillId="71" borderId="139" applyNumberFormat="0" applyProtection="0">
      <alignment horizontal="left" vertical="top" indent="1"/>
    </xf>
    <xf numFmtId="4" fontId="31" fillId="57" borderId="139" applyNumberFormat="0" applyProtection="0">
      <alignment horizontal="left" vertical="center" indent="1"/>
    </xf>
    <xf numFmtId="0" fontId="70" fillId="71" borderId="139" applyNumberFormat="0" applyProtection="0">
      <alignment horizontal="left" vertical="top" indent="1"/>
    </xf>
    <xf numFmtId="4" fontId="33" fillId="73" borderId="139" applyNumberFormat="0" applyProtection="0">
      <alignment vertical="center"/>
    </xf>
    <xf numFmtId="0" fontId="20" fillId="69" borderId="139" applyNumberFormat="0" applyProtection="0">
      <alignment horizontal="left" vertical="center" indent="1"/>
    </xf>
    <xf numFmtId="4" fontId="70" fillId="58" borderId="170" applyNumberFormat="0" applyProtection="0">
      <alignment horizontal="right" vertical="center"/>
    </xf>
    <xf numFmtId="4" fontId="33" fillId="59" borderId="139" applyNumberFormat="0" applyProtection="0">
      <alignment horizontal="right" vertical="center"/>
    </xf>
    <xf numFmtId="0" fontId="20" fillId="70" borderId="139" applyNumberFormat="0" applyProtection="0">
      <alignment horizontal="left" vertical="top" indent="1"/>
    </xf>
    <xf numFmtId="4" fontId="34" fillId="88" borderId="143" applyNumberFormat="0" applyProtection="0">
      <alignment horizontal="left" vertical="center" indent="1"/>
    </xf>
    <xf numFmtId="0" fontId="70" fillId="69" borderId="139" applyNumberFormat="0" applyProtection="0">
      <alignment horizontal="left" vertical="top" indent="1"/>
    </xf>
    <xf numFmtId="4" fontId="96" fillId="129" borderId="139" applyNumberFormat="0" applyProtection="0">
      <alignment horizontal="right" vertical="center"/>
    </xf>
    <xf numFmtId="4" fontId="96" fillId="78" borderId="139" applyNumberFormat="0" applyProtection="0">
      <alignment horizontal="right" vertical="center"/>
    </xf>
    <xf numFmtId="0" fontId="20" fillId="70" borderId="139" applyNumberFormat="0" applyProtection="0">
      <alignment horizontal="left" vertical="center" indent="1"/>
    </xf>
    <xf numFmtId="4" fontId="33" fillId="63" borderId="139" applyNumberFormat="0" applyProtection="0">
      <alignment horizontal="right" vertical="center"/>
    </xf>
    <xf numFmtId="4" fontId="70" fillId="62" borderId="170" applyNumberFormat="0" applyProtection="0">
      <alignment horizontal="right" vertical="center"/>
    </xf>
    <xf numFmtId="4" fontId="33" fillId="61" borderId="139" applyNumberFormat="0" applyProtection="0">
      <alignment horizontal="right" vertical="center"/>
    </xf>
    <xf numFmtId="4" fontId="31" fillId="57" borderId="139" applyNumberFormat="0" applyProtection="0">
      <alignment vertical="center"/>
    </xf>
    <xf numFmtId="0" fontId="20" fillId="58" borderId="139" applyNumberFormat="0" applyProtection="0">
      <alignment horizontal="left" vertical="top" indent="1"/>
    </xf>
    <xf numFmtId="0" fontId="58" fillId="86" borderId="119" applyNumberFormat="0" applyAlignment="0" applyProtection="0"/>
    <xf numFmtId="4" fontId="70" fillId="58" borderId="168" applyNumberFormat="0" applyProtection="0">
      <alignment horizontal="left" vertical="center" indent="1"/>
    </xf>
    <xf numFmtId="4" fontId="70" fillId="66" borderId="170" applyNumberFormat="0" applyProtection="0">
      <alignment horizontal="right" vertical="center"/>
    </xf>
    <xf numFmtId="0" fontId="70" fillId="79" borderId="170" applyNumberFormat="0" applyProtection="0">
      <alignment horizontal="left" vertical="center" indent="1"/>
    </xf>
    <xf numFmtId="0" fontId="65" fillId="53" borderId="119" applyNumberFormat="0" applyAlignment="0" applyProtection="0"/>
    <xf numFmtId="4" fontId="96" fillId="78" borderId="139" applyNumberFormat="0" applyProtection="0">
      <alignment horizontal="right" vertical="center"/>
    </xf>
    <xf numFmtId="4" fontId="70" fillId="91" borderId="170" applyNumberFormat="0" applyProtection="0">
      <alignment horizontal="left" vertical="center" indent="1"/>
    </xf>
    <xf numFmtId="4" fontId="70" fillId="91" borderId="170" applyNumberFormat="0" applyProtection="0">
      <alignment horizontal="left" vertical="center" indent="1"/>
    </xf>
    <xf numFmtId="4" fontId="96" fillId="122" borderId="139" applyNumberFormat="0" applyProtection="0">
      <alignment horizontal="right" vertical="center"/>
    </xf>
    <xf numFmtId="4" fontId="73" fillId="79" borderId="139" applyNumberFormat="0" applyProtection="0">
      <alignment horizontal="left" vertical="center" indent="1"/>
    </xf>
    <xf numFmtId="0" fontId="33" fillId="58" borderId="139" applyNumberFormat="0" applyProtection="0">
      <alignment horizontal="left" vertical="top" indent="1"/>
    </xf>
    <xf numFmtId="0" fontId="70" fillId="69" borderId="170" applyNumberFormat="0" applyProtection="0">
      <alignment horizontal="left" vertical="center" indent="1"/>
    </xf>
    <xf numFmtId="4" fontId="37" fillId="69" borderId="139" applyNumberFormat="0" applyProtection="0">
      <alignment horizontal="right" vertical="center"/>
    </xf>
    <xf numFmtId="0" fontId="20" fillId="71" borderId="139" applyNumberFormat="0" applyProtection="0">
      <alignment horizontal="left" vertical="top" indent="1"/>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7" borderId="170" applyNumberFormat="0" applyProtection="0">
      <alignment vertical="center"/>
    </xf>
    <xf numFmtId="4" fontId="33" fillId="59" borderId="139" applyNumberFormat="0" applyProtection="0">
      <alignment horizontal="right" vertical="center"/>
    </xf>
    <xf numFmtId="4" fontId="96" fillId="125" borderId="139" applyNumberFormat="0" applyProtection="0">
      <alignment horizontal="right" vertical="center"/>
    </xf>
    <xf numFmtId="0" fontId="30" fillId="0" borderId="142" applyNumberFormat="0" applyFill="0" applyAlignment="0" applyProtection="0"/>
    <xf numFmtId="4" fontId="70" fillId="64" borderId="170" applyNumberFormat="0" applyProtection="0">
      <alignment horizontal="right" vertical="center"/>
    </xf>
    <xf numFmtId="0" fontId="70" fillId="71" borderId="170" applyNumberFormat="0" applyProtection="0">
      <alignment horizontal="left" vertical="center" indent="1"/>
    </xf>
    <xf numFmtId="0" fontId="20" fillId="70" borderId="139" applyNumberFormat="0" applyProtection="0">
      <alignment horizontal="left" vertical="center" indent="1"/>
    </xf>
    <xf numFmtId="4" fontId="33" fillId="66" borderId="139" applyNumberFormat="0" applyProtection="0">
      <alignment horizontal="right" vertical="center"/>
    </xf>
    <xf numFmtId="0" fontId="72" fillId="70" borderId="141" applyBorder="0"/>
    <xf numFmtId="0" fontId="20" fillId="58" borderId="139" applyNumberFormat="0" applyProtection="0">
      <alignment horizontal="left" vertical="center" indent="1"/>
    </xf>
    <xf numFmtId="4" fontId="32" fillId="57" borderId="139" applyNumberFormat="0" applyProtection="0">
      <alignment vertical="center"/>
    </xf>
    <xf numFmtId="4" fontId="33" fillId="59" borderId="139" applyNumberFormat="0" applyProtection="0">
      <alignment horizontal="right" vertical="center"/>
    </xf>
    <xf numFmtId="0" fontId="20" fillId="69" borderId="139" applyNumberFormat="0" applyProtection="0">
      <alignment horizontal="left" vertical="top" indent="1"/>
    </xf>
    <xf numFmtId="4" fontId="33" fillId="67" borderId="139" applyNumberFormat="0" applyProtection="0">
      <alignment horizontal="right" vertical="center"/>
    </xf>
    <xf numFmtId="4" fontId="70" fillId="57" borderId="170" applyNumberFormat="0" applyProtection="0">
      <alignment vertical="center"/>
    </xf>
    <xf numFmtId="4" fontId="33" fillId="60" borderId="139" applyNumberFormat="0" applyProtection="0">
      <alignment horizontal="right" vertical="center"/>
    </xf>
    <xf numFmtId="4" fontId="70" fillId="64" borderId="170" applyNumberFormat="0" applyProtection="0">
      <alignment horizontal="right" vertical="center"/>
    </xf>
    <xf numFmtId="4" fontId="73" fillId="73" borderId="139" applyNumberFormat="0" applyProtection="0">
      <alignment vertical="center"/>
    </xf>
    <xf numFmtId="0" fontId="20" fillId="71" borderId="139" applyNumberFormat="0" applyProtection="0">
      <alignment horizontal="left" vertical="top" indent="1"/>
    </xf>
    <xf numFmtId="4" fontId="70" fillId="58" borderId="168" applyNumberFormat="0" applyProtection="0">
      <alignment horizontal="left" vertical="center" indent="1"/>
    </xf>
    <xf numFmtId="4" fontId="70" fillId="61" borderId="168" applyNumberFormat="0" applyProtection="0">
      <alignment horizontal="right" vertical="center"/>
    </xf>
    <xf numFmtId="0" fontId="20" fillId="70" borderId="139" applyNumberFormat="0" applyProtection="0">
      <alignment horizontal="left" vertical="top" indent="1"/>
    </xf>
    <xf numFmtId="0" fontId="70" fillId="70" borderId="139" applyNumberFormat="0" applyProtection="0">
      <alignment horizontal="left" vertical="top" indent="1"/>
    </xf>
    <xf numFmtId="0" fontId="20" fillId="71" borderId="139" applyNumberFormat="0" applyProtection="0">
      <alignment horizontal="left" vertical="center" indent="1"/>
    </xf>
    <xf numFmtId="4" fontId="33" fillId="66" borderId="139" applyNumberFormat="0" applyProtection="0">
      <alignment horizontal="right" vertical="center"/>
    </xf>
    <xf numFmtId="0"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65" borderId="170" applyNumberFormat="0" applyProtection="0">
      <alignment horizontal="right" vertical="center"/>
    </xf>
    <xf numFmtId="4" fontId="31" fillId="57" borderId="139" applyNumberFormat="0" applyProtection="0">
      <alignment horizontal="left" vertical="center" indent="1"/>
    </xf>
    <xf numFmtId="4" fontId="33" fillId="66" borderId="139" applyNumberFormat="0" applyProtection="0">
      <alignment horizontal="right" vertical="center"/>
    </xf>
    <xf numFmtId="0" fontId="30" fillId="0" borderId="127" applyNumberFormat="0" applyFill="0" applyAlignment="0" applyProtection="0"/>
    <xf numFmtId="0" fontId="30" fillId="0" borderId="127" applyNumberFormat="0" applyFill="0" applyAlignment="0" applyProtection="0"/>
    <xf numFmtId="0" fontId="20" fillId="70" borderId="139" applyNumberFormat="0" applyProtection="0">
      <alignment horizontal="left" vertical="center" indent="1"/>
    </xf>
    <xf numFmtId="4" fontId="33" fillId="59" borderId="139" applyNumberFormat="0" applyProtection="0">
      <alignment horizontal="right" vertical="center"/>
    </xf>
    <xf numFmtId="4" fontId="96" fillId="106" borderId="139" applyNumberFormat="0" applyProtection="0">
      <alignment horizontal="left" vertical="center" indent="1"/>
    </xf>
    <xf numFmtId="0" fontId="20" fillId="70" borderId="139" applyNumberFormat="0" applyProtection="0">
      <alignment horizontal="left" vertical="top" indent="1"/>
    </xf>
    <xf numFmtId="4" fontId="33" fillId="64" borderId="139" applyNumberFormat="0" applyProtection="0">
      <alignment horizontal="right" vertical="center"/>
    </xf>
    <xf numFmtId="4" fontId="70" fillId="65" borderId="170" applyNumberFormat="0" applyProtection="0">
      <alignment horizontal="right" vertical="center"/>
    </xf>
    <xf numFmtId="0" fontId="20" fillId="70" borderId="172" applyNumberFormat="0" applyProtection="0">
      <alignment horizontal="left" vertical="center" indent="1"/>
    </xf>
    <xf numFmtId="4" fontId="96" fillId="127" borderId="139" applyNumberFormat="0" applyProtection="0">
      <alignment horizontal="right" vertical="center"/>
    </xf>
    <xf numFmtId="4" fontId="96" fillId="123" borderId="139" applyNumberFormat="0" applyProtection="0">
      <alignment horizontal="right" vertical="center"/>
    </xf>
    <xf numFmtId="4" fontId="33" fillId="63" borderId="139" applyNumberFormat="0" applyProtection="0">
      <alignment horizontal="right" vertical="center"/>
    </xf>
    <xf numFmtId="4" fontId="33" fillId="58" borderId="139" applyNumberFormat="0" applyProtection="0">
      <alignment horizontal="left" vertical="center" indent="1"/>
    </xf>
    <xf numFmtId="4" fontId="35" fillId="69" borderId="139" applyNumberFormat="0" applyProtection="0">
      <alignment horizontal="right" vertical="center"/>
    </xf>
    <xf numFmtId="4" fontId="33" fillId="73" borderId="139" applyNumberFormat="0" applyProtection="0">
      <alignment horizontal="left" vertical="center" indent="1"/>
    </xf>
    <xf numFmtId="4" fontId="33" fillId="73" borderId="139" applyNumberFormat="0" applyProtection="0">
      <alignment vertical="center"/>
    </xf>
    <xf numFmtId="0" fontId="20" fillId="71" borderId="139" applyNumberFormat="0" applyProtection="0">
      <alignment horizontal="left" vertical="center" indent="1"/>
    </xf>
    <xf numFmtId="0" fontId="20" fillId="58" borderId="139" applyNumberFormat="0" applyProtection="0">
      <alignment horizontal="left" vertical="center" indent="1"/>
    </xf>
    <xf numFmtId="0" fontId="68" fillId="103" borderId="138" applyNumberFormat="0" applyAlignment="0" applyProtection="0"/>
    <xf numFmtId="4" fontId="33" fillId="67" borderId="139" applyNumberFormat="0" applyProtection="0">
      <alignment horizontal="right" vertical="center"/>
    </xf>
    <xf numFmtId="4" fontId="33" fillId="65" borderId="139" applyNumberFormat="0" applyProtection="0">
      <alignment horizontal="right" vertical="center"/>
    </xf>
    <xf numFmtId="4" fontId="33" fillId="64" borderId="139" applyNumberFormat="0" applyProtection="0">
      <alignment horizontal="right" vertical="center"/>
    </xf>
    <xf numFmtId="0" fontId="31" fillId="57" borderId="139" applyNumberFormat="0" applyProtection="0">
      <alignment horizontal="left" vertical="top" indent="1"/>
    </xf>
    <xf numFmtId="4" fontId="32" fillId="57" borderId="139" applyNumberFormat="0" applyProtection="0">
      <alignment vertical="center"/>
    </xf>
    <xf numFmtId="0" fontId="70" fillId="108" borderId="170" applyNumberFormat="0" applyProtection="0">
      <alignment horizontal="left" vertical="center" indent="1"/>
    </xf>
    <xf numFmtId="4" fontId="96" fillId="129" borderId="139" applyNumberFormat="0" applyProtection="0">
      <alignment vertical="center"/>
    </xf>
    <xf numFmtId="4" fontId="33" fillId="58" borderId="172" applyNumberFormat="0" applyProtection="0">
      <alignment horizontal="left" vertical="center" indent="1"/>
    </xf>
    <xf numFmtId="4" fontId="35" fillId="69" borderId="139" applyNumberFormat="0" applyProtection="0">
      <alignment horizontal="right" vertical="center"/>
    </xf>
    <xf numFmtId="4" fontId="96" fillId="75" borderId="139" applyNumberFormat="0" applyProtection="0">
      <alignment horizontal="right" vertical="center"/>
    </xf>
    <xf numFmtId="0" fontId="20" fillId="58" borderId="139" applyNumberFormat="0" applyProtection="0">
      <alignment horizontal="left" vertical="center" indent="1"/>
    </xf>
    <xf numFmtId="4" fontId="31" fillId="57" borderId="139" applyNumberFormat="0" applyProtection="0">
      <alignment horizontal="left" vertical="center" indent="1"/>
    </xf>
    <xf numFmtId="0" fontId="20" fillId="71" borderId="139" applyNumberFormat="0" applyProtection="0">
      <alignment horizontal="left" vertical="center" indent="1"/>
    </xf>
    <xf numFmtId="4" fontId="96" fillId="127" borderId="139" applyNumberFormat="0" applyProtection="0">
      <alignment horizontal="right" vertical="center"/>
    </xf>
    <xf numFmtId="0" fontId="20" fillId="58" borderId="139" applyNumberFormat="0" applyProtection="0">
      <alignment horizontal="left" vertical="top" indent="1"/>
    </xf>
    <xf numFmtId="173" fontId="40" fillId="0" borderId="118" applyFill="0"/>
    <xf numFmtId="4" fontId="96" fillId="125" borderId="139" applyNumberFormat="0" applyProtection="0">
      <alignment horizontal="right" vertical="center"/>
    </xf>
    <xf numFmtId="0" fontId="65" fillId="53" borderId="170" applyNumberFormat="0" applyAlignment="0" applyProtection="0"/>
    <xf numFmtId="0" fontId="20" fillId="69" borderId="139" applyNumberFormat="0" applyProtection="0">
      <alignment horizontal="left" vertical="center" indent="1"/>
    </xf>
    <xf numFmtId="4" fontId="70" fillId="106" borderId="170" applyNumberFormat="0" applyProtection="0">
      <alignment horizontal="left" vertical="center" indent="1"/>
    </xf>
    <xf numFmtId="4" fontId="70" fillId="91" borderId="170" applyNumberFormat="0" applyProtection="0">
      <alignment horizontal="left" vertical="center" indent="1"/>
    </xf>
    <xf numFmtId="0" fontId="20" fillId="70" borderId="139" applyNumberFormat="0" applyProtection="0">
      <alignment horizontal="left" vertical="top" indent="1"/>
    </xf>
    <xf numFmtId="4" fontId="96" fillId="90" borderId="139" applyNumberFormat="0" applyProtection="0">
      <alignment horizontal="right" vertical="center"/>
    </xf>
    <xf numFmtId="0" fontId="20" fillId="71" borderId="139" applyNumberFormat="0" applyProtection="0">
      <alignment horizontal="left" vertical="center" indent="1"/>
    </xf>
    <xf numFmtId="4" fontId="33" fillId="69" borderId="139" applyNumberFormat="0" applyProtection="0">
      <alignment horizontal="right" vertical="center"/>
    </xf>
    <xf numFmtId="4" fontId="33" fillId="58" borderId="139" applyNumberFormat="0" applyProtection="0">
      <alignment horizontal="right" vertical="center"/>
    </xf>
    <xf numFmtId="4" fontId="31" fillId="57" borderId="139" applyNumberFormat="0" applyProtection="0">
      <alignment horizontal="left" vertical="center" indent="1"/>
    </xf>
    <xf numFmtId="0" fontId="20" fillId="70" borderId="139" applyNumberFormat="0" applyProtection="0">
      <alignment horizontal="left" vertical="center" indent="1"/>
    </xf>
    <xf numFmtId="4" fontId="33" fillId="73" borderId="139" applyNumberFormat="0" applyProtection="0">
      <alignment horizontal="left" vertical="center" indent="1"/>
    </xf>
    <xf numFmtId="4" fontId="33" fillId="66" borderId="139" applyNumberFormat="0" applyProtection="0">
      <alignment horizontal="right" vertical="center"/>
    </xf>
    <xf numFmtId="4" fontId="95" fillId="106" borderId="139" applyNumberFormat="0" applyProtection="0">
      <alignment vertical="center"/>
    </xf>
    <xf numFmtId="0" fontId="70" fillId="69" borderId="170" applyNumberFormat="0" applyProtection="0">
      <alignment horizontal="left" vertical="center" indent="1"/>
    </xf>
    <xf numFmtId="0" fontId="20" fillId="69" borderId="139" applyNumberFormat="0" applyProtection="0">
      <alignment horizontal="left" vertical="top" indent="1"/>
    </xf>
    <xf numFmtId="4" fontId="33" fillId="64" borderId="139" applyNumberFormat="0" applyProtection="0">
      <alignment horizontal="right" vertical="center"/>
    </xf>
    <xf numFmtId="0" fontId="20" fillId="52" borderId="167" applyNumberFormat="0" applyFont="0" applyAlignment="0" applyProtection="0"/>
    <xf numFmtId="0" fontId="33" fillId="73" borderId="139" applyNumberFormat="0" applyProtection="0">
      <alignment horizontal="left" vertical="top" indent="1"/>
    </xf>
    <xf numFmtId="0" fontId="20" fillId="71" borderId="139" applyNumberFormat="0" applyProtection="0">
      <alignment horizontal="left" vertical="top" indent="1"/>
    </xf>
    <xf numFmtId="4" fontId="96" fillId="124" borderId="139" applyNumberFormat="0" applyProtection="0">
      <alignment horizontal="right" vertical="center"/>
    </xf>
    <xf numFmtId="0" fontId="92" fillId="79" borderId="119" applyNumberFormat="0" applyAlignment="0" applyProtection="0"/>
    <xf numFmtId="0" fontId="70" fillId="71" borderId="139" applyNumberFormat="0" applyProtection="0">
      <alignment horizontal="left" vertical="top" indent="1"/>
    </xf>
    <xf numFmtId="0" fontId="70" fillId="58" borderId="139" applyNumberFormat="0" applyProtection="0">
      <alignment horizontal="left" vertical="top" indent="1"/>
    </xf>
    <xf numFmtId="4" fontId="33" fillId="62" borderId="139" applyNumberFormat="0" applyProtection="0">
      <alignment horizontal="right" vertical="center"/>
    </xf>
    <xf numFmtId="0" fontId="73" fillId="58" borderId="139" applyNumberFormat="0" applyProtection="0">
      <alignment horizontal="left" vertical="top" indent="1"/>
    </xf>
    <xf numFmtId="4" fontId="96" fillId="75" borderId="139" applyNumberFormat="0" applyProtection="0">
      <alignment horizontal="right" vertical="center"/>
    </xf>
    <xf numFmtId="0" fontId="68" fillId="86" borderId="138" applyNumberFormat="0" applyAlignment="0" applyProtection="0"/>
    <xf numFmtId="4" fontId="70" fillId="62" borderId="170" applyNumberFormat="0" applyProtection="0">
      <alignment horizontal="right" vertical="center"/>
    </xf>
    <xf numFmtId="4" fontId="70" fillId="107" borderId="170" applyNumberFormat="0" applyProtection="0">
      <alignment horizontal="right" vertical="center"/>
    </xf>
    <xf numFmtId="0" fontId="20" fillId="52" borderId="167" applyNumberFormat="0" applyFont="0" applyAlignment="0" applyProtection="0"/>
    <xf numFmtId="4" fontId="73" fillId="73" borderId="139" applyNumberFormat="0" applyProtection="0">
      <alignment vertical="center"/>
    </xf>
    <xf numFmtId="0" fontId="70" fillId="69" borderId="170" applyNumberFormat="0" applyProtection="0">
      <alignment horizontal="left" vertical="center" indent="1"/>
    </xf>
    <xf numFmtId="4" fontId="33" fillId="58" borderId="139" applyNumberFormat="0" applyProtection="0">
      <alignment horizontal="right" vertical="center"/>
    </xf>
    <xf numFmtId="0" fontId="70" fillId="69" borderId="139" applyNumberFormat="0" applyProtection="0">
      <alignment horizontal="left" vertical="top" indent="1"/>
    </xf>
    <xf numFmtId="0" fontId="70" fillId="108" borderId="170" applyNumberFormat="0" applyProtection="0">
      <alignment horizontal="left" vertical="center" indent="1"/>
    </xf>
    <xf numFmtId="0" fontId="70" fillId="69" borderId="139" applyNumberFormat="0" applyProtection="0">
      <alignment horizontal="left" vertical="top" indent="1"/>
    </xf>
    <xf numFmtId="4" fontId="31" fillId="57" borderId="139" applyNumberFormat="0" applyProtection="0">
      <alignment horizontal="left" vertical="center" indent="1"/>
    </xf>
    <xf numFmtId="4" fontId="33" fillId="62" borderId="139" applyNumberFormat="0" applyProtection="0">
      <alignment horizontal="right" vertical="center"/>
    </xf>
    <xf numFmtId="4" fontId="70" fillId="57" borderId="170" applyNumberFormat="0" applyProtection="0">
      <alignment vertical="center"/>
    </xf>
    <xf numFmtId="173" fontId="82" fillId="0" borderId="117"/>
    <xf numFmtId="4" fontId="33" fillId="67" borderId="172" applyNumberFormat="0" applyProtection="0">
      <alignment horizontal="right" vertical="center"/>
    </xf>
    <xf numFmtId="4" fontId="31" fillId="57" borderId="139" applyNumberFormat="0" applyProtection="0">
      <alignment horizontal="left" vertical="center" indent="1"/>
    </xf>
    <xf numFmtId="4" fontId="33" fillId="64" borderId="139" applyNumberFormat="0" applyProtection="0">
      <alignment horizontal="right" vertical="center"/>
    </xf>
    <xf numFmtId="4" fontId="33" fillId="73" borderId="139" applyNumberFormat="0" applyProtection="0">
      <alignment horizontal="left" vertical="center" indent="1"/>
    </xf>
    <xf numFmtId="4" fontId="70" fillId="91" borderId="170" applyNumberFormat="0" applyProtection="0">
      <alignment horizontal="left" vertical="center" indent="1"/>
    </xf>
    <xf numFmtId="4" fontId="70" fillId="58" borderId="170" applyNumberFormat="0" applyProtection="0">
      <alignment horizontal="right" vertical="center"/>
    </xf>
    <xf numFmtId="0" fontId="30" fillId="0" borderId="142" applyNumberFormat="0" applyFill="0" applyAlignment="0" applyProtection="0"/>
    <xf numFmtId="4" fontId="70" fillId="58" borderId="168" applyNumberFormat="0" applyProtection="0">
      <alignment horizontal="left" vertical="center" indent="1"/>
    </xf>
    <xf numFmtId="0" fontId="74" fillId="57" borderId="139" applyNumberFormat="0" applyProtection="0">
      <alignment horizontal="left" vertical="top" indent="1"/>
    </xf>
    <xf numFmtId="4" fontId="70" fillId="67" borderId="170" applyNumberFormat="0" applyProtection="0">
      <alignment horizontal="right" vertical="center"/>
    </xf>
    <xf numFmtId="0" fontId="70" fillId="58" borderId="139" applyNumberFormat="0" applyProtection="0">
      <alignment horizontal="left" vertical="top" indent="1"/>
    </xf>
    <xf numFmtId="4" fontId="96" fillId="124" borderId="139" applyNumberFormat="0" applyProtection="0">
      <alignment horizontal="right" vertical="center"/>
    </xf>
    <xf numFmtId="4" fontId="97" fillId="129" borderId="139" applyNumberFormat="0" applyProtection="0">
      <alignment vertical="center"/>
    </xf>
    <xf numFmtId="0" fontId="65" fillId="53" borderId="119" applyNumberFormat="0" applyAlignment="0" applyProtection="0"/>
    <xf numFmtId="0" fontId="20" fillId="71" borderId="139" applyNumberFormat="0" applyProtection="0">
      <alignment horizontal="left" vertical="center" indent="1"/>
    </xf>
    <xf numFmtId="0" fontId="20" fillId="70" borderId="139" applyNumberFormat="0" applyProtection="0">
      <alignment horizontal="left" vertical="center" indent="1"/>
    </xf>
    <xf numFmtId="4" fontId="33" fillId="62" borderId="139" applyNumberFormat="0" applyProtection="0">
      <alignment horizontal="right" vertical="center"/>
    </xf>
    <xf numFmtId="4" fontId="70" fillId="57" borderId="170" applyNumberFormat="0" applyProtection="0">
      <alignment vertical="center"/>
    </xf>
    <xf numFmtId="4" fontId="70" fillId="91" borderId="170" applyNumberFormat="0" applyProtection="0">
      <alignment horizontal="left" vertical="center" indent="1"/>
    </xf>
    <xf numFmtId="0" fontId="20" fillId="70" borderId="139" applyNumberFormat="0" applyProtection="0">
      <alignment horizontal="left" vertical="center" indent="1"/>
    </xf>
    <xf numFmtId="0" fontId="20" fillId="58" borderId="139" applyNumberFormat="0" applyProtection="0">
      <alignment horizontal="left" vertical="center" indent="1"/>
    </xf>
    <xf numFmtId="4" fontId="33" fillId="69" borderId="139" applyNumberFormat="0" applyProtection="0">
      <alignment horizontal="right" vertical="center"/>
    </xf>
    <xf numFmtId="4" fontId="33" fillId="67" borderId="139" applyNumberFormat="0" applyProtection="0">
      <alignment horizontal="right" vertical="center"/>
    </xf>
    <xf numFmtId="4" fontId="35" fillId="73" borderId="139" applyNumberFormat="0" applyProtection="0">
      <alignment vertical="center"/>
    </xf>
    <xf numFmtId="4" fontId="96" fillId="126" borderId="139" applyNumberFormat="0" applyProtection="0">
      <alignment horizontal="right" vertical="center"/>
    </xf>
    <xf numFmtId="0" fontId="20" fillId="69" borderId="139" applyNumberFormat="0" applyProtection="0">
      <alignment horizontal="left" vertical="top" indent="1"/>
    </xf>
    <xf numFmtId="4" fontId="33" fillId="64" borderId="139" applyNumberFormat="0" applyProtection="0">
      <alignment horizontal="right" vertical="center"/>
    </xf>
    <xf numFmtId="4" fontId="96" fillId="129" borderId="139" applyNumberFormat="0" applyProtection="0">
      <alignment vertical="center"/>
    </xf>
    <xf numFmtId="0" fontId="70" fillId="71" borderId="139" applyNumberFormat="0" applyProtection="0">
      <alignment horizontal="left" vertical="top" indent="1"/>
    </xf>
    <xf numFmtId="4" fontId="96" fillId="124" borderId="139" applyNumberFormat="0" applyProtection="0">
      <alignment horizontal="right" vertical="center"/>
    </xf>
    <xf numFmtId="4" fontId="70" fillId="63" borderId="170" applyNumberFormat="0" applyProtection="0">
      <alignment horizontal="right" vertical="center"/>
    </xf>
    <xf numFmtId="0" fontId="20" fillId="58" borderId="139" applyNumberFormat="0" applyProtection="0">
      <alignment horizontal="left" vertical="top" indent="1"/>
    </xf>
    <xf numFmtId="4" fontId="33" fillId="61" borderId="139" applyNumberFormat="0" applyProtection="0">
      <alignment horizontal="right" vertical="center"/>
    </xf>
    <xf numFmtId="0" fontId="65" fillId="53" borderId="170" applyNumberFormat="0" applyAlignment="0" applyProtection="0"/>
    <xf numFmtId="0" fontId="20" fillId="70" borderId="139" applyNumberFormat="0" applyProtection="0">
      <alignment horizontal="left" vertical="center" indent="1"/>
    </xf>
    <xf numFmtId="4" fontId="33" fillId="63" borderId="139" applyNumberFormat="0" applyProtection="0">
      <alignment horizontal="right" vertical="center"/>
    </xf>
    <xf numFmtId="4" fontId="96" fillId="123" borderId="139" applyNumberFormat="0" applyProtection="0">
      <alignment horizontal="right" vertical="center"/>
    </xf>
    <xf numFmtId="4" fontId="33" fillId="61" borderId="139" applyNumberFormat="0" applyProtection="0">
      <alignment horizontal="right" vertical="center"/>
    </xf>
    <xf numFmtId="4" fontId="33" fillId="60" borderId="139" applyNumberFormat="0" applyProtection="0">
      <alignment horizontal="right" vertical="center"/>
    </xf>
    <xf numFmtId="4" fontId="70" fillId="0" borderId="170" applyNumberFormat="0" applyProtection="0">
      <alignment horizontal="right" vertical="center"/>
    </xf>
    <xf numFmtId="0" fontId="20" fillId="58" borderId="139" applyNumberFormat="0" applyProtection="0">
      <alignment horizontal="left" vertical="center" indent="1"/>
    </xf>
    <xf numFmtId="4" fontId="70" fillId="91" borderId="170" applyNumberFormat="0" applyProtection="0">
      <alignment horizontal="left" vertical="center" indent="1"/>
    </xf>
    <xf numFmtId="4" fontId="34" fillId="88" borderId="139" applyNumberFormat="0" applyProtection="0">
      <alignment horizontal="left" vertical="center" indent="1"/>
    </xf>
    <xf numFmtId="0" fontId="70" fillId="70" borderId="139" applyNumberFormat="0" applyProtection="0">
      <alignment horizontal="left" vertical="top" indent="1"/>
    </xf>
    <xf numFmtId="0" fontId="78" fillId="103" borderId="170" applyNumberFormat="0" applyAlignment="0" applyProtection="0"/>
    <xf numFmtId="4" fontId="70" fillId="106" borderId="170" applyNumberFormat="0" applyProtection="0">
      <alignment horizontal="left" vertical="center" indent="1"/>
    </xf>
    <xf numFmtId="4" fontId="70" fillId="69" borderId="168" applyNumberFormat="0" applyProtection="0">
      <alignment horizontal="left" vertical="center" indent="1"/>
    </xf>
    <xf numFmtId="4" fontId="76" fillId="72" borderId="170" applyNumberFormat="0" applyProtection="0">
      <alignment horizontal="right" vertical="center"/>
    </xf>
    <xf numFmtId="0" fontId="70" fillId="58" borderId="139" applyNumberFormat="0" applyProtection="0">
      <alignment horizontal="left" vertical="top" indent="1"/>
    </xf>
    <xf numFmtId="4" fontId="70" fillId="58" borderId="168" applyNumberFormat="0" applyProtection="0">
      <alignment horizontal="left" vertical="center" indent="1"/>
    </xf>
    <xf numFmtId="0" fontId="31" fillId="57" borderId="139" applyNumberFormat="0" applyProtection="0">
      <alignment horizontal="left" vertical="top" indent="1"/>
    </xf>
    <xf numFmtId="0" fontId="30" fillId="0" borderId="181" applyNumberFormat="0" applyFill="0" applyAlignment="0" applyProtection="0"/>
    <xf numFmtId="4" fontId="70" fillId="59" borderId="170" applyNumberFormat="0" applyProtection="0">
      <alignment horizontal="right" vertical="center"/>
    </xf>
    <xf numFmtId="4" fontId="76" fillId="72" borderId="170" applyNumberFormat="0" applyProtection="0">
      <alignment horizontal="right" vertical="center"/>
    </xf>
    <xf numFmtId="4" fontId="96" fillId="106" borderId="139" applyNumberFormat="0" applyProtection="0">
      <alignment horizontal="left" vertical="center" indent="1"/>
    </xf>
    <xf numFmtId="4" fontId="37" fillId="69" borderId="139" applyNumberFormat="0" applyProtection="0">
      <alignment horizontal="right" vertical="center"/>
    </xf>
    <xf numFmtId="0" fontId="20" fillId="58" borderId="139" applyNumberFormat="0" applyProtection="0">
      <alignment horizontal="left" vertical="top" indent="1"/>
    </xf>
    <xf numFmtId="0" fontId="70" fillId="69" borderId="139" applyNumberFormat="0" applyProtection="0">
      <alignment horizontal="left" vertical="top" indent="1"/>
    </xf>
    <xf numFmtId="4" fontId="33" fillId="66" borderId="139" applyNumberFormat="0" applyProtection="0">
      <alignment horizontal="right" vertical="center"/>
    </xf>
    <xf numFmtId="4" fontId="33" fillId="60" borderId="139" applyNumberFormat="0" applyProtection="0">
      <alignment horizontal="right" vertical="center"/>
    </xf>
    <xf numFmtId="4" fontId="96" fillId="88" borderId="139" applyNumberFormat="0" applyProtection="0">
      <alignment horizontal="right" vertical="center"/>
    </xf>
    <xf numFmtId="4" fontId="70" fillId="67" borderId="170" applyNumberFormat="0" applyProtection="0">
      <alignment horizontal="right" vertical="center"/>
    </xf>
    <xf numFmtId="4" fontId="37" fillId="69" borderId="139" applyNumberFormat="0" applyProtection="0">
      <alignment horizontal="right" vertical="center"/>
    </xf>
    <xf numFmtId="4" fontId="33" fillId="73" borderId="139" applyNumberFormat="0" applyProtection="0">
      <alignment horizontal="left" vertical="center" indent="1"/>
    </xf>
    <xf numFmtId="4" fontId="35" fillId="69" borderId="139" applyNumberFormat="0" applyProtection="0">
      <alignment horizontal="right" vertical="center"/>
    </xf>
    <xf numFmtId="4" fontId="20" fillId="70" borderId="168" applyNumberFormat="0" applyProtection="0">
      <alignment horizontal="left" vertical="center" indent="1"/>
    </xf>
    <xf numFmtId="4" fontId="31" fillId="57" borderId="139" applyNumberFormat="0" applyProtection="0">
      <alignment vertical="center"/>
    </xf>
    <xf numFmtId="0" fontId="20" fillId="72" borderId="169" applyNumberFormat="0">
      <protection locked="0"/>
    </xf>
    <xf numFmtId="4" fontId="70" fillId="68" borderId="168" applyNumberFormat="0" applyProtection="0">
      <alignment horizontal="left" vertical="center" indent="1"/>
    </xf>
    <xf numFmtId="0" fontId="33" fillId="58" borderId="139" applyNumberFormat="0" applyProtection="0">
      <alignment horizontal="left" vertical="top" indent="1"/>
    </xf>
    <xf numFmtId="4" fontId="35" fillId="73" borderId="139" applyNumberFormat="0" applyProtection="0">
      <alignment vertical="center"/>
    </xf>
    <xf numFmtId="4" fontId="20" fillId="70" borderId="168" applyNumberFormat="0" applyProtection="0">
      <alignment horizontal="left" vertical="center" indent="1"/>
    </xf>
    <xf numFmtId="4" fontId="33" fillId="59" borderId="139" applyNumberFormat="0" applyProtection="0">
      <alignment horizontal="right" vertical="center"/>
    </xf>
    <xf numFmtId="4" fontId="70" fillId="66" borderId="170" applyNumberFormat="0" applyProtection="0">
      <alignment horizontal="right" vertical="center"/>
    </xf>
    <xf numFmtId="4" fontId="33" fillId="63" borderId="139" applyNumberFormat="0" applyProtection="0">
      <alignment horizontal="right" vertical="center"/>
    </xf>
    <xf numFmtId="4" fontId="32" fillId="57" borderId="139" applyNumberFormat="0" applyProtection="0">
      <alignment vertical="center"/>
    </xf>
    <xf numFmtId="4" fontId="33" fillId="65" borderId="139" applyNumberFormat="0" applyProtection="0">
      <alignment horizontal="right" vertical="center"/>
    </xf>
    <xf numFmtId="0" fontId="70" fillId="71" borderId="139" applyNumberFormat="0" applyProtection="0">
      <alignment horizontal="left" vertical="top" indent="1"/>
    </xf>
    <xf numFmtId="4" fontId="31" fillId="57" borderId="139" applyNumberFormat="0" applyProtection="0">
      <alignment horizontal="left" vertical="center" indent="1"/>
    </xf>
    <xf numFmtId="4" fontId="33" fillId="58" borderId="139" applyNumberFormat="0" applyProtection="0">
      <alignment horizontal="left" vertical="center" indent="1"/>
    </xf>
    <xf numFmtId="0" fontId="33" fillId="58" borderId="139" applyNumberFormat="0" applyProtection="0">
      <alignment horizontal="left" vertical="top" indent="1"/>
    </xf>
    <xf numFmtId="4" fontId="96" fillId="124" borderId="139" applyNumberFormat="0" applyProtection="0">
      <alignment horizontal="right" vertical="center"/>
    </xf>
    <xf numFmtId="4" fontId="35" fillId="73" borderId="139" applyNumberFormat="0" applyProtection="0">
      <alignment vertical="center"/>
    </xf>
    <xf numFmtId="4" fontId="70" fillId="62" borderId="170" applyNumberFormat="0" applyProtection="0">
      <alignment horizontal="right" vertical="center"/>
    </xf>
    <xf numFmtId="4" fontId="70" fillId="64" borderId="170" applyNumberFormat="0" applyProtection="0">
      <alignment horizontal="right" vertical="center"/>
    </xf>
    <xf numFmtId="4" fontId="33" fillId="58" borderId="139" applyNumberFormat="0" applyProtection="0">
      <alignment horizontal="right" vertical="center"/>
    </xf>
    <xf numFmtId="4" fontId="33" fillId="73" borderId="139" applyNumberFormat="0" applyProtection="0">
      <alignment horizontal="left" vertical="center" indent="1"/>
    </xf>
    <xf numFmtId="4" fontId="70" fillId="63" borderId="170" applyNumberFormat="0" applyProtection="0">
      <alignment horizontal="right" vertical="center"/>
    </xf>
    <xf numFmtId="4" fontId="35" fillId="69" borderId="172" applyNumberFormat="0" applyProtection="0">
      <alignment horizontal="right" vertical="center"/>
    </xf>
    <xf numFmtId="0" fontId="70" fillId="52" borderId="170" applyNumberFormat="0" applyFont="0" applyAlignment="0" applyProtection="0"/>
    <xf numFmtId="0" fontId="70" fillId="69" borderId="170" applyNumberFormat="0" applyProtection="0">
      <alignment horizontal="left" vertical="center" indent="1"/>
    </xf>
    <xf numFmtId="0" fontId="20" fillId="69" borderId="139" applyNumberFormat="0" applyProtection="0">
      <alignment horizontal="left" vertical="center" indent="1"/>
    </xf>
    <xf numFmtId="4" fontId="33" fillId="60" borderId="139" applyNumberFormat="0" applyProtection="0">
      <alignment horizontal="right" vertical="center"/>
    </xf>
    <xf numFmtId="4" fontId="70" fillId="65" borderId="170" applyNumberFormat="0" applyProtection="0">
      <alignment horizontal="right" vertical="center"/>
    </xf>
    <xf numFmtId="4" fontId="36" fillId="89" borderId="143" applyNumberFormat="0" applyProtection="0">
      <alignment horizontal="left" vertical="center" indent="1"/>
    </xf>
    <xf numFmtId="0" fontId="20" fillId="69" borderId="139" applyNumberFormat="0" applyProtection="0">
      <alignment horizontal="left" vertical="center" indent="1"/>
    </xf>
    <xf numFmtId="0" fontId="73" fillId="58" borderId="139" applyNumberFormat="0" applyProtection="0">
      <alignment horizontal="left" vertical="top" indent="1"/>
    </xf>
    <xf numFmtId="4" fontId="20" fillId="70" borderId="168" applyNumberFormat="0" applyProtection="0">
      <alignment horizontal="left" vertical="center" indent="1"/>
    </xf>
    <xf numFmtId="0" fontId="68" fillId="103" borderId="138" applyNumberFormat="0" applyAlignment="0" applyProtection="0"/>
    <xf numFmtId="0" fontId="31" fillId="57" borderId="139" applyNumberFormat="0" applyProtection="0">
      <alignment horizontal="left" vertical="top" indent="1"/>
    </xf>
    <xf numFmtId="4" fontId="32" fillId="57" borderId="139" applyNumberFormat="0" applyProtection="0">
      <alignment vertical="center"/>
    </xf>
    <xf numFmtId="4" fontId="32" fillId="57" borderId="139" applyNumberFormat="0" applyProtection="0">
      <alignment vertical="center"/>
    </xf>
    <xf numFmtId="0" fontId="68" fillId="86" borderId="138" applyNumberFormat="0" applyAlignment="0" applyProtection="0"/>
    <xf numFmtId="0" fontId="30" fillId="0" borderId="142" applyNumberFormat="0" applyFill="0" applyAlignment="0" applyProtection="0"/>
    <xf numFmtId="0" fontId="20" fillId="71" borderId="139" applyNumberFormat="0" applyProtection="0">
      <alignment horizontal="left" vertical="top" indent="1"/>
    </xf>
    <xf numFmtId="0" fontId="20" fillId="70" borderId="172" applyNumberFormat="0" applyProtection="0">
      <alignment horizontal="left" vertical="top" indent="1"/>
    </xf>
    <xf numFmtId="4" fontId="20" fillId="70" borderId="168" applyNumberFormat="0" applyProtection="0">
      <alignment horizontal="left" vertical="center" indent="1"/>
    </xf>
    <xf numFmtId="4" fontId="70" fillId="58" borderId="168" applyNumberFormat="0" applyProtection="0">
      <alignment horizontal="left" vertical="center" indent="1"/>
    </xf>
    <xf numFmtId="4" fontId="70" fillId="66" borderId="170" applyNumberFormat="0" applyProtection="0">
      <alignment horizontal="right" vertical="center"/>
    </xf>
    <xf numFmtId="4" fontId="33" fillId="66" borderId="139" applyNumberFormat="0" applyProtection="0">
      <alignment horizontal="right" vertical="center"/>
    </xf>
    <xf numFmtId="4" fontId="34" fillId="88" borderId="139" applyNumberFormat="0" applyProtection="0">
      <alignment horizontal="left" vertical="center" indent="1"/>
    </xf>
    <xf numFmtId="0" fontId="20" fillId="69" borderId="139" applyNumberFormat="0" applyProtection="0">
      <alignment horizontal="left" vertical="center" indent="1"/>
    </xf>
    <xf numFmtId="4" fontId="75" fillId="74" borderId="168" applyNumberFormat="0" applyProtection="0">
      <alignment horizontal="left" vertical="center" indent="1"/>
    </xf>
    <xf numFmtId="4" fontId="70" fillId="57" borderId="170" applyNumberFormat="0" applyProtection="0">
      <alignment vertical="center"/>
    </xf>
    <xf numFmtId="0" fontId="68" fillId="79" borderId="138" applyNumberFormat="0" applyAlignment="0" applyProtection="0"/>
    <xf numFmtId="4" fontId="35" fillId="69" borderId="139" applyNumberFormat="0" applyProtection="0">
      <alignment horizontal="right" vertical="center"/>
    </xf>
    <xf numFmtId="4" fontId="33" fillId="67" borderId="139" applyNumberFormat="0" applyProtection="0">
      <alignment horizontal="right" vertical="center"/>
    </xf>
    <xf numFmtId="0" fontId="70" fillId="52" borderId="170" applyNumberFormat="0" applyFont="0" applyAlignment="0" applyProtection="0"/>
    <xf numFmtId="4" fontId="70" fillId="106" borderId="170" applyNumberFormat="0" applyProtection="0">
      <alignment horizontal="left" vertical="center" indent="1"/>
    </xf>
    <xf numFmtId="4" fontId="33" fillId="73" borderId="139" applyNumberFormat="0" applyProtection="0">
      <alignment horizontal="left" vertical="center" indent="1"/>
    </xf>
    <xf numFmtId="4" fontId="33" fillId="66" borderId="139" applyNumberFormat="0" applyProtection="0">
      <alignment horizontal="right" vertical="center"/>
    </xf>
    <xf numFmtId="4" fontId="33" fillId="59" borderId="139" applyNumberFormat="0" applyProtection="0">
      <alignment horizontal="right" vertical="center"/>
    </xf>
    <xf numFmtId="4" fontId="33" fillId="62" borderId="139" applyNumberFormat="0" applyProtection="0">
      <alignment horizontal="right" vertical="center"/>
    </xf>
    <xf numFmtId="4" fontId="70" fillId="64" borderId="170" applyNumberFormat="0" applyProtection="0">
      <alignment horizontal="right" vertical="center"/>
    </xf>
    <xf numFmtId="0" fontId="78" fillId="103" borderId="170" applyNumberFormat="0" applyAlignment="0" applyProtection="0"/>
    <xf numFmtId="4" fontId="33" fillId="59" borderId="139" applyNumberFormat="0" applyProtection="0">
      <alignment horizontal="right" vertical="center"/>
    </xf>
    <xf numFmtId="4" fontId="20" fillId="70" borderId="168" applyNumberFormat="0" applyProtection="0">
      <alignment horizontal="left" vertical="center" indent="1"/>
    </xf>
    <xf numFmtId="4" fontId="70" fillId="91" borderId="170" applyNumberFormat="0" applyProtection="0">
      <alignment horizontal="left" vertical="center" indent="1"/>
    </xf>
    <xf numFmtId="0" fontId="20" fillId="58" borderId="139" applyNumberFormat="0" applyProtection="0">
      <alignment horizontal="left" vertical="center" indent="1"/>
    </xf>
    <xf numFmtId="4" fontId="33" fillId="58" borderId="139" applyNumberFormat="0" applyProtection="0">
      <alignment horizontal="right" vertical="center"/>
    </xf>
    <xf numFmtId="4" fontId="33" fillId="59" borderId="139" applyNumberFormat="0" applyProtection="0">
      <alignment horizontal="right" vertical="center"/>
    </xf>
    <xf numFmtId="4" fontId="96" fillId="88" borderId="139" applyNumberFormat="0" applyProtection="0">
      <alignment horizontal="right" vertical="center"/>
    </xf>
    <xf numFmtId="0" fontId="20" fillId="58" borderId="139" applyNumberFormat="0" applyProtection="0">
      <alignment horizontal="left" vertical="center" indent="1"/>
    </xf>
    <xf numFmtId="0" fontId="30" fillId="0" borderId="127" applyNumberFormat="0" applyFill="0" applyAlignment="0" applyProtection="0"/>
    <xf numFmtId="0" fontId="20" fillId="71" borderId="139" applyNumberFormat="0" applyProtection="0">
      <alignment horizontal="left" vertical="center" indent="1"/>
    </xf>
    <xf numFmtId="4" fontId="96" fillId="127" borderId="139" applyNumberFormat="0" applyProtection="0">
      <alignment horizontal="right" vertical="center"/>
    </xf>
    <xf numFmtId="0" fontId="20" fillId="52" borderId="167" applyNumberFormat="0" applyFont="0" applyAlignment="0" applyProtection="0"/>
    <xf numFmtId="0" fontId="68" fillId="86" borderId="138" applyNumberFormat="0" applyAlignment="0" applyProtection="0"/>
    <xf numFmtId="0" fontId="68" fillId="79" borderId="138" applyNumberFormat="0" applyAlignment="0" applyProtection="0"/>
    <xf numFmtId="4" fontId="80" fillId="106" borderId="170" applyNumberFormat="0" applyProtection="0">
      <alignment vertical="center"/>
    </xf>
    <xf numFmtId="4" fontId="75" fillId="74" borderId="178" applyNumberFormat="0" applyProtection="0">
      <alignment horizontal="left" vertical="center" indent="1"/>
    </xf>
    <xf numFmtId="4" fontId="96" fillId="125" borderId="139" applyNumberFormat="0" applyProtection="0">
      <alignment horizontal="right" vertical="center"/>
    </xf>
    <xf numFmtId="4" fontId="95" fillId="106" borderId="139" applyNumberFormat="0" applyProtection="0">
      <alignment vertical="center"/>
    </xf>
    <xf numFmtId="4" fontId="33" fillId="65" borderId="139" applyNumberFormat="0" applyProtection="0">
      <alignment horizontal="right" vertical="center"/>
    </xf>
    <xf numFmtId="0" fontId="65" fillId="53" borderId="173" applyNumberFormat="0" applyAlignment="0" applyProtection="0"/>
    <xf numFmtId="4" fontId="70" fillId="59" borderId="170" applyNumberFormat="0" applyProtection="0">
      <alignment horizontal="right" vertical="center"/>
    </xf>
    <xf numFmtId="0" fontId="20" fillId="72" borderId="182" applyNumberFormat="0">
      <protection locked="0"/>
    </xf>
    <xf numFmtId="4" fontId="33" fillId="59" borderId="139" applyNumberFormat="0" applyProtection="0">
      <alignment horizontal="right" vertical="center"/>
    </xf>
    <xf numFmtId="4" fontId="96" fillId="75" borderId="139" applyNumberFormat="0" applyProtection="0">
      <alignment horizontal="right" vertical="center"/>
    </xf>
    <xf numFmtId="4" fontId="70" fillId="91" borderId="170" applyNumberFormat="0" applyProtection="0">
      <alignment horizontal="left" vertical="center" indent="1"/>
    </xf>
    <xf numFmtId="0" fontId="20" fillId="71" borderId="139" applyNumberFormat="0" applyProtection="0">
      <alignment horizontal="left" vertical="center" indent="1"/>
    </xf>
    <xf numFmtId="0" fontId="20" fillId="69" borderId="139" applyNumberFormat="0" applyProtection="0">
      <alignment horizontal="left" vertical="top" indent="1"/>
    </xf>
    <xf numFmtId="4" fontId="37" fillId="69" borderId="139" applyNumberFormat="0" applyProtection="0">
      <alignment horizontal="right" vertical="center"/>
    </xf>
    <xf numFmtId="4" fontId="96" fillId="106" borderId="139" applyNumberFormat="0" applyProtection="0">
      <alignment horizontal="left" vertical="center" indent="1"/>
    </xf>
    <xf numFmtId="0" fontId="65" fillId="53" borderId="170" applyNumberFormat="0" applyAlignment="0" applyProtection="0"/>
    <xf numFmtId="0" fontId="20" fillId="71" borderId="139" applyNumberFormat="0" applyProtection="0">
      <alignment horizontal="left" vertical="top" indent="1"/>
    </xf>
    <xf numFmtId="4" fontId="96" fillId="122" borderId="139" applyNumberFormat="0" applyProtection="0">
      <alignment horizontal="right" vertical="center"/>
    </xf>
    <xf numFmtId="0" fontId="70" fillId="69" borderId="139" applyNumberFormat="0" applyProtection="0">
      <alignment horizontal="left" vertical="top" indent="1"/>
    </xf>
    <xf numFmtId="4" fontId="33" fillId="66" borderId="139" applyNumberFormat="0" applyProtection="0">
      <alignment horizontal="right" vertical="center"/>
    </xf>
    <xf numFmtId="4" fontId="33" fillId="66" borderId="139" applyNumberFormat="0" applyProtection="0">
      <alignment horizontal="right" vertical="center"/>
    </xf>
    <xf numFmtId="4" fontId="73" fillId="79" borderId="139" applyNumberFormat="0" applyProtection="0">
      <alignment horizontal="left" vertical="center" indent="1"/>
    </xf>
    <xf numFmtId="4" fontId="73" fillId="73" borderId="139" applyNumberFormat="0" applyProtection="0">
      <alignment vertical="center"/>
    </xf>
    <xf numFmtId="0" fontId="70" fillId="71" borderId="170" applyNumberFormat="0" applyProtection="0">
      <alignment horizontal="left" vertical="center" indent="1"/>
    </xf>
    <xf numFmtId="0" fontId="70" fillId="69" borderId="170" applyNumberFormat="0" applyProtection="0">
      <alignment horizontal="left" vertical="center" indent="1"/>
    </xf>
    <xf numFmtId="4" fontId="70" fillId="63" borderId="170" applyNumberFormat="0" applyProtection="0">
      <alignment horizontal="right" vertical="center"/>
    </xf>
    <xf numFmtId="4" fontId="70" fillId="64" borderId="170" applyNumberFormat="0" applyProtection="0">
      <alignment horizontal="right" vertical="center"/>
    </xf>
    <xf numFmtId="4" fontId="70" fillId="59" borderId="170" applyNumberFormat="0" applyProtection="0">
      <alignment horizontal="right" vertical="center"/>
    </xf>
    <xf numFmtId="4" fontId="70" fillId="107" borderId="170" applyNumberFormat="0" applyProtection="0">
      <alignment horizontal="right" vertical="center"/>
    </xf>
    <xf numFmtId="0" fontId="70" fillId="52" borderId="170" applyNumberFormat="0" applyFont="0" applyAlignment="0" applyProtection="0"/>
    <xf numFmtId="0" fontId="70" fillId="79" borderId="170" applyNumberFormat="0" applyProtection="0">
      <alignment horizontal="left" vertical="center" indent="1"/>
    </xf>
    <xf numFmtId="4" fontId="33" fillId="61" borderId="172" applyNumberFormat="0" applyProtection="0">
      <alignment horizontal="right" vertical="center"/>
    </xf>
    <xf numFmtId="4" fontId="70" fillId="0" borderId="170" applyNumberFormat="0" applyProtection="0">
      <alignment horizontal="right" vertical="center"/>
    </xf>
    <xf numFmtId="4" fontId="33" fillId="58" borderId="139" applyNumberFormat="0" applyProtection="0">
      <alignment horizontal="left" vertical="center" indent="1"/>
    </xf>
    <xf numFmtId="4" fontId="96" fillId="125" borderId="139" applyNumberFormat="0" applyProtection="0">
      <alignment horizontal="right" vertical="center"/>
    </xf>
    <xf numFmtId="0" fontId="70" fillId="58" borderId="139" applyNumberFormat="0" applyProtection="0">
      <alignment horizontal="left" vertical="top" indent="1"/>
    </xf>
    <xf numFmtId="4" fontId="96" fillId="88" borderId="139" applyNumberFormat="0" applyProtection="0">
      <alignment horizontal="right" vertical="center"/>
    </xf>
    <xf numFmtId="4" fontId="76" fillId="72" borderId="170" applyNumberFormat="0" applyProtection="0">
      <alignment horizontal="right" vertical="center"/>
    </xf>
    <xf numFmtId="0" fontId="30" fillId="0" borderId="142" applyNumberFormat="0" applyFill="0" applyAlignment="0" applyProtection="0"/>
    <xf numFmtId="0" fontId="58" fillId="86" borderId="119" applyNumberFormat="0" applyAlignment="0" applyProtection="0"/>
    <xf numFmtId="4" fontId="33" fillId="65" borderId="139" applyNumberFormat="0" applyProtection="0">
      <alignment horizontal="right" vertical="center"/>
    </xf>
    <xf numFmtId="4" fontId="96" fillId="125" borderId="139" applyNumberFormat="0" applyProtection="0">
      <alignment horizontal="right" vertical="center"/>
    </xf>
    <xf numFmtId="4" fontId="70" fillId="63" borderId="170" applyNumberFormat="0" applyProtection="0">
      <alignment horizontal="right" vertical="center"/>
    </xf>
    <xf numFmtId="0" fontId="33" fillId="58" borderId="139" applyNumberFormat="0" applyProtection="0">
      <alignment horizontal="left" vertical="top" indent="1"/>
    </xf>
    <xf numFmtId="4" fontId="20" fillId="70" borderId="168" applyNumberFormat="0" applyProtection="0">
      <alignment horizontal="left" vertical="center" indent="1"/>
    </xf>
    <xf numFmtId="0" fontId="33" fillId="73" borderId="139" applyNumberFormat="0" applyProtection="0">
      <alignment horizontal="left" vertical="top" indent="1"/>
    </xf>
    <xf numFmtId="4" fontId="33" fillId="69" borderId="139" applyNumberFormat="0" applyProtection="0">
      <alignment horizontal="right" vertical="center"/>
    </xf>
    <xf numFmtId="4" fontId="35" fillId="73" borderId="139" applyNumberFormat="0" applyProtection="0">
      <alignment vertical="center"/>
    </xf>
    <xf numFmtId="0" fontId="20" fillId="72" borderId="169" applyNumberFormat="0">
      <protection locked="0"/>
    </xf>
    <xf numFmtId="0" fontId="20" fillId="70" borderId="139" applyNumberFormat="0" applyProtection="0">
      <alignment horizontal="left" vertical="top" indent="1"/>
    </xf>
    <xf numFmtId="4" fontId="33" fillId="66" borderId="139" applyNumberFormat="0" applyProtection="0">
      <alignment horizontal="right" vertical="center"/>
    </xf>
    <xf numFmtId="4" fontId="33" fillId="63" borderId="139" applyNumberFormat="0" applyProtection="0">
      <alignment horizontal="right" vertical="center"/>
    </xf>
    <xf numFmtId="4" fontId="70" fillId="62" borderId="170" applyNumberFormat="0" applyProtection="0">
      <alignment horizontal="right" vertical="center"/>
    </xf>
    <xf numFmtId="4" fontId="33" fillId="64" borderId="139" applyNumberFormat="0" applyProtection="0">
      <alignment horizontal="right" vertical="center"/>
    </xf>
    <xf numFmtId="4" fontId="33" fillId="69" borderId="139" applyNumberFormat="0" applyProtection="0">
      <alignment horizontal="right" vertical="center"/>
    </xf>
    <xf numFmtId="0" fontId="70" fillId="71" borderId="170" applyNumberFormat="0" applyProtection="0">
      <alignment horizontal="left" vertical="center" indent="1"/>
    </xf>
    <xf numFmtId="4" fontId="33" fillId="65" borderId="139" applyNumberFormat="0" applyProtection="0">
      <alignment horizontal="right" vertical="center"/>
    </xf>
    <xf numFmtId="0" fontId="70" fillId="79" borderId="170" applyNumberFormat="0" applyProtection="0">
      <alignment horizontal="left" vertical="center" indent="1"/>
    </xf>
    <xf numFmtId="0" fontId="70" fillId="71" borderId="139" applyNumberFormat="0" applyProtection="0">
      <alignment horizontal="left" vertical="top" indent="1"/>
    </xf>
    <xf numFmtId="4" fontId="96" fillId="126" borderId="139" applyNumberFormat="0" applyProtection="0">
      <alignment horizontal="right" vertical="center"/>
    </xf>
    <xf numFmtId="0" fontId="20" fillId="69" borderId="139" applyNumberFormat="0" applyProtection="0">
      <alignment horizontal="left" vertical="top" indent="1"/>
    </xf>
    <xf numFmtId="4" fontId="33" fillId="61" borderId="139" applyNumberFormat="0" applyProtection="0">
      <alignment horizontal="right" vertical="center"/>
    </xf>
    <xf numFmtId="4" fontId="33" fillId="58" borderId="139" applyNumberFormat="0" applyProtection="0">
      <alignment horizontal="left" vertical="center" indent="1"/>
    </xf>
    <xf numFmtId="4" fontId="37" fillId="69" borderId="139" applyNumberFormat="0" applyProtection="0">
      <alignment horizontal="right" vertical="center"/>
    </xf>
    <xf numFmtId="4" fontId="37" fillId="69" borderId="139" applyNumberFormat="0" applyProtection="0">
      <alignment horizontal="right" vertical="center"/>
    </xf>
    <xf numFmtId="4" fontId="98" fillId="129" borderId="139" applyNumberFormat="0" applyProtection="0">
      <alignment horizontal="right" vertical="center"/>
    </xf>
    <xf numFmtId="4" fontId="95" fillId="106" borderId="139" applyNumberFormat="0" applyProtection="0">
      <alignment vertical="center"/>
    </xf>
    <xf numFmtId="4" fontId="33" fillId="62" borderId="139" applyNumberFormat="0" applyProtection="0">
      <alignment horizontal="right" vertical="center"/>
    </xf>
    <xf numFmtId="4" fontId="98" fillId="129" borderId="139" applyNumberFormat="0" applyProtection="0">
      <alignment horizontal="right" vertical="center"/>
    </xf>
    <xf numFmtId="4" fontId="98" fillId="129" borderId="139" applyNumberFormat="0" applyProtection="0">
      <alignment horizontal="right" vertical="center"/>
    </xf>
    <xf numFmtId="4" fontId="96" fillId="88" borderId="139" applyNumberFormat="0" applyProtection="0">
      <alignment horizontal="right" vertical="center"/>
    </xf>
    <xf numFmtId="4" fontId="33" fillId="66" borderId="139" applyNumberFormat="0" applyProtection="0">
      <alignment horizontal="right" vertical="center"/>
    </xf>
    <xf numFmtId="4" fontId="96" fillId="126" borderId="139" applyNumberFormat="0" applyProtection="0">
      <alignment horizontal="right" vertical="center"/>
    </xf>
    <xf numFmtId="4" fontId="96" fillId="123" borderId="139" applyNumberFormat="0" applyProtection="0">
      <alignment horizontal="right" vertical="center"/>
    </xf>
    <xf numFmtId="4" fontId="33" fillId="58" borderId="139" applyNumberFormat="0" applyProtection="0">
      <alignment horizontal="left" vertical="center" indent="1"/>
    </xf>
    <xf numFmtId="0" fontId="31" fillId="57" borderId="139" applyNumberFormat="0" applyProtection="0">
      <alignment horizontal="left" vertical="top" indent="1"/>
    </xf>
    <xf numFmtId="4" fontId="70" fillId="91" borderId="170" applyNumberFormat="0" applyProtection="0">
      <alignment horizontal="left" vertical="center" indent="1"/>
    </xf>
    <xf numFmtId="4" fontId="37" fillId="69" borderId="139"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1" borderId="168" applyNumberFormat="0" applyProtection="0">
      <alignment horizontal="right" vertical="center"/>
    </xf>
    <xf numFmtId="0" fontId="33" fillId="58" borderId="139" applyNumberFormat="0" applyProtection="0">
      <alignment horizontal="left" vertical="top" indent="1"/>
    </xf>
    <xf numFmtId="4" fontId="70" fillId="91" borderId="170" applyNumberFormat="0" applyProtection="0">
      <alignment horizontal="left" vertical="center" indent="1"/>
    </xf>
    <xf numFmtId="4" fontId="96" fillId="124" borderId="139" applyNumberFormat="0" applyProtection="0">
      <alignment horizontal="right" vertical="center"/>
    </xf>
    <xf numFmtId="4" fontId="70" fillId="67" borderId="170" applyNumberFormat="0" applyProtection="0">
      <alignment horizontal="right" vertical="center"/>
    </xf>
    <xf numFmtId="0" fontId="20" fillId="58" borderId="139" applyNumberFormat="0" applyProtection="0">
      <alignment horizontal="left" vertical="top" indent="1"/>
    </xf>
    <xf numFmtId="4" fontId="33" fillId="60" borderId="139" applyNumberFormat="0" applyProtection="0">
      <alignment horizontal="right" vertical="center"/>
    </xf>
    <xf numFmtId="0" fontId="20" fillId="70" borderId="139" applyNumberFormat="0" applyProtection="0">
      <alignment horizontal="left" vertical="top" indent="1"/>
    </xf>
    <xf numFmtId="4" fontId="32" fillId="57" borderId="139" applyNumberFormat="0" applyProtection="0">
      <alignment vertical="center"/>
    </xf>
    <xf numFmtId="4" fontId="70" fillId="62" borderId="170" applyNumberFormat="0" applyProtection="0">
      <alignment horizontal="right" vertical="center"/>
    </xf>
    <xf numFmtId="4" fontId="33" fillId="58" borderId="139" applyNumberFormat="0" applyProtection="0">
      <alignment horizontal="right" vertical="center"/>
    </xf>
    <xf numFmtId="0" fontId="20" fillId="71" borderId="139" applyNumberFormat="0" applyProtection="0">
      <alignment horizontal="left" vertical="top" indent="1"/>
    </xf>
    <xf numFmtId="0" fontId="20" fillId="69" borderId="139" applyNumberFormat="0" applyProtection="0">
      <alignment horizontal="left" vertical="top" indent="1"/>
    </xf>
    <xf numFmtId="0" fontId="74" fillId="57" borderId="139" applyNumberFormat="0" applyProtection="0">
      <alignment horizontal="left" vertical="top" indent="1"/>
    </xf>
    <xf numFmtId="4" fontId="31" fillId="57" borderId="139" applyNumberFormat="0" applyProtection="0">
      <alignment vertical="center"/>
    </xf>
    <xf numFmtId="4" fontId="96" fillId="127" borderId="139" applyNumberFormat="0" applyProtection="0">
      <alignment horizontal="right" vertical="center"/>
    </xf>
    <xf numFmtId="4" fontId="33" fillId="58" borderId="139" applyNumberFormat="0" applyProtection="0">
      <alignment horizontal="right" vertical="center"/>
    </xf>
    <xf numFmtId="0" fontId="20" fillId="69" borderId="139" applyNumberFormat="0" applyProtection="0">
      <alignment horizontal="left" vertical="center" indent="1"/>
    </xf>
    <xf numFmtId="4" fontId="34" fillId="88" borderId="143" applyNumberFormat="0" applyProtection="0">
      <alignment horizontal="left" vertical="center" indent="1"/>
    </xf>
    <xf numFmtId="4" fontId="33" fillId="61" borderId="139" applyNumberFormat="0" applyProtection="0">
      <alignment horizontal="right" vertical="center"/>
    </xf>
    <xf numFmtId="0" fontId="20" fillId="71" borderId="139" applyNumberFormat="0" applyProtection="0">
      <alignment horizontal="left" vertical="center" indent="1"/>
    </xf>
    <xf numFmtId="4" fontId="70" fillId="107" borderId="170" applyNumberFormat="0" applyProtection="0">
      <alignment horizontal="right" vertical="center"/>
    </xf>
    <xf numFmtId="0" fontId="68" fillId="86" borderId="138" applyNumberFormat="0" applyAlignment="0" applyProtection="0"/>
    <xf numFmtId="4" fontId="36" fillId="89" borderId="143" applyNumberFormat="0" applyProtection="0">
      <alignment horizontal="left" vertical="center" indent="1"/>
    </xf>
    <xf numFmtId="4" fontId="98" fillId="129" borderId="139" applyNumberFormat="0" applyProtection="0">
      <alignment horizontal="right" vertical="center"/>
    </xf>
    <xf numFmtId="4" fontId="35" fillId="69" borderId="139" applyNumberFormat="0" applyProtection="0">
      <alignment horizontal="right" vertical="center"/>
    </xf>
    <xf numFmtId="4" fontId="31" fillId="57" borderId="139" applyNumberFormat="0" applyProtection="0">
      <alignment vertical="center"/>
    </xf>
    <xf numFmtId="4" fontId="31" fillId="57" borderId="139" applyNumberFormat="0" applyProtection="0">
      <alignment vertical="center"/>
    </xf>
    <xf numFmtId="4" fontId="96" fillId="127" borderId="139" applyNumberFormat="0" applyProtection="0">
      <alignment horizontal="right" vertical="center"/>
    </xf>
    <xf numFmtId="4" fontId="70" fillId="0" borderId="170" applyNumberFormat="0" applyProtection="0">
      <alignment horizontal="right" vertical="center"/>
    </xf>
    <xf numFmtId="4" fontId="70" fillId="69" borderId="168" applyNumberFormat="0" applyProtection="0">
      <alignment horizontal="left" vertical="center" indent="1"/>
    </xf>
    <xf numFmtId="0" fontId="20" fillId="58" borderId="139" applyNumberFormat="0" applyProtection="0">
      <alignment horizontal="left" vertical="top" indent="1"/>
    </xf>
    <xf numFmtId="4" fontId="33" fillId="73" borderId="139" applyNumberFormat="0" applyProtection="0">
      <alignment vertical="center"/>
    </xf>
    <xf numFmtId="4" fontId="96" fillId="125" borderId="139" applyNumberFormat="0" applyProtection="0">
      <alignment horizontal="right" vertical="center"/>
    </xf>
    <xf numFmtId="4" fontId="70" fillId="66" borderId="170" applyNumberFormat="0" applyProtection="0">
      <alignment horizontal="right" vertical="center"/>
    </xf>
    <xf numFmtId="4" fontId="20" fillId="70" borderId="168" applyNumberFormat="0" applyProtection="0">
      <alignment horizontal="left" vertical="center" indent="1"/>
    </xf>
    <xf numFmtId="0" fontId="20" fillId="70" borderId="139" applyNumberFormat="0" applyProtection="0">
      <alignment horizontal="left" vertical="center" indent="1"/>
    </xf>
    <xf numFmtId="0" fontId="70" fillId="109" borderId="169"/>
    <xf numFmtId="4" fontId="70" fillId="65" borderId="177" applyNumberFormat="0" applyProtection="0">
      <alignment horizontal="right" vertical="center"/>
    </xf>
    <xf numFmtId="4" fontId="70" fillId="91" borderId="170" applyNumberFormat="0" applyProtection="0">
      <alignment horizontal="left" vertical="center" indent="1"/>
    </xf>
    <xf numFmtId="4" fontId="35" fillId="73" borderId="139" applyNumberFormat="0" applyProtection="0">
      <alignment vertical="center"/>
    </xf>
    <xf numFmtId="0" fontId="70" fillId="109" borderId="169"/>
    <xf numFmtId="4" fontId="70" fillId="63" borderId="177" applyNumberFormat="0" applyProtection="0">
      <alignment horizontal="right" vertical="center"/>
    </xf>
    <xf numFmtId="0" fontId="20" fillId="58" borderId="139" applyNumberFormat="0" applyProtection="0">
      <alignment horizontal="left" vertical="center" indent="1"/>
    </xf>
    <xf numFmtId="4" fontId="35" fillId="73" borderId="139" applyNumberFormat="0" applyProtection="0">
      <alignment vertical="center"/>
    </xf>
    <xf numFmtId="4" fontId="97" fillId="129" borderId="139" applyNumberFormat="0" applyProtection="0">
      <alignment vertical="center"/>
    </xf>
    <xf numFmtId="4" fontId="70" fillId="61" borderId="168" applyNumberFormat="0" applyProtection="0">
      <alignment horizontal="right" vertical="center"/>
    </xf>
    <xf numFmtId="0" fontId="20" fillId="70" borderId="139" applyNumberFormat="0" applyProtection="0">
      <alignment horizontal="left" vertical="center" indent="1"/>
    </xf>
    <xf numFmtId="4" fontId="33" fillId="62" borderId="139" applyNumberFormat="0" applyProtection="0">
      <alignment horizontal="right" vertical="center"/>
    </xf>
    <xf numFmtId="0" fontId="20" fillId="69" borderId="139" applyNumberFormat="0" applyProtection="0">
      <alignment horizontal="left" vertical="center" indent="1"/>
    </xf>
    <xf numFmtId="0" fontId="20" fillId="58" borderId="139" applyNumberFormat="0" applyProtection="0">
      <alignment horizontal="left" vertical="center" indent="1"/>
    </xf>
    <xf numFmtId="4" fontId="33" fillId="69" borderId="139" applyNumberFormat="0" applyProtection="0">
      <alignment horizontal="right" vertical="center"/>
    </xf>
    <xf numFmtId="4" fontId="97" fillId="129" borderId="139" applyNumberFormat="0" applyProtection="0">
      <alignment horizontal="right" vertical="center"/>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58" borderId="139" applyNumberFormat="0" applyProtection="0">
      <alignment horizontal="left" vertical="center" indent="1"/>
    </xf>
    <xf numFmtId="4" fontId="96" fillId="122" borderId="139" applyNumberFormat="0" applyProtection="0">
      <alignment horizontal="right" vertical="center"/>
    </xf>
    <xf numFmtId="4" fontId="20" fillId="70" borderId="168" applyNumberFormat="0" applyProtection="0">
      <alignment horizontal="left" vertical="center" indent="1"/>
    </xf>
    <xf numFmtId="4" fontId="36" fillId="89" borderId="143" applyNumberFormat="0" applyProtection="0">
      <alignment horizontal="left" vertical="center" indent="1"/>
    </xf>
    <xf numFmtId="0" fontId="20" fillId="70" borderId="139" applyNumberFormat="0" applyProtection="0">
      <alignment horizontal="left" vertical="top" indent="1"/>
    </xf>
    <xf numFmtId="4" fontId="33" fillId="63" borderId="139" applyNumberFormat="0" applyProtection="0">
      <alignment horizontal="right" vertical="center"/>
    </xf>
    <xf numFmtId="0" fontId="70" fillId="69" borderId="139" applyNumberFormat="0" applyProtection="0">
      <alignment horizontal="left" vertical="top" indent="1"/>
    </xf>
    <xf numFmtId="4" fontId="70" fillId="91" borderId="170" applyNumberFormat="0" applyProtection="0">
      <alignment horizontal="left" vertical="center" indent="1"/>
    </xf>
    <xf numFmtId="0" fontId="20" fillId="52" borderId="167" applyNumberFormat="0" applyFont="0" applyAlignment="0" applyProtection="0"/>
    <xf numFmtId="4" fontId="34" fillId="88" borderId="143" applyNumberFormat="0" applyProtection="0">
      <alignment horizontal="left" vertical="center" indent="1"/>
    </xf>
    <xf numFmtId="0" fontId="20" fillId="69" borderId="139" applyNumberFormat="0" applyProtection="0">
      <alignment horizontal="left" vertical="center" indent="1"/>
    </xf>
    <xf numFmtId="4" fontId="96" fillId="124" borderId="139" applyNumberFormat="0" applyProtection="0">
      <alignment horizontal="right" vertical="center"/>
    </xf>
    <xf numFmtId="4" fontId="33" fillId="60" borderId="139" applyNumberFormat="0" applyProtection="0">
      <alignment horizontal="right" vertical="center"/>
    </xf>
    <xf numFmtId="4" fontId="96" fillId="123" borderId="139" applyNumberFormat="0" applyProtection="0">
      <alignment horizontal="right" vertical="center"/>
    </xf>
    <xf numFmtId="0" fontId="72" fillId="70" borderId="141" applyBorder="0"/>
    <xf numFmtId="4" fontId="20" fillId="70" borderId="168" applyNumberFormat="0" applyProtection="0">
      <alignment horizontal="left" vertical="center" indent="1"/>
    </xf>
    <xf numFmtId="4" fontId="33" fillId="69" borderId="139" applyNumberFormat="0" applyProtection="0">
      <alignment horizontal="right" vertical="center"/>
    </xf>
    <xf numFmtId="4" fontId="20" fillId="70" borderId="168" applyNumberFormat="0" applyProtection="0">
      <alignment horizontal="left" vertical="center" indent="1"/>
    </xf>
    <xf numFmtId="4" fontId="32" fillId="57" borderId="139" applyNumberFormat="0" applyProtection="0">
      <alignment vertical="center"/>
    </xf>
    <xf numFmtId="0" fontId="68" fillId="86" borderId="138" applyNumberFormat="0" applyAlignment="0" applyProtection="0"/>
    <xf numFmtId="0" fontId="20" fillId="69" borderId="139" applyNumberFormat="0" applyProtection="0">
      <alignment horizontal="left" vertical="top" indent="1"/>
    </xf>
    <xf numFmtId="4" fontId="31" fillId="57" borderId="139" applyNumberFormat="0" applyProtection="0">
      <alignment vertical="center"/>
    </xf>
    <xf numFmtId="4" fontId="33" fillId="61" borderId="139" applyNumberFormat="0" applyProtection="0">
      <alignment horizontal="right" vertical="center"/>
    </xf>
    <xf numFmtId="4" fontId="34" fillId="106" borderId="139" applyNumberFormat="0" applyProtection="0">
      <alignment vertical="center"/>
    </xf>
    <xf numFmtId="4" fontId="70" fillId="69" borderId="168" applyNumberFormat="0" applyProtection="0">
      <alignment horizontal="left" vertical="center" indent="1"/>
    </xf>
    <xf numFmtId="4" fontId="33" fillId="63" borderId="139" applyNumberFormat="0" applyProtection="0">
      <alignment horizontal="right" vertical="center"/>
    </xf>
    <xf numFmtId="0" fontId="20" fillId="73" borderId="167" applyNumberFormat="0" applyFont="0" applyAlignment="0" applyProtection="0"/>
    <xf numFmtId="4" fontId="33" fillId="61" borderId="139" applyNumberFormat="0" applyProtection="0">
      <alignment horizontal="right" vertical="center"/>
    </xf>
    <xf numFmtId="0" fontId="70" fillId="70" borderId="139" applyNumberFormat="0" applyProtection="0">
      <alignment horizontal="left" vertical="top" indent="1"/>
    </xf>
    <xf numFmtId="4" fontId="20" fillId="70" borderId="168" applyNumberFormat="0" applyProtection="0">
      <alignment horizontal="left" vertical="center" indent="1"/>
    </xf>
    <xf numFmtId="0" fontId="70" fillId="71" borderId="170" applyNumberFormat="0" applyProtection="0">
      <alignment horizontal="left" vertical="center" indent="1"/>
    </xf>
    <xf numFmtId="0" fontId="20" fillId="73" borderId="167" applyNumberFormat="0" applyFont="0" applyAlignment="0" applyProtection="0"/>
    <xf numFmtId="0" fontId="20" fillId="69" borderId="139" applyNumberFormat="0" applyProtection="0">
      <alignment horizontal="left" vertical="top" indent="1"/>
    </xf>
    <xf numFmtId="0" fontId="20" fillId="71" borderId="139" applyNumberFormat="0" applyProtection="0">
      <alignment horizontal="left" vertical="top" indent="1"/>
    </xf>
    <xf numFmtId="4" fontId="70" fillId="91" borderId="170" applyNumberFormat="0" applyProtection="0">
      <alignment horizontal="left" vertical="center" indent="1"/>
    </xf>
    <xf numFmtId="4" fontId="96" fillId="129" borderId="139" applyNumberFormat="0" applyProtection="0">
      <alignment horizontal="right" vertical="center"/>
    </xf>
    <xf numFmtId="0" fontId="20" fillId="58" borderId="139" applyNumberFormat="0" applyProtection="0">
      <alignment horizontal="left" vertical="top" indent="1"/>
    </xf>
    <xf numFmtId="4" fontId="35" fillId="69" borderId="139" applyNumberFormat="0" applyProtection="0">
      <alignment horizontal="right" vertical="center"/>
    </xf>
    <xf numFmtId="4" fontId="33" fillId="62" borderId="139" applyNumberFormat="0" applyProtection="0">
      <alignment horizontal="right" vertical="center"/>
    </xf>
    <xf numFmtId="0" fontId="73" fillId="58" borderId="139" applyNumberFormat="0" applyProtection="0">
      <alignment horizontal="left" vertical="top" indent="1"/>
    </xf>
    <xf numFmtId="4" fontId="37" fillId="69" borderId="139" applyNumberFormat="0" applyProtection="0">
      <alignment horizontal="right" vertical="center"/>
    </xf>
    <xf numFmtId="4" fontId="34" fillId="106" borderId="139" applyNumberFormat="0" applyProtection="0">
      <alignment vertical="center"/>
    </xf>
    <xf numFmtId="0" fontId="70" fillId="58" borderId="139" applyNumberFormat="0" applyProtection="0">
      <alignment horizontal="left" vertical="top" indent="1"/>
    </xf>
    <xf numFmtId="0" fontId="33" fillId="73" borderId="139" applyNumberFormat="0" applyProtection="0">
      <alignment horizontal="left" vertical="top" indent="1"/>
    </xf>
    <xf numFmtId="4" fontId="70" fillId="67" borderId="170" applyNumberFormat="0" applyProtection="0">
      <alignment horizontal="right" vertical="center"/>
    </xf>
    <xf numFmtId="0" fontId="30" fillId="0" borderId="142" applyNumberFormat="0" applyFill="0" applyAlignment="0" applyProtection="0"/>
    <xf numFmtId="4" fontId="73" fillId="73" borderId="139" applyNumberFormat="0" applyProtection="0">
      <alignment vertical="center"/>
    </xf>
    <xf numFmtId="4" fontId="96" fillId="88" borderId="139" applyNumberFormat="0" applyProtection="0">
      <alignment horizontal="right" vertical="center"/>
    </xf>
    <xf numFmtId="4" fontId="31" fillId="57" borderId="139" applyNumberFormat="0" applyProtection="0">
      <alignment vertical="center"/>
    </xf>
    <xf numFmtId="0" fontId="20" fillId="69" borderId="139" applyNumberFormat="0" applyProtection="0">
      <alignment horizontal="left" vertical="center" indent="1"/>
    </xf>
    <xf numFmtId="0" fontId="20" fillId="69" borderId="172" applyNumberFormat="0" applyProtection="0">
      <alignment horizontal="left" vertical="center" indent="1"/>
    </xf>
    <xf numFmtId="4" fontId="70" fillId="107" borderId="170" applyNumberFormat="0" applyProtection="0">
      <alignment horizontal="right" vertical="center"/>
    </xf>
    <xf numFmtId="4" fontId="33" fillId="66" borderId="139" applyNumberFormat="0" applyProtection="0">
      <alignment horizontal="right" vertical="center"/>
    </xf>
    <xf numFmtId="4" fontId="95" fillId="106" borderId="139" applyNumberFormat="0" applyProtection="0">
      <alignment vertical="center"/>
    </xf>
    <xf numFmtId="4" fontId="70" fillId="61" borderId="168" applyNumberFormat="0" applyProtection="0">
      <alignment horizontal="right" vertical="center"/>
    </xf>
    <xf numFmtId="0" fontId="20" fillId="71" borderId="139" applyNumberFormat="0" applyProtection="0">
      <alignment horizontal="left" vertical="top" indent="1"/>
    </xf>
    <xf numFmtId="4" fontId="33" fillId="73" borderId="139" applyNumberFormat="0" applyProtection="0">
      <alignment horizontal="left" vertical="center" indent="1"/>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33" fillId="73" borderId="139" applyNumberFormat="0" applyProtection="0">
      <alignment vertical="center"/>
    </xf>
    <xf numFmtId="4" fontId="33" fillId="73" borderId="139" applyNumberFormat="0" applyProtection="0">
      <alignment vertical="center"/>
    </xf>
    <xf numFmtId="4" fontId="35" fillId="69" borderId="139" applyNumberFormat="0" applyProtection="0">
      <alignment horizontal="right" vertical="center"/>
    </xf>
    <xf numFmtId="4" fontId="37" fillId="69" borderId="139" applyNumberFormat="0" applyProtection="0">
      <alignment horizontal="right" vertical="center"/>
    </xf>
    <xf numFmtId="4" fontId="31" fillId="57" borderId="139" applyNumberFormat="0" applyProtection="0">
      <alignment vertical="center"/>
    </xf>
    <xf numFmtId="4" fontId="70" fillId="91" borderId="170" applyNumberFormat="0" applyProtection="0">
      <alignment horizontal="left" vertical="center" indent="1"/>
    </xf>
    <xf numFmtId="0" fontId="70" fillId="69" borderId="139" applyNumberFormat="0" applyProtection="0">
      <alignment horizontal="left" vertical="top" indent="1"/>
    </xf>
    <xf numFmtId="4" fontId="96" fillId="122" borderId="139" applyNumberFormat="0" applyProtection="0">
      <alignment horizontal="right" vertical="center"/>
    </xf>
    <xf numFmtId="4" fontId="33" fillId="65" borderId="139" applyNumberFormat="0" applyProtection="0">
      <alignment horizontal="right" vertical="center"/>
    </xf>
    <xf numFmtId="4" fontId="70" fillId="64" borderId="170" applyNumberFormat="0" applyProtection="0">
      <alignment horizontal="right" vertical="center"/>
    </xf>
    <xf numFmtId="4" fontId="33" fillId="61" borderId="139" applyNumberFormat="0" applyProtection="0">
      <alignment horizontal="right" vertical="center"/>
    </xf>
    <xf numFmtId="4" fontId="70" fillId="0" borderId="170" applyNumberFormat="0" applyProtection="0">
      <alignment horizontal="right" vertical="center"/>
    </xf>
    <xf numFmtId="0" fontId="70" fillId="52" borderId="170" applyNumberFormat="0" applyFont="0" applyAlignment="0" applyProtection="0"/>
    <xf numFmtId="0" fontId="20" fillId="71" borderId="139" applyNumberFormat="0" applyProtection="0">
      <alignment horizontal="left" vertical="top" indent="1"/>
    </xf>
    <xf numFmtId="4" fontId="96" fillId="123" borderId="139" applyNumberFormat="0" applyProtection="0">
      <alignment horizontal="right" vertical="center"/>
    </xf>
    <xf numFmtId="0" fontId="73" fillId="73" borderId="139" applyNumberFormat="0" applyProtection="0">
      <alignment horizontal="left" vertical="top" indent="1"/>
    </xf>
    <xf numFmtId="0" fontId="20" fillId="71" borderId="139" applyNumberFormat="0" applyProtection="0">
      <alignment horizontal="left" vertical="center" indent="1"/>
    </xf>
    <xf numFmtId="4" fontId="33" fillId="69" borderId="139" applyNumberFormat="0" applyProtection="0">
      <alignment horizontal="right" vertical="center"/>
    </xf>
    <xf numFmtId="4" fontId="70" fillId="91" borderId="170" applyNumberFormat="0" applyProtection="0">
      <alignment horizontal="left" vertical="center" indent="1"/>
    </xf>
    <xf numFmtId="0" fontId="20" fillId="69" borderId="139" applyNumberFormat="0" applyProtection="0">
      <alignment horizontal="left" vertical="top" indent="1"/>
    </xf>
    <xf numFmtId="4" fontId="70" fillId="91" borderId="170" applyNumberFormat="0" applyProtection="0">
      <alignment horizontal="left" vertical="center" indent="1"/>
    </xf>
    <xf numFmtId="4" fontId="33" fillId="59" borderId="139" applyNumberFormat="0" applyProtection="0">
      <alignment horizontal="right" vertical="center"/>
    </xf>
    <xf numFmtId="4" fontId="33" fillId="58" borderId="139" applyNumberFormat="0" applyProtection="0">
      <alignment horizontal="left" vertical="center" indent="1"/>
    </xf>
    <xf numFmtId="4" fontId="98" fillId="129" borderId="139" applyNumberFormat="0" applyProtection="0">
      <alignment horizontal="right" vertical="center"/>
    </xf>
    <xf numFmtId="4" fontId="33" fillId="67" borderId="139" applyNumberFormat="0" applyProtection="0">
      <alignment horizontal="right" vertical="center"/>
    </xf>
    <xf numFmtId="0" fontId="31" fillId="57" borderId="139" applyNumberFormat="0" applyProtection="0">
      <alignment horizontal="left" vertical="top" indent="1"/>
    </xf>
    <xf numFmtId="4" fontId="96" fillId="126" borderId="139" applyNumberFormat="0" applyProtection="0">
      <alignment horizontal="right" vertical="center"/>
    </xf>
    <xf numFmtId="0" fontId="33" fillId="58" borderId="139" applyNumberFormat="0" applyProtection="0">
      <alignment horizontal="left" vertical="top" indent="1"/>
    </xf>
    <xf numFmtId="4" fontId="96" fillId="78" borderId="139" applyNumberFormat="0" applyProtection="0">
      <alignment horizontal="right" vertical="center"/>
    </xf>
    <xf numFmtId="4" fontId="70" fillId="57" borderId="170" applyNumberFormat="0" applyProtection="0">
      <alignment vertical="center"/>
    </xf>
    <xf numFmtId="0" fontId="20" fillId="70" borderId="172" applyNumberFormat="0" applyProtection="0">
      <alignment horizontal="left" vertical="center" indent="1"/>
    </xf>
    <xf numFmtId="4" fontId="70" fillId="68" borderId="168" applyNumberFormat="0" applyProtection="0">
      <alignment horizontal="left" vertical="center" indent="1"/>
    </xf>
    <xf numFmtId="4" fontId="70" fillId="59" borderId="170" applyNumberFormat="0" applyProtection="0">
      <alignment horizontal="right" vertical="center"/>
    </xf>
    <xf numFmtId="4" fontId="33" fillId="65" borderId="139" applyNumberFormat="0" applyProtection="0">
      <alignment horizontal="right" vertical="center"/>
    </xf>
    <xf numFmtId="0" fontId="33" fillId="73" borderId="139" applyNumberFormat="0" applyProtection="0">
      <alignment horizontal="left" vertical="top" indent="1"/>
    </xf>
    <xf numFmtId="4" fontId="96" fillId="127" borderId="139" applyNumberFormat="0" applyProtection="0">
      <alignment horizontal="right" vertical="center"/>
    </xf>
    <xf numFmtId="4" fontId="33" fillId="67"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center" indent="1"/>
    </xf>
    <xf numFmtId="0" fontId="20" fillId="58" borderId="139" applyNumberFormat="0" applyProtection="0">
      <alignment horizontal="left" vertical="center" indent="1"/>
    </xf>
    <xf numFmtId="0" fontId="20" fillId="70" borderId="139" applyNumberFormat="0" applyProtection="0">
      <alignment horizontal="left" vertical="top" indent="1"/>
    </xf>
    <xf numFmtId="0" fontId="20" fillId="69" borderId="139" applyNumberFormat="0" applyProtection="0">
      <alignment horizontal="left" vertical="top" indent="1"/>
    </xf>
    <xf numFmtId="4" fontId="33" fillId="73" borderId="139" applyNumberFormat="0" applyProtection="0">
      <alignment vertical="center"/>
    </xf>
    <xf numFmtId="4" fontId="97" fillId="129" borderId="139" applyNumberFormat="0" applyProtection="0">
      <alignment vertical="center"/>
    </xf>
    <xf numFmtId="4" fontId="97" fillId="129" borderId="139" applyNumberFormat="0" applyProtection="0">
      <alignment horizontal="right" vertical="center"/>
    </xf>
    <xf numFmtId="0" fontId="70" fillId="109" borderId="169"/>
    <xf numFmtId="4" fontId="70" fillId="0" borderId="170" applyNumberFormat="0" applyProtection="0">
      <alignment horizontal="right" vertical="center"/>
    </xf>
    <xf numFmtId="4" fontId="70" fillId="67" borderId="170" applyNumberFormat="0" applyProtection="0">
      <alignment horizontal="right" vertical="center"/>
    </xf>
    <xf numFmtId="4" fontId="33" fillId="58" borderId="139" applyNumberFormat="0" applyProtection="0">
      <alignment horizontal="left" vertical="center" indent="1"/>
    </xf>
    <xf numFmtId="4" fontId="37" fillId="69" borderId="139" applyNumberFormat="0" applyProtection="0">
      <alignment horizontal="right" vertical="center"/>
    </xf>
    <xf numFmtId="0" fontId="31" fillId="57" borderId="139" applyNumberFormat="0" applyProtection="0">
      <alignment horizontal="left" vertical="top" indent="1"/>
    </xf>
    <xf numFmtId="4" fontId="33" fillId="63" borderId="139" applyNumberFormat="0" applyProtection="0">
      <alignment horizontal="right" vertical="center"/>
    </xf>
    <xf numFmtId="4" fontId="33" fillId="62" borderId="139" applyNumberFormat="0" applyProtection="0">
      <alignment horizontal="right" vertical="center"/>
    </xf>
    <xf numFmtId="4" fontId="33" fillId="58" borderId="139" applyNumberFormat="0" applyProtection="0">
      <alignment horizontal="right" vertical="center"/>
    </xf>
    <xf numFmtId="4" fontId="33" fillId="67" borderId="139" applyNumberFormat="0" applyProtection="0">
      <alignment horizontal="right" vertical="center"/>
    </xf>
    <xf numFmtId="0" fontId="20" fillId="70" borderId="139" applyNumberFormat="0" applyProtection="0">
      <alignment horizontal="left" vertical="top" indent="1"/>
    </xf>
    <xf numFmtId="4" fontId="70" fillId="68" borderId="168" applyNumberFormat="0" applyProtection="0">
      <alignment horizontal="left" vertical="center" indent="1"/>
    </xf>
    <xf numFmtId="4" fontId="70" fillId="65" borderId="170" applyNumberFormat="0" applyProtection="0">
      <alignment horizontal="right" vertical="center"/>
    </xf>
    <xf numFmtId="4" fontId="33" fillId="73" borderId="139" applyNumberFormat="0" applyProtection="0">
      <alignment vertical="center"/>
    </xf>
    <xf numFmtId="0" fontId="70" fillId="79" borderId="170" applyNumberFormat="0" applyProtection="0">
      <alignment horizontal="left" vertical="center" indent="1"/>
    </xf>
    <xf numFmtId="4" fontId="70" fillId="66" borderId="170" applyNumberFormat="0" applyProtection="0">
      <alignment horizontal="right" vertical="center"/>
    </xf>
    <xf numFmtId="4" fontId="70" fillId="106" borderId="170" applyNumberFormat="0" applyProtection="0">
      <alignment horizontal="left" vertical="center" indent="1"/>
    </xf>
    <xf numFmtId="4" fontId="70" fillId="58" borderId="170" applyNumberFormat="0" applyProtection="0">
      <alignment horizontal="right" vertical="center"/>
    </xf>
    <xf numFmtId="4" fontId="70" fillId="62" borderId="170" applyNumberFormat="0" applyProtection="0">
      <alignment horizontal="right" vertical="center"/>
    </xf>
    <xf numFmtId="4" fontId="96" fillId="106" borderId="139" applyNumberFormat="0" applyProtection="0">
      <alignment horizontal="left" vertical="center" indent="1"/>
    </xf>
    <xf numFmtId="4" fontId="34" fillId="106" borderId="139" applyNumberFormat="0" applyProtection="0">
      <alignment vertical="center"/>
    </xf>
    <xf numFmtId="4" fontId="75" fillId="74" borderId="168" applyNumberFormat="0" applyProtection="0">
      <alignment horizontal="left" vertical="center" indent="1"/>
    </xf>
    <xf numFmtId="4" fontId="70" fillId="58" borderId="170" applyNumberFormat="0" applyProtection="0">
      <alignment horizontal="right" vertical="center"/>
    </xf>
    <xf numFmtId="0" fontId="68" fillId="79" borderId="138" applyNumberFormat="0" applyAlignment="0" applyProtection="0"/>
    <xf numFmtId="4" fontId="33" fillId="60" borderId="139" applyNumberFormat="0" applyProtection="0">
      <alignment horizontal="right" vertical="center"/>
    </xf>
    <xf numFmtId="0" fontId="20" fillId="52" borderId="167" applyNumberFormat="0" applyFont="0" applyAlignment="0" applyProtection="0"/>
    <xf numFmtId="0" fontId="70" fillId="70" borderId="139" applyNumberFormat="0" applyProtection="0">
      <alignment horizontal="left" vertical="top" indent="1"/>
    </xf>
    <xf numFmtId="4" fontId="96" fillId="90" borderId="139" applyNumberFormat="0" applyProtection="0">
      <alignment horizontal="right" vertical="center"/>
    </xf>
    <xf numFmtId="0" fontId="70" fillId="71" borderId="139" applyNumberFormat="0" applyProtection="0">
      <alignment horizontal="left" vertical="top" indent="1"/>
    </xf>
    <xf numFmtId="0" fontId="20" fillId="72" borderId="169" applyNumberFormat="0">
      <protection locked="0"/>
    </xf>
    <xf numFmtId="4" fontId="33" fillId="65" borderId="139" applyNumberFormat="0" applyProtection="0">
      <alignment horizontal="right" vertical="center"/>
    </xf>
    <xf numFmtId="4" fontId="70" fillId="64" borderId="170" applyNumberFormat="0" applyProtection="0">
      <alignment horizontal="right" vertical="center"/>
    </xf>
    <xf numFmtId="0" fontId="20" fillId="70" borderId="139" applyNumberFormat="0" applyProtection="0">
      <alignment horizontal="left" vertical="center" indent="1"/>
    </xf>
    <xf numFmtId="0" fontId="20" fillId="73" borderId="167" applyNumberFormat="0" applyFont="0" applyAlignment="0" applyProtection="0"/>
    <xf numFmtId="0" fontId="70" fillId="52" borderId="170" applyNumberFormat="0" applyFont="0" applyAlignment="0" applyProtection="0"/>
    <xf numFmtId="4" fontId="33" fillId="73" borderId="139" applyNumberFormat="0" applyProtection="0">
      <alignment horizontal="left" vertical="center" indent="1"/>
    </xf>
    <xf numFmtId="4" fontId="33" fillId="67" borderId="139" applyNumberFormat="0" applyProtection="0">
      <alignment horizontal="right" vertical="center"/>
    </xf>
    <xf numFmtId="4" fontId="97" fillId="129" borderId="139" applyNumberFormat="0" applyProtection="0">
      <alignment horizontal="right" vertical="center"/>
    </xf>
    <xf numFmtId="0" fontId="20" fillId="70" borderId="139" applyNumberFormat="0" applyProtection="0">
      <alignment horizontal="left" vertical="center" indent="1"/>
    </xf>
    <xf numFmtId="4" fontId="33" fillId="64" borderId="139" applyNumberFormat="0" applyProtection="0">
      <alignment horizontal="right" vertical="center"/>
    </xf>
    <xf numFmtId="0" fontId="30" fillId="0" borderId="142" applyNumberFormat="0" applyFill="0" applyAlignment="0" applyProtection="0"/>
    <xf numFmtId="0" fontId="70" fillId="108" borderId="170" applyNumberFormat="0" applyProtection="0">
      <alignment horizontal="left" vertical="center" indent="1"/>
    </xf>
    <xf numFmtId="4" fontId="33" fillId="67" borderId="139" applyNumberFormat="0" applyProtection="0">
      <alignment horizontal="right" vertical="center"/>
    </xf>
    <xf numFmtId="4" fontId="33" fillId="58" borderId="139" applyNumberFormat="0" applyProtection="0">
      <alignment horizontal="right" vertical="center"/>
    </xf>
    <xf numFmtId="0" fontId="20" fillId="71" borderId="139" applyNumberFormat="0" applyProtection="0">
      <alignment horizontal="left" vertical="center" indent="1"/>
    </xf>
    <xf numFmtId="4" fontId="33" fillId="64" borderId="139" applyNumberFormat="0" applyProtection="0">
      <alignment horizontal="right" vertical="center"/>
    </xf>
    <xf numFmtId="4" fontId="70" fillId="106" borderId="170" applyNumberFormat="0" applyProtection="0">
      <alignment horizontal="left" vertical="center" indent="1"/>
    </xf>
    <xf numFmtId="0" fontId="20" fillId="71" borderId="139" applyNumberFormat="0" applyProtection="0">
      <alignment horizontal="left" vertical="center" indent="1"/>
    </xf>
    <xf numFmtId="0" fontId="20" fillId="58" borderId="139" applyNumberFormat="0" applyProtection="0">
      <alignment horizontal="left" vertical="center" indent="1"/>
    </xf>
    <xf numFmtId="4" fontId="34" fillId="88" borderId="143" applyNumberFormat="0" applyProtection="0">
      <alignment horizontal="left" vertical="center" indent="1"/>
    </xf>
    <xf numFmtId="4" fontId="96" fillId="129" borderId="139" applyNumberFormat="0" applyProtection="0">
      <alignment vertical="center"/>
    </xf>
    <xf numFmtId="4" fontId="33" fillId="66" borderId="139" applyNumberFormat="0" applyProtection="0">
      <alignment horizontal="right" vertical="center"/>
    </xf>
    <xf numFmtId="4" fontId="96" fillId="123" borderId="172" applyNumberFormat="0" applyProtection="0">
      <alignment horizontal="right" vertical="center"/>
    </xf>
    <xf numFmtId="4" fontId="31" fillId="57" borderId="139" applyNumberFormat="0" applyProtection="0">
      <alignment horizontal="left" vertical="center" indent="1"/>
    </xf>
    <xf numFmtId="0" fontId="20" fillId="58" borderId="139" applyNumberFormat="0" applyProtection="0">
      <alignment horizontal="left" vertical="top" indent="1"/>
    </xf>
    <xf numFmtId="0" fontId="20" fillId="58" borderId="139" applyNumberFormat="0" applyProtection="0">
      <alignment horizontal="left" vertical="center" indent="1"/>
    </xf>
    <xf numFmtId="4" fontId="96" fillId="129" borderId="139" applyNumberFormat="0" applyProtection="0">
      <alignment vertical="center"/>
    </xf>
    <xf numFmtId="4" fontId="97" fillId="129" borderId="139" applyNumberFormat="0" applyProtection="0">
      <alignment horizontal="right" vertical="center"/>
    </xf>
    <xf numFmtId="4" fontId="37" fillId="69" borderId="139" applyNumberFormat="0" applyProtection="0">
      <alignment horizontal="right" vertical="center"/>
    </xf>
    <xf numFmtId="4" fontId="97" fillId="129" borderId="139" applyNumberFormat="0" applyProtection="0">
      <alignment vertical="center"/>
    </xf>
    <xf numFmtId="4" fontId="98" fillId="129" borderId="139" applyNumberFormat="0" applyProtection="0">
      <alignment horizontal="right" vertical="center"/>
    </xf>
    <xf numFmtId="0" fontId="20" fillId="58" borderId="139" applyNumberFormat="0" applyProtection="0">
      <alignment horizontal="left" vertical="top" indent="1"/>
    </xf>
    <xf numFmtId="0" fontId="33" fillId="73" borderId="139" applyNumberFormat="0" applyProtection="0">
      <alignment horizontal="left" vertical="top" indent="1"/>
    </xf>
    <xf numFmtId="4" fontId="35" fillId="69" borderId="139" applyNumberFormat="0" applyProtection="0">
      <alignment horizontal="right" vertical="center"/>
    </xf>
    <xf numFmtId="4" fontId="70" fillId="107" borderId="170" applyNumberFormat="0" applyProtection="0">
      <alignment horizontal="right" vertical="center"/>
    </xf>
    <xf numFmtId="0" fontId="20" fillId="70" borderId="139" applyNumberFormat="0" applyProtection="0">
      <alignment horizontal="left" vertical="top" indent="1"/>
    </xf>
    <xf numFmtId="4" fontId="33" fillId="62" borderId="139" applyNumberFormat="0" applyProtection="0">
      <alignment horizontal="right" vertical="center"/>
    </xf>
    <xf numFmtId="4" fontId="34" fillId="88" borderId="143" applyNumberFormat="0" applyProtection="0">
      <alignment horizontal="left" vertical="center" indent="1"/>
    </xf>
    <xf numFmtId="4" fontId="33" fillId="61" borderId="139" applyNumberFormat="0" applyProtection="0">
      <alignment horizontal="right" vertical="center"/>
    </xf>
    <xf numFmtId="4" fontId="70" fillId="91" borderId="170" applyNumberFormat="0" applyProtection="0">
      <alignment horizontal="left" vertical="center" indent="1"/>
    </xf>
    <xf numFmtId="4" fontId="96" fillId="78" borderId="139" applyNumberFormat="0" applyProtection="0">
      <alignment horizontal="right" vertical="center"/>
    </xf>
    <xf numFmtId="4" fontId="70" fillId="91" borderId="170" applyNumberFormat="0" applyProtection="0">
      <alignment horizontal="left" vertical="center" indent="1"/>
    </xf>
    <xf numFmtId="4" fontId="33" fillId="63" borderId="172" applyNumberFormat="0" applyProtection="0">
      <alignment horizontal="right" vertical="center"/>
    </xf>
    <xf numFmtId="0" fontId="20" fillId="71" borderId="172" applyNumberFormat="0" applyProtection="0">
      <alignment horizontal="left" vertical="top" indent="1"/>
    </xf>
    <xf numFmtId="4" fontId="33" fillId="62" borderId="172" applyNumberFormat="0" applyProtection="0">
      <alignment horizontal="right" vertical="center"/>
    </xf>
    <xf numFmtId="0" fontId="92" fillId="79" borderId="173" applyNumberFormat="0" applyAlignment="0" applyProtection="0"/>
    <xf numFmtId="4" fontId="33" fillId="59" borderId="172" applyNumberFormat="0" applyProtection="0">
      <alignment horizontal="right" vertical="center"/>
    </xf>
    <xf numFmtId="4" fontId="35" fillId="69" borderId="172" applyNumberFormat="0" applyProtection="0">
      <alignment horizontal="right" vertical="center"/>
    </xf>
    <xf numFmtId="0" fontId="65" fillId="53" borderId="173" applyNumberFormat="0" applyAlignment="0" applyProtection="0"/>
    <xf numFmtId="4" fontId="97" fillId="129" borderId="172" applyNumberFormat="0" applyProtection="0">
      <alignment horizontal="right" vertical="center"/>
    </xf>
    <xf numFmtId="0" fontId="30" fillId="0" borderId="176" applyNumberFormat="0" applyFill="0" applyAlignment="0" applyProtection="0"/>
    <xf numFmtId="0" fontId="70" fillId="109" borderId="182"/>
    <xf numFmtId="0" fontId="33" fillId="73" borderId="172" applyNumberFormat="0" applyProtection="0">
      <alignment horizontal="left" vertical="top" indent="1"/>
    </xf>
    <xf numFmtId="4" fontId="70" fillId="58" borderId="177" applyNumberFormat="0" applyProtection="0">
      <alignment horizontal="right" vertical="center"/>
    </xf>
    <xf numFmtId="4" fontId="70" fillId="106" borderId="177" applyNumberFormat="0" applyProtection="0">
      <alignment horizontal="left" vertical="center" indent="1"/>
    </xf>
    <xf numFmtId="177" fontId="9" fillId="138" borderId="169">
      <alignment vertical="center"/>
    </xf>
    <xf numFmtId="178" fontId="3" fillId="0" borderId="0"/>
    <xf numFmtId="0" fontId="58" fillId="86" borderId="173" applyNumberFormat="0" applyAlignment="0" applyProtection="0"/>
    <xf numFmtId="4" fontId="33" fillId="67" borderId="172" applyNumberFormat="0" applyProtection="0">
      <alignment horizontal="right" vertical="center"/>
    </xf>
    <xf numFmtId="0" fontId="70" fillId="79" borderId="177" applyNumberFormat="0" applyProtection="0">
      <alignment horizontal="left" vertical="center" indent="1"/>
    </xf>
    <xf numFmtId="177" fontId="9" fillId="138" borderId="182">
      <alignment vertical="center"/>
    </xf>
    <xf numFmtId="4" fontId="33" fillId="61" borderId="172" applyNumberFormat="0" applyProtection="0">
      <alignment horizontal="right" vertical="center"/>
    </xf>
    <xf numFmtId="4" fontId="34" fillId="88" borderId="180" applyNumberFormat="0" applyProtection="0">
      <alignment horizontal="left" vertical="center" indent="1"/>
    </xf>
    <xf numFmtId="4" fontId="33" fillId="62" borderId="172" applyNumberFormat="0" applyProtection="0">
      <alignment horizontal="right" vertical="center"/>
    </xf>
    <xf numFmtId="0" fontId="20" fillId="70" borderId="172" applyNumberFormat="0" applyProtection="0">
      <alignment horizontal="left" vertical="top" indent="1"/>
    </xf>
    <xf numFmtId="4" fontId="70" fillId="107" borderId="177" applyNumberFormat="0" applyProtection="0">
      <alignment horizontal="right" vertical="center"/>
    </xf>
    <xf numFmtId="4" fontId="35" fillId="69" borderId="172" applyNumberFormat="0" applyProtection="0">
      <alignment horizontal="right" vertical="center"/>
    </xf>
    <xf numFmtId="0" fontId="33" fillId="73" borderId="172" applyNumberFormat="0" applyProtection="0">
      <alignment horizontal="left" vertical="top" indent="1"/>
    </xf>
    <xf numFmtId="0" fontId="20" fillId="58" borderId="172" applyNumberFormat="0" applyProtection="0">
      <alignment horizontal="left" vertical="top" indent="1"/>
    </xf>
    <xf numFmtId="4" fontId="98" fillId="129" borderId="172" applyNumberFormat="0" applyProtection="0">
      <alignment horizontal="right" vertical="center"/>
    </xf>
    <xf numFmtId="4" fontId="97" fillId="129" borderId="172" applyNumberFormat="0" applyProtection="0">
      <alignment vertical="center"/>
    </xf>
    <xf numFmtId="4" fontId="37" fillId="69" borderId="172" applyNumberFormat="0" applyProtection="0">
      <alignment horizontal="right" vertical="center"/>
    </xf>
    <xf numFmtId="4" fontId="97" fillId="129" borderId="172" applyNumberFormat="0" applyProtection="0">
      <alignment horizontal="right" vertical="center"/>
    </xf>
    <xf numFmtId="4" fontId="96" fillId="129" borderId="172" applyNumberFormat="0" applyProtection="0">
      <alignment vertical="center"/>
    </xf>
    <xf numFmtId="0" fontId="58" fillId="86" borderId="173" applyNumberFormat="0" applyAlignment="0" applyProtection="0"/>
    <xf numFmtId="4" fontId="33" fillId="66" borderId="172" applyNumberFormat="0" applyProtection="0">
      <alignment horizontal="right" vertical="center"/>
    </xf>
    <xf numFmtId="4" fontId="96" fillId="129" borderId="172" applyNumberFormat="0" applyProtection="0">
      <alignment vertical="center"/>
    </xf>
    <xf numFmtId="4" fontId="34" fillId="88" borderId="180" applyNumberFormat="0" applyProtection="0">
      <alignment horizontal="left" vertical="center" indent="1"/>
    </xf>
    <xf numFmtId="0" fontId="20" fillId="71" borderId="172" applyNumberFormat="0" applyProtection="0">
      <alignment horizontal="left" vertical="center" indent="1"/>
    </xf>
    <xf numFmtId="4" fontId="70" fillId="106" borderId="177" applyNumberFormat="0" applyProtection="0">
      <alignment horizontal="left" vertical="center" indent="1"/>
    </xf>
    <xf numFmtId="4" fontId="33" fillId="64" borderId="172" applyNumberFormat="0" applyProtection="0">
      <alignment horizontal="right" vertical="center"/>
    </xf>
    <xf numFmtId="4" fontId="33" fillId="67" borderId="172" applyNumberFormat="0" applyProtection="0">
      <alignment horizontal="right" vertical="center"/>
    </xf>
    <xf numFmtId="0" fontId="30" fillId="0" borderId="176" applyNumberFormat="0" applyFill="0" applyAlignment="0" applyProtection="0"/>
    <xf numFmtId="4" fontId="33" fillId="64" borderId="172" applyNumberFormat="0" applyProtection="0">
      <alignment horizontal="right" vertical="center"/>
    </xf>
    <xf numFmtId="0" fontId="20" fillId="70" borderId="172" applyNumberFormat="0" applyProtection="0">
      <alignment horizontal="left" vertical="center" indent="1"/>
    </xf>
    <xf numFmtId="4" fontId="97" fillId="129" borderId="172" applyNumberFormat="0" applyProtection="0">
      <alignment horizontal="right" vertical="center"/>
    </xf>
    <xf numFmtId="4" fontId="33" fillId="67" borderId="172" applyNumberFormat="0" applyProtection="0">
      <alignment horizontal="right" vertical="center"/>
    </xf>
    <xf numFmtId="0" fontId="70" fillId="52" borderId="177" applyNumberFormat="0" applyFont="0" applyAlignment="0" applyProtection="0"/>
    <xf numFmtId="0" fontId="20" fillId="72" borderId="182" applyNumberFormat="0">
      <protection locked="0"/>
    </xf>
    <xf numFmtId="4" fontId="96" fillId="90" borderId="172" applyNumberFormat="0" applyProtection="0">
      <alignment horizontal="right" vertical="center"/>
    </xf>
    <xf numFmtId="4" fontId="75" fillId="74" borderId="178" applyNumberFormat="0" applyProtection="0">
      <alignment horizontal="left" vertical="center" indent="1"/>
    </xf>
    <xf numFmtId="4" fontId="96" fillId="106" borderId="172" applyNumberFormat="0" applyProtection="0">
      <alignment horizontal="left" vertical="center" indent="1"/>
    </xf>
    <xf numFmtId="4" fontId="33" fillId="73" borderId="172" applyNumberFormat="0" applyProtection="0">
      <alignment vertical="center"/>
    </xf>
    <xf numFmtId="4" fontId="70" fillId="68" borderId="178" applyNumberFormat="0" applyProtection="0">
      <alignment horizontal="left" vertical="center" indent="1"/>
    </xf>
    <xf numFmtId="0" fontId="31" fillId="57" borderId="172" applyNumberFormat="0" applyProtection="0">
      <alignment horizontal="left" vertical="top" indent="1"/>
    </xf>
    <xf numFmtId="4" fontId="33" fillId="58" borderId="172" applyNumberFormat="0" applyProtection="0">
      <alignment horizontal="left" vertical="center" indent="1"/>
    </xf>
    <xf numFmtId="4" fontId="97" fillId="129" borderId="172" applyNumberFormat="0" applyProtection="0">
      <alignment vertical="center"/>
    </xf>
    <xf numFmtId="0" fontId="20" fillId="69" borderId="172" applyNumberFormat="0" applyProtection="0">
      <alignment horizontal="left" vertical="top" indent="1"/>
    </xf>
    <xf numFmtId="4" fontId="96" fillId="127" borderId="172" applyNumberFormat="0" applyProtection="0">
      <alignment horizontal="right" vertical="center"/>
    </xf>
    <xf numFmtId="4" fontId="33" fillId="65" borderId="172" applyNumberFormat="0" applyProtection="0">
      <alignment horizontal="right" vertical="center"/>
    </xf>
    <xf numFmtId="0" fontId="33" fillId="58" borderId="172" applyNumberFormat="0" applyProtection="0">
      <alignment horizontal="left" vertical="top" indent="1"/>
    </xf>
    <xf numFmtId="0" fontId="31" fillId="57" borderId="172" applyNumberFormat="0" applyProtection="0">
      <alignment horizontal="left" vertical="top" indent="1"/>
    </xf>
    <xf numFmtId="0" fontId="20" fillId="69" borderId="172" applyNumberFormat="0" applyProtection="0">
      <alignment horizontal="left" vertical="top" indent="1"/>
    </xf>
    <xf numFmtId="4" fontId="33" fillId="69" borderId="172" applyNumberFormat="0" applyProtection="0">
      <alignment horizontal="right" vertical="center"/>
    </xf>
    <xf numFmtId="0" fontId="30" fillId="0" borderId="181" applyNumberFormat="0" applyFill="0" applyAlignment="0" applyProtection="0"/>
    <xf numFmtId="0" fontId="70" fillId="52" borderId="177" applyNumberFormat="0" applyFont="0" applyAlignment="0" applyProtection="0"/>
    <xf numFmtId="0" fontId="70" fillId="69" borderId="172" applyNumberFormat="0" applyProtection="0">
      <alignment horizontal="left" vertical="top" indent="1"/>
    </xf>
    <xf numFmtId="4" fontId="31" fillId="57" borderId="172"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33" fillId="66" borderId="172" applyNumberFormat="0" applyProtection="0">
      <alignment horizontal="right" vertical="center"/>
    </xf>
    <xf numFmtId="4" fontId="70" fillId="107" borderId="177" applyNumberFormat="0" applyProtection="0">
      <alignment horizontal="right" vertical="center"/>
    </xf>
    <xf numFmtId="0" fontId="30" fillId="0" borderId="176" applyNumberFormat="0" applyFill="0" applyAlignment="0" applyProtection="0"/>
    <xf numFmtId="0" fontId="33" fillId="73" borderId="172" applyNumberFormat="0" applyProtection="0">
      <alignment horizontal="left" vertical="top" indent="1"/>
    </xf>
    <xf numFmtId="4" fontId="96" fillId="129" borderId="172" applyNumberFormat="0" applyProtection="0">
      <alignment horizontal="right" vertical="center"/>
    </xf>
    <xf numFmtId="0" fontId="20" fillId="71" borderId="172" applyNumberFormat="0" applyProtection="0">
      <alignment horizontal="left" vertical="top" indent="1"/>
    </xf>
    <xf numFmtId="4" fontId="33" fillId="61" borderId="172" applyNumberFormat="0" applyProtection="0">
      <alignment horizontal="right" vertical="center"/>
    </xf>
    <xf numFmtId="4" fontId="33" fillId="63" borderId="172" applyNumberFormat="0" applyProtection="0">
      <alignment horizontal="right" vertical="center"/>
    </xf>
    <xf numFmtId="4" fontId="32" fillId="57" borderId="172" applyNumberFormat="0" applyProtection="0">
      <alignment vertical="center"/>
    </xf>
    <xf numFmtId="4" fontId="33" fillId="69" borderId="172" applyNumberFormat="0" applyProtection="0">
      <alignment horizontal="right" vertical="center"/>
    </xf>
    <xf numFmtId="0" fontId="20" fillId="52" borderId="174" applyNumberFormat="0" applyFont="0" applyAlignment="0" applyProtection="0"/>
    <xf numFmtId="0" fontId="70" fillId="69" borderId="172" applyNumberFormat="0" applyProtection="0">
      <alignment horizontal="left" vertical="top" indent="1"/>
    </xf>
    <xf numFmtId="0" fontId="20" fillId="71" borderId="172" applyNumberFormat="0" applyProtection="0">
      <alignment horizontal="left" vertical="center" indent="1"/>
    </xf>
    <xf numFmtId="4" fontId="97" fillId="129" borderId="172" applyNumberFormat="0" applyProtection="0">
      <alignment horizontal="right" vertical="center"/>
    </xf>
    <xf numFmtId="4" fontId="35" fillId="73" borderId="172" applyNumberFormat="0" applyProtection="0">
      <alignment vertical="center"/>
    </xf>
    <xf numFmtId="4" fontId="35" fillId="73" borderId="172" applyNumberFormat="0" applyProtection="0">
      <alignment vertical="center"/>
    </xf>
    <xf numFmtId="0" fontId="20" fillId="70" borderId="172" applyNumberFormat="0" applyProtection="0">
      <alignment horizontal="left" vertical="center" indent="1"/>
    </xf>
    <xf numFmtId="4" fontId="36" fillId="89" borderId="180" applyNumberFormat="0" applyProtection="0">
      <alignment horizontal="left" vertical="center" indent="1"/>
    </xf>
    <xf numFmtId="0" fontId="20" fillId="71" borderId="172" applyNumberFormat="0" applyProtection="0">
      <alignment horizontal="left" vertical="center" indent="1"/>
    </xf>
    <xf numFmtId="4" fontId="32" fillId="57" borderId="172" applyNumberFormat="0" applyProtection="0">
      <alignment vertical="center"/>
    </xf>
    <xf numFmtId="4" fontId="70" fillId="67" borderId="177" applyNumberFormat="0" applyProtection="0">
      <alignment horizontal="right" vertical="center"/>
    </xf>
    <xf numFmtId="4" fontId="70" fillId="61" borderId="178" applyNumberFormat="0" applyProtection="0">
      <alignment horizontal="right" vertical="center"/>
    </xf>
    <xf numFmtId="4" fontId="33" fillId="62" borderId="172" applyNumberFormat="0" applyProtection="0">
      <alignment horizontal="right" vertical="center"/>
    </xf>
    <xf numFmtId="4" fontId="37" fillId="69" borderId="172" applyNumberFormat="0" applyProtection="0">
      <alignment horizontal="right" vertical="center"/>
    </xf>
    <xf numFmtId="4" fontId="70" fillId="62" borderId="177" applyNumberFormat="0" applyProtection="0">
      <alignment horizontal="right" vertical="center"/>
    </xf>
    <xf numFmtId="0" fontId="20" fillId="72" borderId="182" applyNumberFormat="0">
      <protection locked="0"/>
    </xf>
    <xf numFmtId="4" fontId="20" fillId="70" borderId="178" applyNumberFormat="0" applyProtection="0">
      <alignment horizontal="left" vertical="center" indent="1"/>
    </xf>
    <xf numFmtId="0" fontId="70" fillId="52" borderId="177" applyNumberFormat="0" applyFont="0" applyAlignment="0" applyProtection="0"/>
    <xf numFmtId="0" fontId="20" fillId="71" borderId="172" applyNumberFormat="0" applyProtection="0">
      <alignment horizontal="left" vertical="top" indent="1"/>
    </xf>
    <xf numFmtId="4" fontId="33" fillId="58" borderId="172" applyNumberFormat="0" applyProtection="0">
      <alignment horizontal="right" vertical="center"/>
    </xf>
    <xf numFmtId="4" fontId="33" fillId="59" borderId="172" applyNumberFormat="0" applyProtection="0">
      <alignment horizontal="right" vertical="center"/>
    </xf>
    <xf numFmtId="4" fontId="33" fillId="59" borderId="172" applyNumberFormat="0" applyProtection="0">
      <alignment horizontal="right" vertical="center"/>
    </xf>
    <xf numFmtId="4" fontId="70" fillId="58" borderId="178" applyNumberFormat="0" applyProtection="0">
      <alignment horizontal="left" vertical="center" indent="1"/>
    </xf>
    <xf numFmtId="4" fontId="36" fillId="89" borderId="180" applyNumberFormat="0" applyProtection="0">
      <alignment horizontal="left" vertical="center" indent="1"/>
    </xf>
    <xf numFmtId="4" fontId="70" fillId="68" borderId="178" applyNumberFormat="0" applyProtection="0">
      <alignment horizontal="left" vertical="center" indent="1"/>
    </xf>
    <xf numFmtId="4" fontId="31" fillId="57" borderId="172" applyNumberFormat="0" applyProtection="0">
      <alignment vertical="center"/>
    </xf>
    <xf numFmtId="4" fontId="70" fillId="67" borderId="177" applyNumberFormat="0" applyProtection="0">
      <alignment horizontal="right" vertical="center"/>
    </xf>
    <xf numFmtId="4" fontId="70" fillId="69" borderId="178" applyNumberFormat="0" applyProtection="0">
      <alignment horizontal="left" vertical="center" indent="1"/>
    </xf>
    <xf numFmtId="0" fontId="65" fillId="53" borderId="177" applyNumberFormat="0" applyAlignment="0" applyProtection="0"/>
    <xf numFmtId="0" fontId="70" fillId="58" borderId="172" applyNumberFormat="0" applyProtection="0">
      <alignment horizontal="left" vertical="top" indent="1"/>
    </xf>
    <xf numFmtId="4" fontId="70" fillId="58" borderId="177" applyNumberFormat="0" applyProtection="0">
      <alignment horizontal="right" vertical="center"/>
    </xf>
    <xf numFmtId="4" fontId="31" fillId="57" borderId="172" applyNumberFormat="0" applyProtection="0">
      <alignment horizontal="left" vertical="center" indent="1"/>
    </xf>
    <xf numFmtId="0" fontId="68" fillId="86" borderId="175" applyNumberFormat="0" applyAlignment="0" applyProtection="0"/>
    <xf numFmtId="0" fontId="70" fillId="69" borderId="177" applyNumberFormat="0" applyProtection="0">
      <alignment horizontal="left" vertical="center" indent="1"/>
    </xf>
    <xf numFmtId="4" fontId="33" fillId="64" borderId="172" applyNumberFormat="0" applyProtection="0">
      <alignment horizontal="right" vertical="center"/>
    </xf>
    <xf numFmtId="0" fontId="68" fillId="103" borderId="175" applyNumberFormat="0" applyAlignment="0" applyProtection="0"/>
    <xf numFmtId="178" fontId="78" fillId="103" borderId="170" applyNumberFormat="0" applyAlignment="0" applyProtection="0"/>
    <xf numFmtId="178" fontId="78" fillId="103" borderId="170" applyNumberFormat="0" applyAlignment="0" applyProtection="0"/>
    <xf numFmtId="0" fontId="74" fillId="57" borderId="172" applyNumberFormat="0" applyProtection="0">
      <alignment horizontal="left" vertical="top" indent="1"/>
    </xf>
    <xf numFmtId="0" fontId="20" fillId="71" borderId="172" applyNumberFormat="0" applyProtection="0">
      <alignment horizontal="left" vertical="center" indent="1"/>
    </xf>
    <xf numFmtId="0" fontId="72" fillId="70" borderId="179" applyBorder="0"/>
    <xf numFmtId="4" fontId="70" fillId="64" borderId="177" applyNumberFormat="0" applyProtection="0">
      <alignment horizontal="right" vertical="center"/>
    </xf>
    <xf numFmtId="4" fontId="33" fillId="60" borderId="172" applyNumberFormat="0" applyProtection="0">
      <alignment horizontal="right" vertical="center"/>
    </xf>
    <xf numFmtId="4" fontId="70" fillId="57" borderId="177" applyNumberFormat="0" applyProtection="0">
      <alignment vertical="center"/>
    </xf>
    <xf numFmtId="4" fontId="33" fillId="67" borderId="172" applyNumberFormat="0" applyProtection="0">
      <alignment horizontal="right" vertical="center"/>
    </xf>
    <xf numFmtId="0" fontId="20" fillId="69" borderId="172" applyNumberFormat="0" applyProtection="0">
      <alignment horizontal="left" vertical="top" indent="1"/>
    </xf>
    <xf numFmtId="4" fontId="33" fillId="59" borderId="172" applyNumberFormat="0" applyProtection="0">
      <alignment horizontal="right" vertical="center"/>
    </xf>
    <xf numFmtId="4" fontId="32" fillId="57" borderId="172" applyNumberFormat="0" applyProtection="0">
      <alignment vertical="center"/>
    </xf>
    <xf numFmtId="0" fontId="20" fillId="58" borderId="172" applyNumberFormat="0" applyProtection="0">
      <alignment horizontal="left" vertical="center" indent="1"/>
    </xf>
    <xf numFmtId="0" fontId="20" fillId="70" borderId="172" applyNumberFormat="0" applyProtection="0">
      <alignment horizontal="left" vertical="center" indent="1"/>
    </xf>
    <xf numFmtId="4" fontId="33" fillId="59" borderId="172" applyNumberFormat="0" applyProtection="0">
      <alignment horizontal="right" vertical="center"/>
    </xf>
    <xf numFmtId="4" fontId="70" fillId="91" borderId="177" applyNumberFormat="0" applyProtection="0">
      <alignment horizontal="left" vertical="center" indent="1"/>
    </xf>
    <xf numFmtId="4" fontId="70" fillId="58" borderId="177" applyNumberFormat="0" applyProtection="0">
      <alignment horizontal="right" vertical="center"/>
    </xf>
    <xf numFmtId="0" fontId="20" fillId="71" borderId="172" applyNumberFormat="0" applyProtection="0">
      <alignment horizontal="left" vertical="top" indent="1"/>
    </xf>
    <xf numFmtId="0" fontId="70" fillId="69" borderId="177" applyNumberFormat="0" applyProtection="0">
      <alignment horizontal="left" vertical="center" indent="1"/>
    </xf>
    <xf numFmtId="4" fontId="73" fillId="79" borderId="172" applyNumberFormat="0" applyProtection="0">
      <alignment horizontal="left" vertical="center" indent="1"/>
    </xf>
    <xf numFmtId="4" fontId="70" fillId="91" borderId="177" applyNumberFormat="0" applyProtection="0">
      <alignment horizontal="left" vertical="center" indent="1"/>
    </xf>
    <xf numFmtId="0" fontId="65" fillId="53" borderId="173" applyNumberFormat="0" applyAlignment="0" applyProtection="0"/>
    <xf numFmtId="4" fontId="70" fillId="66" borderId="177" applyNumberFormat="0" applyProtection="0">
      <alignment horizontal="right" vertical="center"/>
    </xf>
    <xf numFmtId="4" fontId="70" fillId="58" borderId="178" applyNumberFormat="0" applyProtection="0">
      <alignment horizontal="left" vertical="center" indent="1"/>
    </xf>
    <xf numFmtId="0" fontId="20" fillId="58" borderId="172" applyNumberFormat="0" applyProtection="0">
      <alignment horizontal="left" vertical="top" indent="1"/>
    </xf>
    <xf numFmtId="4" fontId="33" fillId="61" borderId="172" applyNumberFormat="0" applyProtection="0">
      <alignment horizontal="right" vertical="center"/>
    </xf>
    <xf numFmtId="4" fontId="33" fillId="63" borderId="172" applyNumberFormat="0" applyProtection="0">
      <alignment horizontal="right" vertical="center"/>
    </xf>
    <xf numFmtId="0" fontId="20" fillId="70" borderId="172" applyNumberFormat="0" applyProtection="0">
      <alignment horizontal="left" vertical="top" indent="1"/>
    </xf>
    <xf numFmtId="4" fontId="96" fillId="78" borderId="172" applyNumberFormat="0" applyProtection="0">
      <alignment horizontal="right" vertical="center"/>
    </xf>
    <xf numFmtId="0" fontId="70" fillId="69" borderId="172" applyNumberFormat="0" applyProtection="0">
      <alignment horizontal="left" vertical="top" indent="1"/>
    </xf>
    <xf numFmtId="0" fontId="20" fillId="70" borderId="172" applyNumberFormat="0" applyProtection="0">
      <alignment horizontal="left" vertical="top" indent="1"/>
    </xf>
    <xf numFmtId="4" fontId="70" fillId="58" borderId="177" applyNumberFormat="0" applyProtection="0">
      <alignment horizontal="right" vertical="center"/>
    </xf>
    <xf numFmtId="4" fontId="33" fillId="73" borderId="172" applyNumberFormat="0" applyProtection="0">
      <alignment vertical="center"/>
    </xf>
    <xf numFmtId="4" fontId="31" fillId="57" borderId="172" applyNumberFormat="0" applyProtection="0">
      <alignment horizontal="left" vertical="center" indent="1"/>
    </xf>
    <xf numFmtId="4" fontId="70" fillId="66" borderId="177" applyNumberFormat="0" applyProtection="0">
      <alignment horizontal="right" vertical="center"/>
    </xf>
    <xf numFmtId="0" fontId="20" fillId="73" borderId="174" applyNumberFormat="0" applyFont="0" applyAlignment="0" applyProtection="0"/>
    <xf numFmtId="4" fontId="32" fillId="57" borderId="172" applyNumberFormat="0" applyProtection="0">
      <alignment vertical="center"/>
    </xf>
    <xf numFmtId="0" fontId="20" fillId="71" borderId="172" applyNumberFormat="0" applyProtection="0">
      <alignment horizontal="left" vertical="center" indent="1"/>
    </xf>
    <xf numFmtId="4" fontId="70" fillId="67" borderId="177" applyNumberFormat="0" applyProtection="0">
      <alignment horizontal="right" vertical="center"/>
    </xf>
    <xf numFmtId="4" fontId="37" fillId="69" borderId="172" applyNumberFormat="0" applyProtection="0">
      <alignment horizontal="right" vertical="center"/>
    </xf>
    <xf numFmtId="4" fontId="33" fillId="63" borderId="172" applyNumberFormat="0" applyProtection="0">
      <alignment horizontal="right" vertical="center"/>
    </xf>
    <xf numFmtId="4" fontId="33" fillId="62" borderId="172" applyNumberFormat="0" applyProtection="0">
      <alignment horizontal="right" vertical="center"/>
    </xf>
    <xf numFmtId="4" fontId="96" fillId="124" borderId="172" applyNumberFormat="0" applyProtection="0">
      <alignment horizontal="right" vertical="center"/>
    </xf>
    <xf numFmtId="4" fontId="96" fillId="78" borderId="172" applyNumberFormat="0" applyProtection="0">
      <alignment horizontal="right" vertical="center"/>
    </xf>
    <xf numFmtId="4" fontId="96" fillId="122" borderId="172" applyNumberFormat="0" applyProtection="0">
      <alignment horizontal="right" vertical="center"/>
    </xf>
    <xf numFmtId="0" fontId="70" fillId="71" borderId="172" applyNumberFormat="0" applyProtection="0">
      <alignment horizontal="left" vertical="top" indent="1"/>
    </xf>
    <xf numFmtId="4" fontId="70" fillId="59" borderId="177" applyNumberFormat="0" applyProtection="0">
      <alignment horizontal="right" vertical="center"/>
    </xf>
    <xf numFmtId="4" fontId="96" fillId="88" borderId="172" applyNumberFormat="0" applyProtection="0">
      <alignment horizontal="right" vertical="center"/>
    </xf>
    <xf numFmtId="4" fontId="33" fillId="73" borderId="172" applyNumberFormat="0" applyProtection="0">
      <alignment vertical="center"/>
    </xf>
    <xf numFmtId="4" fontId="33" fillId="60" borderId="172" applyNumberFormat="0" applyProtection="0">
      <alignment horizontal="right" vertical="center"/>
    </xf>
    <xf numFmtId="4" fontId="70" fillId="61" borderId="178" applyNumberFormat="0" applyProtection="0">
      <alignment horizontal="right" vertical="center"/>
    </xf>
    <xf numFmtId="4" fontId="33" fillId="63" borderId="172" applyNumberFormat="0" applyProtection="0">
      <alignment horizontal="right" vertical="center"/>
    </xf>
    <xf numFmtId="4" fontId="31" fillId="57" borderId="172" applyNumberFormat="0" applyProtection="0">
      <alignment vertical="center"/>
    </xf>
    <xf numFmtId="0" fontId="20" fillId="70" borderId="172" applyNumberFormat="0" applyProtection="0">
      <alignment horizontal="left" vertical="top" indent="1"/>
    </xf>
    <xf numFmtId="4" fontId="70" fillId="61" borderId="178" applyNumberFormat="0" applyProtection="0">
      <alignment horizontal="right" vertical="center"/>
    </xf>
    <xf numFmtId="0" fontId="70" fillId="52" borderId="177" applyNumberFormat="0" applyFont="0" applyAlignment="0" applyProtection="0"/>
    <xf numFmtId="0" fontId="20" fillId="58" borderId="172" applyNumberFormat="0" applyProtection="0">
      <alignment horizontal="left" vertical="center" indent="1"/>
    </xf>
    <xf numFmtId="4" fontId="70" fillId="67" borderId="177" applyNumberFormat="0" applyProtection="0">
      <alignment horizontal="right" vertical="center"/>
    </xf>
    <xf numFmtId="0" fontId="20" fillId="73" borderId="174" applyNumberFormat="0" applyFont="0" applyAlignment="0" applyProtection="0"/>
    <xf numFmtId="0" fontId="86" fillId="79" borderId="173" applyNumberFormat="0" applyAlignment="0" applyProtection="0"/>
    <xf numFmtId="4" fontId="33" fillId="58" borderId="172" applyNumberFormat="0" applyProtection="0">
      <alignment horizontal="right" vertical="center"/>
    </xf>
    <xf numFmtId="4" fontId="70" fillId="58" borderId="178" applyNumberFormat="0" applyProtection="0">
      <alignment horizontal="left" vertical="center" indent="1"/>
    </xf>
    <xf numFmtId="0" fontId="70" fillId="58" borderId="172" applyNumberFormat="0" applyProtection="0">
      <alignment horizontal="left" vertical="top" indent="1"/>
    </xf>
    <xf numFmtId="4" fontId="37" fillId="69" borderId="172" applyNumberFormat="0" applyProtection="0">
      <alignment horizontal="right" vertical="center"/>
    </xf>
    <xf numFmtId="0" fontId="20" fillId="69" borderId="172" applyNumberFormat="0" applyProtection="0">
      <alignment horizontal="left" vertical="top" indent="1"/>
    </xf>
    <xf numFmtId="4" fontId="70" fillId="64" borderId="177" applyNumberFormat="0" applyProtection="0">
      <alignment horizontal="right" vertical="center"/>
    </xf>
    <xf numFmtId="0" fontId="73" fillId="73" borderId="172" applyNumberFormat="0" applyProtection="0">
      <alignment horizontal="left" vertical="top" indent="1"/>
    </xf>
    <xf numFmtId="4" fontId="96" fillId="78" borderId="172" applyNumberFormat="0" applyProtection="0">
      <alignment horizontal="right" vertical="center"/>
    </xf>
    <xf numFmtId="4" fontId="96" fillId="129" borderId="172" applyNumberFormat="0" applyProtection="0">
      <alignment horizontal="right" vertical="center"/>
    </xf>
    <xf numFmtId="4" fontId="31" fillId="57" borderId="172" applyNumberFormat="0" applyProtection="0">
      <alignment vertical="center"/>
    </xf>
    <xf numFmtId="0" fontId="20" fillId="58" borderId="172" applyNumberFormat="0" applyProtection="0">
      <alignment horizontal="left" vertical="center" indent="1"/>
    </xf>
    <xf numFmtId="0" fontId="30" fillId="0" borderId="176" applyNumberFormat="0" applyFill="0" applyAlignment="0" applyProtection="0"/>
    <xf numFmtId="4" fontId="70" fillId="57" borderId="177" applyNumberFormat="0" applyProtection="0">
      <alignment vertical="center"/>
    </xf>
    <xf numFmtId="0" fontId="68" fillId="103" borderId="175" applyNumberFormat="0" applyAlignment="0" applyProtection="0"/>
    <xf numFmtId="0" fontId="68" fillId="79" borderId="175" applyNumberFormat="0" applyAlignment="0" applyProtection="0"/>
    <xf numFmtId="4" fontId="33" fillId="67" borderId="172" applyNumberFormat="0" applyProtection="0">
      <alignment horizontal="right" vertical="center"/>
    </xf>
    <xf numFmtId="0" fontId="20" fillId="58" borderId="172" applyNumberFormat="0" applyProtection="0">
      <alignment horizontal="left" vertical="center" indent="1"/>
    </xf>
    <xf numFmtId="0" fontId="70" fillId="70" borderId="172" applyNumberFormat="0" applyProtection="0">
      <alignment horizontal="left" vertical="top" indent="1"/>
    </xf>
    <xf numFmtId="4" fontId="34" fillId="88" borderId="180" applyNumberFormat="0" applyProtection="0">
      <alignment horizontal="left" vertical="center" indent="1"/>
    </xf>
    <xf numFmtId="4" fontId="96" fillId="129" borderId="172" applyNumberFormat="0" applyProtection="0">
      <alignment vertical="center"/>
    </xf>
    <xf numFmtId="4" fontId="96" fillId="123" borderId="172" applyNumberFormat="0" applyProtection="0">
      <alignment horizontal="right" vertical="center"/>
    </xf>
    <xf numFmtId="4" fontId="33" fillId="67" borderId="172" applyNumberFormat="0" applyProtection="0">
      <alignment horizontal="right" vertical="center"/>
    </xf>
    <xf numFmtId="4" fontId="33" fillId="58" borderId="172" applyNumberFormat="0" applyProtection="0">
      <alignment horizontal="right" vertical="center"/>
    </xf>
    <xf numFmtId="4" fontId="96" fillId="106" borderId="172" applyNumberFormat="0" applyProtection="0">
      <alignment horizontal="left" vertical="center" indent="1"/>
    </xf>
    <xf numFmtId="4" fontId="34" fillId="88" borderId="180" applyNumberFormat="0" applyProtection="0">
      <alignment horizontal="left" vertical="center" indent="1"/>
    </xf>
    <xf numFmtId="4" fontId="37" fillId="69" borderId="172" applyNumberFormat="0" applyProtection="0">
      <alignment horizontal="right" vertical="center"/>
    </xf>
    <xf numFmtId="4" fontId="70" fillId="59" borderId="177" applyNumberFormat="0" applyProtection="0">
      <alignment horizontal="right" vertical="center"/>
    </xf>
    <xf numFmtId="4" fontId="97" fillId="129" borderId="172" applyNumberFormat="0" applyProtection="0">
      <alignment horizontal="right" vertical="center"/>
    </xf>
    <xf numFmtId="4" fontId="70" fillId="58" borderId="177" applyNumberFormat="0" applyProtection="0">
      <alignment horizontal="right" vertical="center"/>
    </xf>
    <xf numFmtId="4" fontId="33" fillId="63" borderId="172" applyNumberFormat="0" applyProtection="0">
      <alignment horizontal="right" vertical="center"/>
    </xf>
    <xf numFmtId="4" fontId="33" fillId="62" borderId="172" applyNumberFormat="0" applyProtection="0">
      <alignment horizontal="right" vertical="center"/>
    </xf>
    <xf numFmtId="4" fontId="33" fillId="58" borderId="172" applyNumberFormat="0" applyProtection="0">
      <alignment horizontal="left" vertical="center" indent="1"/>
    </xf>
    <xf numFmtId="0" fontId="70" fillId="70" borderId="172" applyNumberFormat="0" applyProtection="0">
      <alignment horizontal="left" vertical="top" indent="1"/>
    </xf>
    <xf numFmtId="4" fontId="31" fillId="57" borderId="172" applyNumberFormat="0" applyProtection="0">
      <alignment horizontal="left" vertical="center" indent="1"/>
    </xf>
    <xf numFmtId="4" fontId="76" fillId="72" borderId="177" applyNumberFormat="0" applyProtection="0">
      <alignment horizontal="right" vertical="center"/>
    </xf>
    <xf numFmtId="4" fontId="33" fillId="73" borderId="172" applyNumberFormat="0" applyProtection="0">
      <alignment vertical="center"/>
    </xf>
    <xf numFmtId="4" fontId="70" fillId="91" borderId="177" applyNumberFormat="0" applyProtection="0">
      <alignment horizontal="left" vertical="center" indent="1"/>
    </xf>
    <xf numFmtId="4" fontId="80" fillId="77" borderId="182" applyNumberFormat="0" applyProtection="0">
      <alignment vertical="center"/>
    </xf>
    <xf numFmtId="4" fontId="33" fillId="67" borderId="172" applyNumberFormat="0" applyProtection="0">
      <alignment horizontal="right" vertical="center"/>
    </xf>
    <xf numFmtId="4" fontId="70" fillId="58" borderId="178" applyNumberFormat="0" applyProtection="0">
      <alignment horizontal="left" vertical="center" indent="1"/>
    </xf>
    <xf numFmtId="4" fontId="70" fillId="91" borderId="177" applyNumberFormat="0" applyProtection="0">
      <alignment horizontal="left" vertical="center" indent="1"/>
    </xf>
    <xf numFmtId="4" fontId="70" fillId="91" borderId="177" applyNumberFormat="0" applyProtection="0">
      <alignment horizontal="left" vertical="center" indent="1"/>
    </xf>
    <xf numFmtId="0" fontId="92" fillId="79" borderId="173" applyNumberFormat="0" applyAlignment="0" applyProtection="0"/>
    <xf numFmtId="0" fontId="20" fillId="70" borderId="172" applyNumberFormat="0" applyProtection="0">
      <alignment horizontal="left" vertical="center" indent="1"/>
    </xf>
    <xf numFmtId="4" fontId="70" fillId="0" borderId="177" applyNumberFormat="0" applyProtection="0">
      <alignment horizontal="right" vertical="center"/>
    </xf>
    <xf numFmtId="4" fontId="34" fillId="106" borderId="172" applyNumberFormat="0" applyProtection="0">
      <alignment vertical="center"/>
    </xf>
    <xf numFmtId="0" fontId="70" fillId="58" borderId="172" applyNumberFormat="0" applyProtection="0">
      <alignment horizontal="left" vertical="top" indent="1"/>
    </xf>
    <xf numFmtId="4" fontId="97" fillId="129" borderId="172" applyNumberFormat="0" applyProtection="0">
      <alignment horizontal="right" vertical="center"/>
    </xf>
    <xf numFmtId="4" fontId="96" fillId="127" borderId="172" applyNumberFormat="0" applyProtection="0">
      <alignment horizontal="right" vertical="center"/>
    </xf>
    <xf numFmtId="0" fontId="92" fillId="79" borderId="173" applyNumberFormat="0" applyAlignment="0" applyProtection="0"/>
    <xf numFmtId="4" fontId="33" fillId="62" borderId="172" applyNumberFormat="0" applyProtection="0">
      <alignment horizontal="right" vertical="center"/>
    </xf>
    <xf numFmtId="0" fontId="20" fillId="69" borderId="172" applyNumberFormat="0" applyProtection="0">
      <alignment horizontal="left" vertical="top" indent="1"/>
    </xf>
    <xf numFmtId="4" fontId="33" fillId="61" borderId="172" applyNumberFormat="0" applyProtection="0">
      <alignment horizontal="right" vertical="center"/>
    </xf>
    <xf numFmtId="4" fontId="33" fillId="69" borderId="172" applyNumberFormat="0" applyProtection="0">
      <alignment horizontal="right" vertical="center"/>
    </xf>
    <xf numFmtId="4" fontId="33" fillId="67" borderId="172" applyNumberFormat="0" applyProtection="0">
      <alignment horizontal="right" vertical="center"/>
    </xf>
    <xf numFmtId="0" fontId="20" fillId="70" borderId="172" applyNumberFormat="0" applyProtection="0">
      <alignment horizontal="left" vertical="center" indent="1"/>
    </xf>
    <xf numFmtId="4" fontId="37" fillId="69" borderId="172" applyNumberFormat="0" applyProtection="0">
      <alignment horizontal="right" vertical="center"/>
    </xf>
    <xf numFmtId="0" fontId="58" fillId="86" borderId="173" applyNumberFormat="0" applyAlignment="0" applyProtection="0"/>
    <xf numFmtId="4" fontId="96" fillId="127" borderId="172" applyNumberFormat="0" applyProtection="0">
      <alignment horizontal="right" vertical="center"/>
    </xf>
    <xf numFmtId="0" fontId="65" fillId="53" borderId="177" applyNumberFormat="0" applyAlignment="0" applyProtection="0"/>
    <xf numFmtId="0" fontId="20" fillId="70" borderId="172" applyNumberFormat="0" applyProtection="0">
      <alignment horizontal="left" vertical="center" indent="1"/>
    </xf>
    <xf numFmtId="0" fontId="70" fillId="79" borderId="177" applyNumberFormat="0" applyProtection="0">
      <alignment horizontal="left" vertical="center" indent="1"/>
    </xf>
    <xf numFmtId="4" fontId="33" fillId="58" borderId="172" applyNumberFormat="0" applyProtection="0">
      <alignment horizontal="left" vertical="center" indent="1"/>
    </xf>
    <xf numFmtId="4" fontId="96" fillId="106" borderId="172" applyNumberFormat="0" applyProtection="0">
      <alignment horizontal="left" vertical="center" indent="1"/>
    </xf>
    <xf numFmtId="4" fontId="33" fillId="58" borderId="172" applyNumberFormat="0" applyProtection="0">
      <alignment horizontal="left" vertical="center" indent="1"/>
    </xf>
    <xf numFmtId="0" fontId="20" fillId="70" borderId="172" applyNumberFormat="0" applyProtection="0">
      <alignment horizontal="left" vertical="center" indent="1"/>
    </xf>
    <xf numFmtId="0" fontId="20" fillId="71" borderId="172" applyNumberFormat="0" applyProtection="0">
      <alignment horizontal="left" vertical="top" indent="1"/>
    </xf>
    <xf numFmtId="4" fontId="33" fillId="58" borderId="172" applyNumberFormat="0" applyProtection="0">
      <alignment horizontal="right" vertical="center"/>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70" fillId="69" borderId="172" applyNumberFormat="0" applyProtection="0">
      <alignment horizontal="left" vertical="top" indent="1"/>
    </xf>
    <xf numFmtId="4" fontId="70" fillId="63" borderId="177" applyNumberFormat="0" applyProtection="0">
      <alignment horizontal="right" vertical="center"/>
    </xf>
    <xf numFmtId="4" fontId="33" fillId="64" borderId="172" applyNumberFormat="0" applyProtection="0">
      <alignment horizontal="right" vertical="center"/>
    </xf>
    <xf numFmtId="0" fontId="20" fillId="69" borderId="172" applyNumberFormat="0" applyProtection="0">
      <alignment horizontal="left" vertical="center" indent="1"/>
    </xf>
    <xf numFmtId="4" fontId="70" fillId="59" borderId="177" applyNumberFormat="0" applyProtection="0">
      <alignment horizontal="right" vertical="center"/>
    </xf>
    <xf numFmtId="0" fontId="20" fillId="69" borderId="172" applyNumberFormat="0" applyProtection="0">
      <alignment horizontal="left" vertical="center" indent="1"/>
    </xf>
    <xf numFmtId="4" fontId="20" fillId="70" borderId="178" applyNumberFormat="0" applyProtection="0">
      <alignment horizontal="left" vertical="center" indent="1"/>
    </xf>
    <xf numFmtId="4" fontId="33" fillId="69" borderId="172" applyNumberFormat="0" applyProtection="0">
      <alignment horizontal="right" vertical="center"/>
    </xf>
    <xf numFmtId="4" fontId="96" fillId="106" borderId="172" applyNumberFormat="0" applyProtection="0">
      <alignment horizontal="left" vertical="center" indent="1"/>
    </xf>
    <xf numFmtId="0" fontId="20" fillId="52" borderId="174" applyNumberFormat="0" applyFont="0" applyAlignment="0" applyProtection="0"/>
    <xf numFmtId="4" fontId="33" fillId="60" borderId="172" applyNumberFormat="0" applyProtection="0">
      <alignment horizontal="right" vertical="center"/>
    </xf>
    <xf numFmtId="0" fontId="78" fillId="103" borderId="177" applyNumberFormat="0" applyAlignment="0" applyProtection="0"/>
    <xf numFmtId="4" fontId="96" fillId="106" borderId="172" applyNumberFormat="0" applyProtection="0">
      <alignment horizontal="left" vertical="center" indent="1"/>
    </xf>
    <xf numFmtId="4" fontId="97" fillId="129" borderId="172" applyNumberFormat="0" applyProtection="0">
      <alignment horizontal="right" vertical="center"/>
    </xf>
    <xf numFmtId="4" fontId="33" fillId="62" borderId="172" applyNumberFormat="0" applyProtection="0">
      <alignment horizontal="right" vertical="center"/>
    </xf>
    <xf numFmtId="4" fontId="70" fillId="107" borderId="177" applyNumberFormat="0" applyProtection="0">
      <alignment horizontal="right" vertical="center"/>
    </xf>
    <xf numFmtId="4" fontId="70" fillId="65" borderId="177" applyNumberFormat="0" applyProtection="0">
      <alignment horizontal="right" vertical="center"/>
    </xf>
    <xf numFmtId="4" fontId="31" fillId="57" borderId="172" applyNumberFormat="0" applyProtection="0">
      <alignment vertical="center"/>
    </xf>
    <xf numFmtId="4" fontId="70" fillId="91" borderId="177" applyNumberFormat="0" applyProtection="0">
      <alignment horizontal="left" vertical="center" indent="1"/>
    </xf>
    <xf numFmtId="0" fontId="30" fillId="0" borderId="176" applyNumberFormat="0" applyFill="0" applyAlignment="0" applyProtection="0"/>
    <xf numFmtId="4" fontId="33" fillId="66" borderId="172" applyNumberFormat="0" applyProtection="0">
      <alignment horizontal="right" vertical="center"/>
    </xf>
    <xf numFmtId="178" fontId="65" fillId="53" borderId="170" applyNumberFormat="0" applyAlignment="0" applyProtection="0"/>
    <xf numFmtId="178" fontId="65" fillId="53" borderId="170" applyNumberFormat="0" applyAlignment="0" applyProtection="0"/>
    <xf numFmtId="4" fontId="33" fillId="58" borderId="172" applyNumberFormat="0" applyProtection="0">
      <alignment horizontal="right" vertical="center"/>
    </xf>
    <xf numFmtId="0" fontId="70" fillId="69" borderId="172" applyNumberFormat="0" applyProtection="0">
      <alignment horizontal="left" vertical="top" indent="1"/>
    </xf>
    <xf numFmtId="0" fontId="65" fillId="53" borderId="177" applyNumberFormat="0" applyAlignment="0" applyProtection="0"/>
    <xf numFmtId="4" fontId="33" fillId="62" borderId="172" applyNumberFormat="0" applyProtection="0">
      <alignment horizontal="right" vertical="center"/>
    </xf>
    <xf numFmtId="4" fontId="33" fillId="60" borderId="172" applyNumberFormat="0" applyProtection="0">
      <alignment horizontal="right" vertical="center"/>
    </xf>
    <xf numFmtId="4" fontId="33" fillId="60" borderId="172" applyNumberFormat="0" applyProtection="0">
      <alignment horizontal="right" vertical="center"/>
    </xf>
    <xf numFmtId="4" fontId="31" fillId="57" borderId="172" applyNumberFormat="0" applyProtection="0">
      <alignment horizontal="left" vertical="center" indent="1"/>
    </xf>
    <xf numFmtId="4" fontId="96" fillId="75" borderId="172" applyNumberFormat="0" applyProtection="0">
      <alignment horizontal="right" vertical="center"/>
    </xf>
    <xf numFmtId="0" fontId="65" fillId="53" borderId="173" applyNumberFormat="0" applyAlignment="0" applyProtection="0"/>
    <xf numFmtId="0" fontId="31" fillId="57" borderId="172" applyNumberFormat="0" applyProtection="0">
      <alignment horizontal="left" vertical="top" indent="1"/>
    </xf>
    <xf numFmtId="4" fontId="80" fillId="76" borderId="177" applyNumberFormat="0" applyProtection="0">
      <alignment horizontal="right" vertical="center"/>
    </xf>
    <xf numFmtId="4" fontId="70" fillId="68" borderId="178" applyNumberFormat="0" applyProtection="0">
      <alignment horizontal="left" vertical="center" indent="1"/>
    </xf>
    <xf numFmtId="4" fontId="33" fillId="59" borderId="172" applyNumberFormat="0" applyProtection="0">
      <alignment horizontal="right" vertical="center"/>
    </xf>
    <xf numFmtId="0" fontId="65" fillId="53" borderId="177" applyNumberFormat="0" applyAlignment="0" applyProtection="0"/>
    <xf numFmtId="0" fontId="20" fillId="52" borderId="174" applyNumberFormat="0" applyFont="0" applyAlignment="0" applyProtection="0"/>
    <xf numFmtId="4" fontId="33" fillId="62" borderId="172" applyNumberFormat="0" applyProtection="0">
      <alignment horizontal="right" vertical="center"/>
    </xf>
    <xf numFmtId="4" fontId="70" fillId="58" borderId="177" applyNumberFormat="0" applyProtection="0">
      <alignment horizontal="right" vertical="center"/>
    </xf>
    <xf numFmtId="4" fontId="70" fillId="62" borderId="177" applyNumberFormat="0" applyProtection="0">
      <alignment horizontal="right" vertical="center"/>
    </xf>
    <xf numFmtId="4" fontId="70" fillId="59" borderId="177" applyNumberFormat="0" applyProtection="0">
      <alignment horizontal="right" vertical="center"/>
    </xf>
    <xf numFmtId="4" fontId="75" fillId="74" borderId="178" applyNumberFormat="0" applyProtection="0">
      <alignment horizontal="left" vertical="center" indent="1"/>
    </xf>
    <xf numFmtId="4" fontId="96" fillId="129" borderId="172" applyNumberFormat="0" applyProtection="0">
      <alignment vertical="center"/>
    </xf>
    <xf numFmtId="0" fontId="20" fillId="70" borderId="172" applyNumberFormat="0" applyProtection="0">
      <alignment horizontal="left" vertical="top" indent="1"/>
    </xf>
    <xf numFmtId="4" fontId="70" fillId="0" borderId="177" applyNumberFormat="0" applyProtection="0">
      <alignment horizontal="right" vertical="center"/>
    </xf>
    <xf numFmtId="0" fontId="86" fillId="79" borderId="173" applyNumberFormat="0" applyAlignment="0" applyProtection="0"/>
    <xf numFmtId="0" fontId="31" fillId="57" borderId="172" applyNumberFormat="0" applyProtection="0">
      <alignment horizontal="left" vertical="top" indent="1"/>
    </xf>
    <xf numFmtId="0" fontId="70" fillId="71" borderId="172" applyNumberFormat="0" applyProtection="0">
      <alignment horizontal="left" vertical="top" indent="1"/>
    </xf>
    <xf numFmtId="0" fontId="58" fillId="86" borderId="173" applyNumberFormat="0" applyAlignment="0" applyProtection="0"/>
    <xf numFmtId="4" fontId="96" fillId="78" borderId="172" applyNumberFormat="0" applyProtection="0">
      <alignment horizontal="right" vertical="center"/>
    </xf>
    <xf numFmtId="4" fontId="80" fillId="76" borderId="177" applyNumberFormat="0" applyProtection="0">
      <alignment horizontal="right" vertical="center"/>
    </xf>
    <xf numFmtId="0" fontId="20" fillId="72" borderId="182" applyNumberFormat="0">
      <protection locked="0"/>
    </xf>
    <xf numFmtId="4" fontId="36" fillId="89" borderId="180" applyNumberFormat="0" applyProtection="0">
      <alignment horizontal="left" vertical="center" indent="1"/>
    </xf>
    <xf numFmtId="4" fontId="35" fillId="73" borderId="172" applyNumberFormat="0" applyProtection="0">
      <alignment vertical="center"/>
    </xf>
    <xf numFmtId="0" fontId="73" fillId="73" borderId="172" applyNumberFormat="0" applyProtection="0">
      <alignment horizontal="left" vertical="top" indent="1"/>
    </xf>
    <xf numFmtId="0" fontId="31" fillId="57" borderId="172" applyNumberFormat="0" applyProtection="0">
      <alignment horizontal="left" vertical="top" indent="1"/>
    </xf>
    <xf numFmtId="4" fontId="96" fillId="88" borderId="172" applyNumberFormat="0" applyProtection="0">
      <alignment horizontal="right" vertical="center"/>
    </xf>
    <xf numFmtId="4" fontId="37" fillId="69" borderId="172" applyNumberFormat="0" applyProtection="0">
      <alignment horizontal="right" vertical="center"/>
    </xf>
    <xf numFmtId="0" fontId="20" fillId="58" borderId="172" applyNumberFormat="0" applyProtection="0">
      <alignment horizontal="left" vertical="top" indent="1"/>
    </xf>
    <xf numFmtId="4" fontId="70" fillId="91" borderId="177" applyNumberFormat="0" applyProtection="0">
      <alignment horizontal="left" vertical="center" indent="1"/>
    </xf>
    <xf numFmtId="4" fontId="70" fillId="69" borderId="178" applyNumberFormat="0" applyProtection="0">
      <alignment horizontal="left" vertical="center" indent="1"/>
    </xf>
    <xf numFmtId="4" fontId="33" fillId="69" borderId="172" applyNumberFormat="0" applyProtection="0">
      <alignment horizontal="right" vertical="center"/>
    </xf>
    <xf numFmtId="0" fontId="70" fillId="71" borderId="177" applyNumberFormat="0" applyProtection="0">
      <alignment horizontal="left" vertical="center" indent="1"/>
    </xf>
    <xf numFmtId="4" fontId="95" fillId="106" borderId="172" applyNumberFormat="0" applyProtection="0">
      <alignment vertical="center"/>
    </xf>
    <xf numFmtId="4" fontId="32" fillId="57" borderId="172" applyNumberFormat="0" applyProtection="0">
      <alignment vertical="center"/>
    </xf>
    <xf numFmtId="4" fontId="31" fillId="57" borderId="172" applyNumberFormat="0" applyProtection="0">
      <alignment horizontal="left" vertical="center" indent="1"/>
    </xf>
    <xf numFmtId="4" fontId="96" fillId="106" borderId="172" applyNumberFormat="0" applyProtection="0">
      <alignment horizontal="left" vertical="center" indent="1"/>
    </xf>
    <xf numFmtId="4" fontId="33" fillId="64" borderId="172" applyNumberFormat="0" applyProtection="0">
      <alignment horizontal="right" vertical="center"/>
    </xf>
    <xf numFmtId="4" fontId="31" fillId="57" borderId="172" applyNumberFormat="0" applyProtection="0">
      <alignment vertical="center"/>
    </xf>
    <xf numFmtId="0" fontId="20" fillId="73" borderId="174" applyNumberFormat="0" applyFont="0" applyAlignment="0" applyProtection="0"/>
    <xf numFmtId="0" fontId="30" fillId="0" borderId="181" applyNumberFormat="0" applyFill="0" applyAlignment="0" applyProtection="0"/>
    <xf numFmtId="0" fontId="68" fillId="86" borderId="175" applyNumberFormat="0" applyAlignment="0" applyProtection="0"/>
    <xf numFmtId="4" fontId="75" fillId="74" borderId="178" applyNumberFormat="0" applyProtection="0">
      <alignment horizontal="left" vertical="center" indent="1"/>
    </xf>
    <xf numFmtId="4" fontId="33" fillId="64" borderId="172" applyNumberFormat="0" applyProtection="0">
      <alignment horizontal="right" vertical="center"/>
    </xf>
    <xf numFmtId="4" fontId="33" fillId="73" borderId="172" applyNumberFormat="0" applyProtection="0">
      <alignment vertical="center"/>
    </xf>
    <xf numFmtId="4" fontId="37" fillId="69" borderId="172" applyNumberFormat="0" applyProtection="0">
      <alignment horizontal="right" vertical="center"/>
    </xf>
    <xf numFmtId="4" fontId="33" fillId="63" borderId="172" applyNumberFormat="0" applyProtection="0">
      <alignment horizontal="right" vertical="center"/>
    </xf>
    <xf numFmtId="0" fontId="33" fillId="58" borderId="172" applyNumberFormat="0" applyProtection="0">
      <alignment horizontal="left" vertical="top" indent="1"/>
    </xf>
    <xf numFmtId="0" fontId="20" fillId="72" borderId="182" applyNumberFormat="0">
      <protection locked="0"/>
    </xf>
    <xf numFmtId="4" fontId="33" fillId="59" borderId="172" applyNumberFormat="0" applyProtection="0">
      <alignment horizontal="right" vertical="center"/>
    </xf>
    <xf numFmtId="4" fontId="70" fillId="65" borderId="177" applyNumberFormat="0" applyProtection="0">
      <alignment horizontal="right" vertical="center"/>
    </xf>
    <xf numFmtId="4" fontId="70" fillId="63" borderId="177" applyNumberFormat="0" applyProtection="0">
      <alignment horizontal="right" vertical="center"/>
    </xf>
    <xf numFmtId="4" fontId="36" fillId="89" borderId="180" applyNumberFormat="0" applyProtection="0">
      <alignment horizontal="left" vertical="center" indent="1"/>
    </xf>
    <xf numFmtId="0" fontId="20" fillId="71" borderId="172" applyNumberFormat="0" applyProtection="0">
      <alignment horizontal="left" vertical="center" indent="1"/>
    </xf>
    <xf numFmtId="4" fontId="35" fillId="73" borderId="172" applyNumberFormat="0" applyProtection="0">
      <alignment vertical="center"/>
    </xf>
    <xf numFmtId="0" fontId="20" fillId="70" borderId="172" applyNumberFormat="0" applyProtection="0">
      <alignment horizontal="left" vertical="center" indent="1"/>
    </xf>
    <xf numFmtId="4" fontId="80" fillId="106" borderId="177" applyNumberFormat="0" applyProtection="0">
      <alignment vertical="center"/>
    </xf>
    <xf numFmtId="4" fontId="20" fillId="70" borderId="178" applyNumberFormat="0" applyProtection="0">
      <alignment horizontal="left" vertical="center" indent="1"/>
    </xf>
    <xf numFmtId="0" fontId="20" fillId="69" borderId="172" applyNumberFormat="0" applyProtection="0">
      <alignment horizontal="left" vertical="top" indent="1"/>
    </xf>
    <xf numFmtId="4" fontId="96" fillId="125" borderId="172" applyNumberFormat="0" applyProtection="0">
      <alignment horizontal="right" vertical="center"/>
    </xf>
    <xf numFmtId="0" fontId="20" fillId="69" borderId="172" applyNumberFormat="0" applyProtection="0">
      <alignment horizontal="left" vertical="center" indent="1"/>
    </xf>
    <xf numFmtId="4" fontId="33" fillId="69" borderId="172" applyNumberFormat="0" applyProtection="0">
      <alignment horizontal="right" vertical="center"/>
    </xf>
    <xf numFmtId="4" fontId="96" fillId="129" borderId="172" applyNumberFormat="0" applyProtection="0">
      <alignment vertical="center"/>
    </xf>
    <xf numFmtId="4" fontId="32" fillId="57" borderId="172" applyNumberFormat="0" applyProtection="0">
      <alignment vertical="center"/>
    </xf>
    <xf numFmtId="0" fontId="20" fillId="69" borderId="172" applyNumberFormat="0" applyProtection="0">
      <alignment horizontal="left" vertical="center" indent="1"/>
    </xf>
    <xf numFmtId="4" fontId="33" fillId="62" borderId="172" applyNumberFormat="0" applyProtection="0">
      <alignment horizontal="right" vertical="center"/>
    </xf>
    <xf numFmtId="0" fontId="20" fillId="69" borderId="172" applyNumberFormat="0" applyProtection="0">
      <alignment horizontal="left" vertical="center" indent="1"/>
    </xf>
    <xf numFmtId="4" fontId="33" fillId="63" borderId="172" applyNumberFormat="0" applyProtection="0">
      <alignment horizontal="right" vertical="center"/>
    </xf>
    <xf numFmtId="0" fontId="58" fillId="86" borderId="173" applyNumberFormat="0" applyAlignment="0" applyProtection="0"/>
    <xf numFmtId="0" fontId="92" fillId="79" borderId="173" applyNumberFormat="0" applyAlignment="0" applyProtection="0"/>
    <xf numFmtId="4" fontId="31" fillId="57" borderId="172" applyNumberFormat="0" applyProtection="0">
      <alignment horizontal="left" vertical="center" indent="1"/>
    </xf>
    <xf numFmtId="4" fontId="33" fillId="60" borderId="172" applyNumberFormat="0" applyProtection="0">
      <alignment horizontal="right" vertical="center"/>
    </xf>
    <xf numFmtId="0" fontId="31" fillId="57" borderId="172" applyNumberFormat="0" applyProtection="0">
      <alignment horizontal="left" vertical="top" indent="1"/>
    </xf>
    <xf numFmtId="4" fontId="33" fillId="69" borderId="172" applyNumberFormat="0" applyProtection="0">
      <alignment horizontal="right" vertical="center"/>
    </xf>
    <xf numFmtId="0" fontId="20" fillId="70" borderId="172" applyNumberFormat="0" applyProtection="0">
      <alignment horizontal="left" vertical="center" indent="1"/>
    </xf>
    <xf numFmtId="0" fontId="72" fillId="70" borderId="179" applyBorder="0"/>
    <xf numFmtId="0" fontId="20" fillId="71" borderId="172" applyNumberFormat="0" applyProtection="0">
      <alignment horizontal="left" vertical="center" indent="1"/>
    </xf>
    <xf numFmtId="4" fontId="96" fillId="90" borderId="172" applyNumberFormat="0" applyProtection="0">
      <alignment horizontal="right" vertical="center"/>
    </xf>
    <xf numFmtId="0" fontId="20" fillId="58" borderId="172" applyNumberFormat="0" applyProtection="0">
      <alignment horizontal="left" vertical="center" indent="1"/>
    </xf>
    <xf numFmtId="4" fontId="33" fillId="73" borderId="172" applyNumberFormat="0" applyProtection="0">
      <alignment horizontal="left" vertical="center" indent="1"/>
    </xf>
    <xf numFmtId="4" fontId="70" fillId="91" borderId="177" applyNumberFormat="0" applyProtection="0">
      <alignment horizontal="left" vertical="center" indent="1"/>
    </xf>
    <xf numFmtId="4" fontId="34" fillId="106" borderId="172" applyNumberFormat="0" applyProtection="0">
      <alignment vertical="center"/>
    </xf>
    <xf numFmtId="4" fontId="96" fillId="88" borderId="172" applyNumberFormat="0" applyProtection="0">
      <alignment horizontal="right" vertical="center"/>
    </xf>
    <xf numFmtId="0" fontId="70" fillId="109" borderId="182"/>
    <xf numFmtId="4" fontId="36" fillId="89" borderId="180" applyNumberFormat="0" applyProtection="0">
      <alignment horizontal="left" vertical="center" indent="1"/>
    </xf>
    <xf numFmtId="0" fontId="33" fillId="58" borderId="172" applyNumberFormat="0" applyProtection="0">
      <alignment horizontal="left" vertical="top" indent="1"/>
    </xf>
    <xf numFmtId="4" fontId="33" fillId="63" borderId="172" applyNumberFormat="0" applyProtection="0">
      <alignment horizontal="right" vertical="center"/>
    </xf>
    <xf numFmtId="173" fontId="82" fillId="0" borderId="183"/>
    <xf numFmtId="4" fontId="70" fillId="63" borderId="177" applyNumberFormat="0" applyProtection="0">
      <alignment horizontal="right" vertical="center"/>
    </xf>
    <xf numFmtId="4" fontId="33" fillId="73" borderId="172" applyNumberFormat="0" applyProtection="0">
      <alignment vertical="center"/>
    </xf>
    <xf numFmtId="0" fontId="68" fillId="86" borderId="175" applyNumberFormat="0" applyAlignment="0" applyProtection="0"/>
    <xf numFmtId="4" fontId="33" fillId="65" borderId="172" applyNumberFormat="0" applyProtection="0">
      <alignment horizontal="right" vertical="center"/>
    </xf>
    <xf numFmtId="4" fontId="33" fillId="73" borderId="172" applyNumberFormat="0" applyProtection="0">
      <alignment horizontal="left" vertical="center" indent="1"/>
    </xf>
    <xf numFmtId="4" fontId="33" fillId="69" borderId="172" applyNumberFormat="0" applyProtection="0">
      <alignment horizontal="right" vertical="center"/>
    </xf>
    <xf numFmtId="0" fontId="20" fillId="52" borderId="174" applyNumberFormat="0" applyFont="0" applyAlignment="0" applyProtection="0"/>
    <xf numFmtId="4" fontId="96" fillId="129" borderId="172" applyNumberFormat="0" applyProtection="0">
      <alignment horizontal="right" vertical="center"/>
    </xf>
    <xf numFmtId="4" fontId="70" fillId="62" borderId="177" applyNumberFormat="0" applyProtection="0">
      <alignment horizontal="right" vertical="center"/>
    </xf>
    <xf numFmtId="4" fontId="33" fillId="60" borderId="172" applyNumberFormat="0" applyProtection="0">
      <alignment horizontal="right" vertical="center"/>
    </xf>
    <xf numFmtId="4" fontId="96" fillId="90" borderId="172" applyNumberFormat="0" applyProtection="0">
      <alignment horizontal="right" vertical="center"/>
    </xf>
    <xf numFmtId="0" fontId="70" fillId="79" borderId="177" applyNumberFormat="0" applyProtection="0">
      <alignment horizontal="left" vertical="center" indent="1"/>
    </xf>
    <xf numFmtId="4" fontId="33" fillId="63" borderId="172" applyNumberFormat="0" applyProtection="0">
      <alignment horizontal="right" vertical="center"/>
    </xf>
    <xf numFmtId="0" fontId="20" fillId="72" borderId="182" applyNumberFormat="0">
      <protection locked="0"/>
    </xf>
    <xf numFmtId="4" fontId="96" fillId="124" borderId="172" applyNumberFormat="0" applyProtection="0">
      <alignment horizontal="right" vertical="center"/>
    </xf>
    <xf numFmtId="0" fontId="20" fillId="72" borderId="182" applyNumberFormat="0">
      <protection locked="0"/>
    </xf>
    <xf numFmtId="4" fontId="96" fillId="75" borderId="172" applyNumberFormat="0" applyProtection="0">
      <alignment horizontal="right" vertical="center"/>
    </xf>
    <xf numFmtId="4" fontId="95" fillId="106" borderId="172" applyNumberFormat="0" applyProtection="0">
      <alignment vertical="center"/>
    </xf>
    <xf numFmtId="0" fontId="72" fillId="70" borderId="179" applyBorder="0"/>
    <xf numFmtId="4" fontId="96" fillId="106" borderId="172" applyNumberFormat="0" applyProtection="0">
      <alignment horizontal="left" vertical="center" indent="1"/>
    </xf>
    <xf numFmtId="0" fontId="20" fillId="52" borderId="174" applyNumberFormat="0" applyFont="0" applyAlignment="0" applyProtection="0"/>
    <xf numFmtId="4" fontId="96" fillId="122" borderId="172" applyNumberFormat="0" applyProtection="0">
      <alignment horizontal="right" vertical="center"/>
    </xf>
    <xf numFmtId="0" fontId="92" fillId="79" borderId="173" applyNumberFormat="0" applyAlignment="0" applyProtection="0"/>
    <xf numFmtId="4" fontId="34" fillId="88" borderId="172" applyNumberFormat="0" applyProtection="0">
      <alignment horizontal="left" vertical="center" indent="1"/>
    </xf>
    <xf numFmtId="0" fontId="30" fillId="0" borderId="176" applyNumberFormat="0" applyFill="0" applyAlignment="0" applyProtection="0"/>
    <xf numFmtId="0" fontId="86" fillId="79" borderId="173" applyNumberFormat="0" applyAlignment="0" applyProtection="0"/>
    <xf numFmtId="4" fontId="80" fillId="106" borderId="177" applyNumberFormat="0" applyProtection="0">
      <alignment vertical="center"/>
    </xf>
    <xf numFmtId="0" fontId="70" fillId="79" borderId="177" applyNumberFormat="0" applyProtection="0">
      <alignment horizontal="left" vertical="center" indent="1"/>
    </xf>
    <xf numFmtId="0" fontId="70" fillId="70" borderId="172" applyNumberFormat="0" applyProtection="0">
      <alignment horizontal="left" vertical="top" indent="1"/>
    </xf>
    <xf numFmtId="4" fontId="70" fillId="106" borderId="177" applyNumberFormat="0" applyProtection="0">
      <alignment horizontal="left" vertical="center" indent="1"/>
    </xf>
    <xf numFmtId="0" fontId="20" fillId="70" borderId="172" applyNumberFormat="0" applyProtection="0">
      <alignment horizontal="left" vertical="center" indent="1"/>
    </xf>
    <xf numFmtId="0" fontId="30" fillId="0" borderId="176" applyNumberFormat="0" applyFill="0" applyAlignment="0" applyProtection="0"/>
    <xf numFmtId="4" fontId="80" fillId="77" borderId="182" applyNumberFormat="0" applyProtection="0">
      <alignment vertical="center"/>
    </xf>
    <xf numFmtId="4" fontId="70" fillId="57" borderId="177" applyNumberFormat="0" applyProtection="0">
      <alignment vertical="center"/>
    </xf>
    <xf numFmtId="4" fontId="33" fillId="59" borderId="172" applyNumberFormat="0" applyProtection="0">
      <alignment horizontal="right" vertical="center"/>
    </xf>
    <xf numFmtId="4" fontId="70" fillId="63" borderId="177" applyNumberFormat="0" applyProtection="0">
      <alignment horizontal="right" vertical="center"/>
    </xf>
    <xf numFmtId="4" fontId="70" fillId="57" borderId="177" applyNumberFormat="0" applyProtection="0">
      <alignment vertical="center"/>
    </xf>
    <xf numFmtId="4" fontId="70" fillId="61" borderId="178" applyNumberFormat="0" applyProtection="0">
      <alignment horizontal="right" vertical="center"/>
    </xf>
    <xf numFmtId="4" fontId="70" fillId="107" borderId="177" applyNumberFormat="0" applyProtection="0">
      <alignment horizontal="right" vertical="center"/>
    </xf>
    <xf numFmtId="4" fontId="70" fillId="58" borderId="178" applyNumberFormat="0" applyProtection="0">
      <alignment horizontal="left" vertical="center" indent="1"/>
    </xf>
    <xf numFmtId="4" fontId="70" fillId="58" borderId="178" applyNumberFormat="0" applyProtection="0">
      <alignment horizontal="left" vertical="center" indent="1"/>
    </xf>
    <xf numFmtId="0" fontId="65" fillId="53" borderId="173" applyNumberFormat="0" applyAlignment="0" applyProtection="0"/>
    <xf numFmtId="4" fontId="33" fillId="59" borderId="172" applyNumberFormat="0" applyProtection="0">
      <alignment horizontal="right" vertical="center"/>
    </xf>
    <xf numFmtId="0" fontId="20" fillId="70" borderId="172" applyNumberFormat="0" applyProtection="0">
      <alignment horizontal="left" vertical="top" indent="1"/>
    </xf>
    <xf numFmtId="4" fontId="70" fillId="64" borderId="177" applyNumberFormat="0" applyProtection="0">
      <alignment horizontal="right" vertical="center"/>
    </xf>
    <xf numFmtId="0" fontId="58" fillId="86" borderId="173" applyNumberFormat="0" applyAlignment="0" applyProtection="0"/>
    <xf numFmtId="4" fontId="31" fillId="57" borderId="172" applyNumberFormat="0" applyProtection="0">
      <alignment vertical="center"/>
    </xf>
    <xf numFmtId="4" fontId="34" fillId="106" borderId="172" applyNumberFormat="0" applyProtection="0">
      <alignment vertical="center"/>
    </xf>
    <xf numFmtId="0" fontId="65" fillId="53" borderId="173" applyNumberFormat="0" applyAlignment="0" applyProtection="0"/>
    <xf numFmtId="4" fontId="70" fillId="62" borderId="177" applyNumberFormat="0" applyProtection="0">
      <alignment horizontal="right" vertical="center"/>
    </xf>
    <xf numFmtId="0" fontId="20" fillId="70" borderId="172" applyNumberFormat="0" applyProtection="0">
      <alignment horizontal="left" vertical="center" indent="1"/>
    </xf>
    <xf numFmtId="4" fontId="70" fillId="107" borderId="177" applyNumberFormat="0" applyProtection="0">
      <alignment horizontal="right" vertical="center"/>
    </xf>
    <xf numFmtId="4" fontId="70" fillId="61" borderId="178" applyNumberFormat="0" applyProtection="0">
      <alignment horizontal="right" vertical="center"/>
    </xf>
    <xf numFmtId="0" fontId="92" fillId="79" borderId="173" applyNumberFormat="0" applyAlignment="0" applyProtection="0"/>
    <xf numFmtId="4" fontId="34" fillId="88" borderId="180" applyNumberFormat="0" applyProtection="0">
      <alignment horizontal="left" vertical="center" indent="1"/>
    </xf>
    <xf numFmtId="4" fontId="70" fillId="63" borderId="177" applyNumberFormat="0" applyProtection="0">
      <alignment horizontal="right" vertical="center"/>
    </xf>
    <xf numFmtId="0" fontId="65" fillId="53" borderId="173" applyNumberFormat="0" applyAlignment="0" applyProtection="0"/>
    <xf numFmtId="4" fontId="70" fillId="59" borderId="177" applyNumberFormat="0" applyProtection="0">
      <alignment horizontal="right" vertical="center"/>
    </xf>
    <xf numFmtId="4" fontId="70" fillId="57" borderId="177" applyNumberFormat="0" applyProtection="0">
      <alignment vertical="center"/>
    </xf>
    <xf numFmtId="4" fontId="70" fillId="62" borderId="177" applyNumberFormat="0" applyProtection="0">
      <alignment horizontal="right" vertical="center"/>
    </xf>
    <xf numFmtId="4" fontId="73" fillId="79" borderId="172" applyNumberFormat="0" applyProtection="0">
      <alignment horizontal="left" vertical="center" indent="1"/>
    </xf>
    <xf numFmtId="0" fontId="92" fillId="79" borderId="173" applyNumberFormat="0" applyAlignment="0" applyProtection="0"/>
    <xf numFmtId="4" fontId="70" fillId="59" borderId="177" applyNumberFormat="0" applyProtection="0">
      <alignment horizontal="right" vertical="center"/>
    </xf>
    <xf numFmtId="4" fontId="33" fillId="69" borderId="172" applyNumberFormat="0" applyProtection="0">
      <alignment horizontal="right" vertical="center"/>
    </xf>
    <xf numFmtId="4" fontId="70" fillId="65" borderId="177" applyNumberFormat="0" applyProtection="0">
      <alignment horizontal="right" vertical="center"/>
    </xf>
    <xf numFmtId="4" fontId="70" fillId="62" borderId="177" applyNumberFormat="0" applyProtection="0">
      <alignment horizontal="right" vertical="center"/>
    </xf>
    <xf numFmtId="4" fontId="70" fillId="91" borderId="177" applyNumberFormat="0" applyProtection="0">
      <alignment horizontal="left" vertical="center" indent="1"/>
    </xf>
    <xf numFmtId="4" fontId="35" fillId="73" borderId="172" applyNumberFormat="0" applyProtection="0">
      <alignment vertical="center"/>
    </xf>
    <xf numFmtId="0" fontId="20" fillId="52" borderId="174" applyNumberFormat="0" applyFont="0" applyAlignment="0" applyProtection="0"/>
    <xf numFmtId="0" fontId="70" fillId="79" borderId="177" applyNumberFormat="0" applyProtection="0">
      <alignment horizontal="left" vertical="center" indent="1"/>
    </xf>
    <xf numFmtId="0" fontId="20" fillId="69" borderId="172" applyNumberFormat="0" applyProtection="0">
      <alignment horizontal="left" vertical="top" indent="1"/>
    </xf>
    <xf numFmtId="0" fontId="20" fillId="69" borderId="172" applyNumberFormat="0" applyProtection="0">
      <alignment horizontal="left" vertical="top" indent="1"/>
    </xf>
    <xf numFmtId="4" fontId="35" fillId="73" borderId="172" applyNumberFormat="0" applyProtection="0">
      <alignment vertical="center"/>
    </xf>
    <xf numFmtId="4" fontId="36" fillId="89" borderId="180" applyNumberFormat="0" applyProtection="0">
      <alignment horizontal="left" vertical="center" indent="1"/>
    </xf>
    <xf numFmtId="0" fontId="65" fillId="53" borderId="173" applyNumberFormat="0" applyAlignment="0" applyProtection="0"/>
    <xf numFmtId="0" fontId="70" fillId="69" borderId="177" applyNumberFormat="0" applyProtection="0">
      <alignment horizontal="left" vertical="center" indent="1"/>
    </xf>
    <xf numFmtId="0" fontId="20" fillId="58" borderId="172" applyNumberFormat="0" applyProtection="0">
      <alignment horizontal="left" vertical="center" indent="1"/>
    </xf>
    <xf numFmtId="0" fontId="33" fillId="58" borderId="172" applyNumberFormat="0" applyProtection="0">
      <alignment horizontal="left" vertical="top" indent="1"/>
    </xf>
    <xf numFmtId="4" fontId="33" fillId="61" borderId="172" applyNumberFormat="0" applyProtection="0">
      <alignment horizontal="right" vertical="center"/>
    </xf>
    <xf numFmtId="4" fontId="32" fillId="57" borderId="172" applyNumberFormat="0" applyProtection="0">
      <alignment vertical="center"/>
    </xf>
    <xf numFmtId="4" fontId="96" fillId="126" borderId="172" applyNumberFormat="0" applyProtection="0">
      <alignment horizontal="right" vertical="center"/>
    </xf>
    <xf numFmtId="4" fontId="34" fillId="88" borderId="172" applyNumberFormat="0" applyProtection="0">
      <alignment horizontal="left" vertical="center" indent="1"/>
    </xf>
    <xf numFmtId="4" fontId="34" fillId="88" borderId="180" applyNumberFormat="0" applyProtection="0">
      <alignment horizontal="left" vertical="center" indent="1"/>
    </xf>
    <xf numFmtId="0" fontId="70" fillId="108" borderId="177" applyNumberFormat="0" applyProtection="0">
      <alignment horizontal="left" vertical="center" indent="1"/>
    </xf>
    <xf numFmtId="4" fontId="70" fillId="61" borderId="178" applyNumberFormat="0" applyProtection="0">
      <alignment horizontal="right" vertical="center"/>
    </xf>
    <xf numFmtId="4" fontId="33" fillId="69" borderId="172" applyNumberFormat="0" applyProtection="0">
      <alignment horizontal="right" vertical="center"/>
    </xf>
    <xf numFmtId="0" fontId="58" fillId="86" borderId="173" applyNumberFormat="0" applyAlignment="0" applyProtection="0"/>
    <xf numFmtId="4" fontId="80" fillId="77" borderId="182" applyNumberFormat="0" applyProtection="0">
      <alignment vertical="center"/>
    </xf>
    <xf numFmtId="4" fontId="70" fillId="65" borderId="177" applyNumberFormat="0" applyProtection="0">
      <alignment horizontal="right" vertical="center"/>
    </xf>
    <xf numFmtId="0" fontId="65" fillId="53" borderId="177" applyNumberFormat="0" applyAlignment="0" applyProtection="0"/>
    <xf numFmtId="4" fontId="33" fillId="58" borderId="172" applyNumberFormat="0" applyProtection="0">
      <alignment horizontal="left" vertical="center" indent="1"/>
    </xf>
    <xf numFmtId="4" fontId="96" fillId="127" borderId="172" applyNumberFormat="0" applyProtection="0">
      <alignment horizontal="right" vertical="center"/>
    </xf>
    <xf numFmtId="4" fontId="70" fillId="91" borderId="177" applyNumberFormat="0" applyProtection="0">
      <alignment horizontal="left" vertical="center" indent="1"/>
    </xf>
    <xf numFmtId="4" fontId="35" fillId="69" borderId="172" applyNumberFormat="0" applyProtection="0">
      <alignment horizontal="right" vertical="center"/>
    </xf>
    <xf numFmtId="4" fontId="70" fillId="65" borderId="177" applyNumberFormat="0" applyProtection="0">
      <alignment horizontal="right" vertical="center"/>
    </xf>
    <xf numFmtId="0" fontId="58" fillId="86" borderId="173" applyNumberFormat="0" applyAlignment="0" applyProtection="0"/>
    <xf numFmtId="4" fontId="33" fillId="73" borderId="172" applyNumberFormat="0" applyProtection="0">
      <alignment horizontal="left" vertical="center" indent="1"/>
    </xf>
    <xf numFmtId="4" fontId="33" fillId="66" borderId="172" applyNumberFormat="0" applyProtection="0">
      <alignment horizontal="right" vertical="center"/>
    </xf>
    <xf numFmtId="4" fontId="70" fillId="68" borderId="178" applyNumberFormat="0" applyProtection="0">
      <alignment horizontal="left" vertical="center" indent="1"/>
    </xf>
    <xf numFmtId="4" fontId="31" fillId="57" borderId="172" applyNumberFormat="0" applyProtection="0">
      <alignment vertical="center"/>
    </xf>
    <xf numFmtId="4" fontId="70" fillId="91" borderId="177" applyNumberFormat="0" applyProtection="0">
      <alignment horizontal="left" vertical="center" indent="1"/>
    </xf>
    <xf numFmtId="0" fontId="70" fillId="69" borderId="177" applyNumberFormat="0" applyProtection="0">
      <alignment horizontal="left" vertical="center" indent="1"/>
    </xf>
    <xf numFmtId="4" fontId="70" fillId="91" borderId="177" applyNumberFormat="0" applyProtection="0">
      <alignment horizontal="left" vertical="center" indent="1"/>
    </xf>
    <xf numFmtId="0" fontId="70" fillId="69" borderId="177" applyNumberFormat="0" applyProtection="0">
      <alignment horizontal="left" vertical="center" indent="1"/>
    </xf>
    <xf numFmtId="4" fontId="33" fillId="66" borderId="172" applyNumberFormat="0" applyProtection="0">
      <alignment horizontal="right" vertical="center"/>
    </xf>
    <xf numFmtId="4" fontId="35" fillId="73" borderId="172" applyNumberFormat="0" applyProtection="0">
      <alignment vertical="center"/>
    </xf>
    <xf numFmtId="4" fontId="70" fillId="58" borderId="178" applyNumberFormat="0" applyProtection="0">
      <alignment horizontal="left" vertical="center" indent="1"/>
    </xf>
    <xf numFmtId="4" fontId="33" fillId="58" borderId="172" applyNumberFormat="0" applyProtection="0">
      <alignment horizontal="right" vertical="center"/>
    </xf>
    <xf numFmtId="4" fontId="33" fillId="69" borderId="172" applyNumberFormat="0" applyProtection="0">
      <alignment horizontal="right" vertical="center"/>
    </xf>
    <xf numFmtId="0" fontId="92" fillId="79" borderId="173" applyNumberFormat="0" applyAlignment="0" applyProtection="0"/>
    <xf numFmtId="0" fontId="20" fillId="70" borderId="172" applyNumberFormat="0" applyProtection="0">
      <alignment horizontal="left" vertical="center" indent="1"/>
    </xf>
    <xf numFmtId="4" fontId="70" fillId="91" borderId="177" applyNumberFormat="0" applyProtection="0">
      <alignment horizontal="left" vertical="center" indent="1"/>
    </xf>
    <xf numFmtId="4" fontId="20" fillId="70" borderId="178" applyNumberFormat="0" applyProtection="0">
      <alignment horizontal="left" vertical="center" indent="1"/>
    </xf>
    <xf numFmtId="0" fontId="20" fillId="58" borderId="172" applyNumberFormat="0" applyProtection="0">
      <alignment horizontal="left" vertical="center" indent="1"/>
    </xf>
    <xf numFmtId="4" fontId="36" fillId="89" borderId="180" applyNumberFormat="0" applyProtection="0">
      <alignment horizontal="left" vertical="center" indent="1"/>
    </xf>
    <xf numFmtId="4" fontId="32" fillId="57" borderId="172" applyNumberFormat="0" applyProtection="0">
      <alignment vertical="center"/>
    </xf>
    <xf numFmtId="0" fontId="20" fillId="71" borderId="172" applyNumberFormat="0" applyProtection="0">
      <alignment horizontal="left" vertical="center" indent="1"/>
    </xf>
    <xf numFmtId="4" fontId="70" fillId="91" borderId="177" applyNumberFormat="0" applyProtection="0">
      <alignment horizontal="left" vertical="center" indent="1"/>
    </xf>
    <xf numFmtId="0" fontId="70" fillId="58" borderId="172" applyNumberFormat="0" applyProtection="0">
      <alignment horizontal="left" vertical="top" indent="1"/>
    </xf>
    <xf numFmtId="0" fontId="20" fillId="69" borderId="172" applyNumberFormat="0" applyProtection="0">
      <alignment horizontal="left" vertical="center" indent="1"/>
    </xf>
    <xf numFmtId="4" fontId="70" fillId="67" borderId="177" applyNumberFormat="0" applyProtection="0">
      <alignment horizontal="right" vertical="center"/>
    </xf>
    <xf numFmtId="4" fontId="73" fillId="73" borderId="172" applyNumberFormat="0" applyProtection="0">
      <alignment vertical="center"/>
    </xf>
    <xf numFmtId="4" fontId="31" fillId="57" borderId="172" applyNumberFormat="0" applyProtection="0">
      <alignment vertical="center"/>
    </xf>
    <xf numFmtId="4" fontId="76" fillId="72" borderId="177" applyNumberFormat="0" applyProtection="0">
      <alignment horizontal="right" vertical="center"/>
    </xf>
    <xf numFmtId="0" fontId="33" fillId="73" borderId="172" applyNumberFormat="0" applyProtection="0">
      <alignment horizontal="left" vertical="top" indent="1"/>
    </xf>
    <xf numFmtId="0" fontId="20" fillId="58" borderId="172" applyNumberFormat="0" applyProtection="0">
      <alignment horizontal="left" vertical="top" indent="1"/>
    </xf>
    <xf numFmtId="4" fontId="96" fillId="129" borderId="172" applyNumberFormat="0" applyProtection="0">
      <alignment horizontal="right" vertical="center"/>
    </xf>
    <xf numFmtId="4" fontId="33" fillId="69" borderId="172" applyNumberFormat="0" applyProtection="0">
      <alignment horizontal="right" vertical="center"/>
    </xf>
    <xf numFmtId="4" fontId="70" fillId="66" borderId="177" applyNumberFormat="0" applyProtection="0">
      <alignment horizontal="right" vertical="center"/>
    </xf>
    <xf numFmtId="0" fontId="20" fillId="71" borderId="172" applyNumberFormat="0" applyProtection="0">
      <alignment horizontal="left" vertical="center" indent="1"/>
    </xf>
    <xf numFmtId="0" fontId="20" fillId="58" borderId="172" applyNumberFormat="0" applyProtection="0">
      <alignment horizontal="left" vertical="center" indent="1"/>
    </xf>
    <xf numFmtId="0" fontId="70" fillId="70" borderId="172" applyNumberFormat="0" applyProtection="0">
      <alignment horizontal="left" vertical="top" indent="1"/>
    </xf>
    <xf numFmtId="4" fontId="35" fillId="73" borderId="172" applyNumberFormat="0" applyProtection="0">
      <alignment vertical="center"/>
    </xf>
    <xf numFmtId="4" fontId="35" fillId="73" borderId="172" applyNumberFormat="0" applyProtection="0">
      <alignment vertical="center"/>
    </xf>
    <xf numFmtId="4" fontId="70" fillId="66" borderId="177" applyNumberFormat="0" applyProtection="0">
      <alignment horizontal="right" vertical="center"/>
    </xf>
    <xf numFmtId="4" fontId="73" fillId="79" borderId="172" applyNumberFormat="0" applyProtection="0">
      <alignment horizontal="left" vertical="center" indent="1"/>
    </xf>
    <xf numFmtId="4" fontId="33" fillId="73" borderId="172" applyNumberFormat="0" applyProtection="0">
      <alignment horizontal="left" vertical="center" indent="1"/>
    </xf>
    <xf numFmtId="0" fontId="70" fillId="71" borderId="172" applyNumberFormat="0" applyProtection="0">
      <alignment horizontal="left" vertical="top" indent="1"/>
    </xf>
    <xf numFmtId="4" fontId="70" fillId="107" borderId="177" applyNumberFormat="0" applyProtection="0">
      <alignment horizontal="right" vertical="center"/>
    </xf>
    <xf numFmtId="0" fontId="20" fillId="70" borderId="172" applyNumberFormat="0" applyProtection="0">
      <alignment horizontal="left" vertical="center" indent="1"/>
    </xf>
    <xf numFmtId="4" fontId="96" fillId="90" borderId="172" applyNumberFormat="0" applyProtection="0">
      <alignment horizontal="right" vertical="center"/>
    </xf>
    <xf numFmtId="0" fontId="20" fillId="58" borderId="172" applyNumberFormat="0" applyProtection="0">
      <alignment horizontal="left" vertical="center" indent="1"/>
    </xf>
    <xf numFmtId="0" fontId="86" fillId="79" borderId="173" applyNumberFormat="0" applyAlignment="0" applyProtection="0"/>
    <xf numFmtId="4" fontId="33" fillId="61" borderId="172" applyNumberFormat="0" applyProtection="0">
      <alignment horizontal="right" vertical="center"/>
    </xf>
    <xf numFmtId="4" fontId="98" fillId="129" borderId="172" applyNumberFormat="0" applyProtection="0">
      <alignment horizontal="right" vertical="center"/>
    </xf>
    <xf numFmtId="4" fontId="70" fillId="106" borderId="177" applyNumberFormat="0" applyProtection="0">
      <alignment horizontal="left" vertical="center" indent="1"/>
    </xf>
    <xf numFmtId="0" fontId="20" fillId="52" borderId="174" applyNumberFormat="0" applyFont="0" applyAlignment="0" applyProtection="0"/>
    <xf numFmtId="4" fontId="70" fillId="68" borderId="178" applyNumberFormat="0" applyProtection="0">
      <alignment horizontal="left" vertical="center" indent="1"/>
    </xf>
    <xf numFmtId="0" fontId="20" fillId="69" borderId="172" applyNumberFormat="0" applyProtection="0">
      <alignment horizontal="left" vertical="top" indent="1"/>
    </xf>
    <xf numFmtId="4" fontId="33" fillId="67" borderId="172" applyNumberFormat="0" applyProtection="0">
      <alignment horizontal="right" vertical="center"/>
    </xf>
    <xf numFmtId="4" fontId="70" fillId="0" borderId="177" applyNumberFormat="0" applyProtection="0">
      <alignment horizontal="right" vertical="center"/>
    </xf>
    <xf numFmtId="4" fontId="33" fillId="66" borderId="172" applyNumberFormat="0" applyProtection="0">
      <alignment horizontal="right" vertical="center"/>
    </xf>
    <xf numFmtId="0" fontId="20" fillId="69" borderId="172" applyNumberFormat="0" applyProtection="0">
      <alignment horizontal="left" vertical="center" indent="1"/>
    </xf>
    <xf numFmtId="4" fontId="33" fillId="60" borderId="172" applyNumberFormat="0" applyProtection="0">
      <alignment horizontal="right" vertical="center"/>
    </xf>
    <xf numFmtId="4" fontId="70" fillId="68" borderId="178" applyNumberFormat="0" applyProtection="0">
      <alignment horizontal="left" vertical="center" indent="1"/>
    </xf>
    <xf numFmtId="4" fontId="70" fillId="63" borderId="177" applyNumberFormat="0" applyProtection="0">
      <alignment horizontal="right" vertical="center"/>
    </xf>
    <xf numFmtId="0" fontId="58" fillId="86" borderId="173" applyNumberFormat="0" applyAlignment="0" applyProtection="0"/>
    <xf numFmtId="4" fontId="70" fillId="61" borderId="178" applyNumberFormat="0" applyProtection="0">
      <alignment horizontal="right" vertical="center"/>
    </xf>
    <xf numFmtId="0" fontId="70" fillId="52" borderId="177" applyNumberFormat="0" applyFont="0" applyAlignment="0" applyProtection="0"/>
    <xf numFmtId="4" fontId="96" fillId="129" borderId="172" applyNumberFormat="0" applyProtection="0">
      <alignment vertical="center"/>
    </xf>
    <xf numFmtId="4" fontId="80" fillId="106" borderId="177" applyNumberFormat="0" applyProtection="0">
      <alignment vertical="center"/>
    </xf>
    <xf numFmtId="4" fontId="70" fillId="66" borderId="177" applyNumberFormat="0" applyProtection="0">
      <alignment horizontal="right" vertical="center"/>
    </xf>
    <xf numFmtId="0" fontId="33" fillId="73" borderId="172" applyNumberFormat="0" applyProtection="0">
      <alignment horizontal="left" vertical="top" indent="1"/>
    </xf>
    <xf numFmtId="0" fontId="20" fillId="71" borderId="172" applyNumberFormat="0" applyProtection="0">
      <alignment horizontal="left" vertical="center" indent="1"/>
    </xf>
    <xf numFmtId="0" fontId="65" fillId="53" borderId="173" applyNumberFormat="0" applyAlignment="0" applyProtection="0"/>
    <xf numFmtId="0" fontId="68" fillId="86" borderId="175" applyNumberFormat="0" applyAlignment="0" applyProtection="0"/>
    <xf numFmtId="4" fontId="70" fillId="67" borderId="177" applyNumberFormat="0" applyProtection="0">
      <alignment horizontal="right" vertical="center"/>
    </xf>
    <xf numFmtId="0" fontId="20" fillId="58" borderId="172" applyNumberFormat="0" applyProtection="0">
      <alignment horizontal="left" vertical="center" indent="1"/>
    </xf>
    <xf numFmtId="0" fontId="20" fillId="69" borderId="172" applyNumberFormat="0" applyProtection="0">
      <alignment horizontal="left" vertical="center" indent="1"/>
    </xf>
    <xf numFmtId="4" fontId="96" fillId="126" borderId="172" applyNumberFormat="0" applyProtection="0">
      <alignment horizontal="right" vertical="center"/>
    </xf>
    <xf numFmtId="4" fontId="95" fillId="106" borderId="172" applyNumberFormat="0" applyProtection="0">
      <alignment vertical="center"/>
    </xf>
    <xf numFmtId="4" fontId="33" fillId="66" borderId="172" applyNumberFormat="0" applyProtection="0">
      <alignment horizontal="right" vertical="center"/>
    </xf>
    <xf numFmtId="4" fontId="97" fillId="129" borderId="172" applyNumberFormat="0" applyProtection="0">
      <alignment vertical="center"/>
    </xf>
    <xf numFmtId="0" fontId="70" fillId="79" borderId="177" applyNumberFormat="0" applyProtection="0">
      <alignment horizontal="left" vertical="center" indent="1"/>
    </xf>
    <xf numFmtId="4" fontId="33" fillId="59" borderId="172" applyNumberFormat="0" applyProtection="0">
      <alignment horizontal="right" vertical="center"/>
    </xf>
    <xf numFmtId="4" fontId="96" fillId="88" borderId="172" applyNumberFormat="0" applyProtection="0">
      <alignment horizontal="right" vertical="center"/>
    </xf>
    <xf numFmtId="4" fontId="96" fillId="129" borderId="172" applyNumberFormat="0" applyProtection="0">
      <alignment horizontal="right" vertical="center"/>
    </xf>
    <xf numFmtId="4" fontId="33" fillId="60" borderId="172" applyNumberFormat="0" applyProtection="0">
      <alignment horizontal="right" vertical="center"/>
    </xf>
    <xf numFmtId="0" fontId="20" fillId="70" borderId="172" applyNumberFormat="0" applyProtection="0">
      <alignment horizontal="left" vertical="center" indent="1"/>
    </xf>
    <xf numFmtId="4" fontId="70" fillId="91" borderId="177" applyNumberFormat="0" applyProtection="0">
      <alignment horizontal="left" vertical="center" indent="1"/>
    </xf>
    <xf numFmtId="4" fontId="20" fillId="70" borderId="178" applyNumberFormat="0" applyProtection="0">
      <alignment horizontal="left" vertical="center" indent="1"/>
    </xf>
    <xf numFmtId="4" fontId="96" fillId="75" borderId="172" applyNumberFormat="0" applyProtection="0">
      <alignment horizontal="right" vertical="center"/>
    </xf>
    <xf numFmtId="0" fontId="20" fillId="58" borderId="172" applyNumberFormat="0" applyProtection="0">
      <alignment horizontal="left" vertical="top" indent="1"/>
    </xf>
    <xf numFmtId="4" fontId="37" fillId="69" borderId="172" applyNumberFormat="0" applyProtection="0">
      <alignment horizontal="right" vertical="center"/>
    </xf>
    <xf numFmtId="4" fontId="31" fillId="57" borderId="172" applyNumberFormat="0" applyProtection="0">
      <alignment horizontal="left" vertical="center" indent="1"/>
    </xf>
    <xf numFmtId="4" fontId="96" fillId="124" borderId="172" applyNumberFormat="0" applyProtection="0">
      <alignment horizontal="right" vertical="center"/>
    </xf>
    <xf numFmtId="0" fontId="20" fillId="71" borderId="172" applyNumberFormat="0" applyProtection="0">
      <alignment horizontal="left" vertical="center" indent="1"/>
    </xf>
    <xf numFmtId="4" fontId="70" fillId="59" borderId="177" applyNumberFormat="0" applyProtection="0">
      <alignment horizontal="right" vertical="center"/>
    </xf>
    <xf numFmtId="0" fontId="70" fillId="69" borderId="172" applyNumberFormat="0" applyProtection="0">
      <alignment horizontal="left" vertical="top" indent="1"/>
    </xf>
    <xf numFmtId="4" fontId="33" fillId="65" borderId="172" applyNumberFormat="0" applyProtection="0">
      <alignment horizontal="right" vertical="center"/>
    </xf>
    <xf numFmtId="0" fontId="20" fillId="69" borderId="172" applyNumberFormat="0" applyProtection="0">
      <alignment horizontal="left" vertical="top" indent="1"/>
    </xf>
    <xf numFmtId="4" fontId="70" fillId="68" borderId="178" applyNumberFormat="0" applyProtection="0">
      <alignment horizontal="left" vertical="center" indent="1"/>
    </xf>
    <xf numFmtId="0" fontId="73" fillId="73" borderId="172" applyNumberFormat="0" applyProtection="0">
      <alignment horizontal="left" vertical="top" indent="1"/>
    </xf>
    <xf numFmtId="0" fontId="20" fillId="69" borderId="172" applyNumberFormat="0" applyProtection="0">
      <alignment horizontal="left" vertical="center" indent="1"/>
    </xf>
    <xf numFmtId="0" fontId="33" fillId="73" borderId="172" applyNumberFormat="0" applyProtection="0">
      <alignment horizontal="left" vertical="top" indent="1"/>
    </xf>
    <xf numFmtId="4" fontId="20" fillId="70" borderId="178" applyNumberFormat="0" applyProtection="0">
      <alignment horizontal="left" vertical="center" indent="1"/>
    </xf>
    <xf numFmtId="4" fontId="32" fillId="57" borderId="172" applyNumberFormat="0" applyProtection="0">
      <alignment vertical="center"/>
    </xf>
    <xf numFmtId="4" fontId="33" fillId="64" borderId="172" applyNumberFormat="0" applyProtection="0">
      <alignment horizontal="right" vertical="center"/>
    </xf>
    <xf numFmtId="4" fontId="70" fillId="59" borderId="177" applyNumberFormat="0" applyProtection="0">
      <alignment horizontal="right" vertical="center"/>
    </xf>
    <xf numFmtId="0" fontId="73" fillId="58" borderId="172" applyNumberFormat="0" applyProtection="0">
      <alignment horizontal="left" vertical="top" indent="1"/>
    </xf>
    <xf numFmtId="4" fontId="33" fillId="73" borderId="172" applyNumberFormat="0" applyProtection="0">
      <alignment vertical="center"/>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20" fillId="69" borderId="172" applyNumberFormat="0" applyProtection="0">
      <alignment horizontal="left" vertical="center" indent="1"/>
    </xf>
    <xf numFmtId="0" fontId="20" fillId="72" borderId="182" applyNumberFormat="0">
      <protection locked="0"/>
    </xf>
    <xf numFmtId="4" fontId="70" fillId="91" borderId="177" applyNumberFormat="0" applyProtection="0">
      <alignment horizontal="left" vertical="center" indent="1"/>
    </xf>
    <xf numFmtId="4" fontId="36" fillId="89" borderId="180" applyNumberFormat="0" applyProtection="0">
      <alignment horizontal="left" vertical="center" indent="1"/>
    </xf>
    <xf numFmtId="0" fontId="33" fillId="73" borderId="172" applyNumberFormat="0" applyProtection="0">
      <alignment horizontal="left" vertical="top" indent="1"/>
    </xf>
    <xf numFmtId="4" fontId="33" fillId="62" borderId="172" applyNumberFormat="0" applyProtection="0">
      <alignment horizontal="right" vertical="center"/>
    </xf>
    <xf numFmtId="4" fontId="70" fillId="64" borderId="177" applyNumberFormat="0" applyProtection="0">
      <alignment horizontal="right" vertical="center"/>
    </xf>
    <xf numFmtId="4" fontId="33" fillId="67" borderId="172" applyNumberFormat="0" applyProtection="0">
      <alignment horizontal="right" vertical="center"/>
    </xf>
    <xf numFmtId="0" fontId="20" fillId="71" borderId="172" applyNumberFormat="0" applyProtection="0">
      <alignment horizontal="left" vertical="center" indent="1"/>
    </xf>
    <xf numFmtId="4" fontId="97" fillId="129" borderId="172" applyNumberFormat="0" applyProtection="0">
      <alignment vertical="center"/>
    </xf>
    <xf numFmtId="0" fontId="20" fillId="58" borderId="172" applyNumberFormat="0" applyProtection="0">
      <alignment horizontal="left" vertical="top" indent="1"/>
    </xf>
    <xf numFmtId="4" fontId="70" fillId="62" borderId="177" applyNumberFormat="0" applyProtection="0">
      <alignment horizontal="right" vertical="center"/>
    </xf>
    <xf numFmtId="0" fontId="70" fillId="58" borderId="172" applyNumberFormat="0" applyProtection="0">
      <alignment horizontal="left" vertical="top" indent="1"/>
    </xf>
    <xf numFmtId="0" fontId="20" fillId="52" borderId="174" applyNumberFormat="0" applyFont="0" applyAlignment="0" applyProtection="0"/>
    <xf numFmtId="4" fontId="70" fillId="65" borderId="177" applyNumberFormat="0" applyProtection="0">
      <alignment horizontal="right" vertical="center"/>
    </xf>
    <xf numFmtId="4" fontId="33" fillId="65" borderId="172" applyNumberFormat="0" applyProtection="0">
      <alignment horizontal="right" vertical="center"/>
    </xf>
    <xf numFmtId="4" fontId="31" fillId="57" borderId="172" applyNumberFormat="0" applyProtection="0">
      <alignment vertical="center"/>
    </xf>
    <xf numFmtId="4" fontId="32" fillId="57" borderId="172" applyNumberFormat="0" applyProtection="0">
      <alignment vertical="center"/>
    </xf>
    <xf numFmtId="4" fontId="31" fillId="57" borderId="172" applyNumberFormat="0" applyProtection="0">
      <alignment horizontal="left" vertical="center" indent="1"/>
    </xf>
    <xf numFmtId="0" fontId="31" fillId="57" borderId="172" applyNumberFormat="0" applyProtection="0">
      <alignment horizontal="left" vertical="top" indent="1"/>
    </xf>
    <xf numFmtId="4" fontId="96" fillId="75" borderId="172" applyNumberFormat="0" applyProtection="0">
      <alignment horizontal="right" vertical="center"/>
    </xf>
    <xf numFmtId="4" fontId="33" fillId="59" borderId="172" applyNumberFormat="0" applyProtection="0">
      <alignment horizontal="right" vertical="center"/>
    </xf>
    <xf numFmtId="4" fontId="33" fillId="60" borderId="172" applyNumberFormat="0" applyProtection="0">
      <alignment horizontal="right" vertical="center"/>
    </xf>
    <xf numFmtId="4" fontId="33" fillId="61" borderId="172" applyNumberFormat="0" applyProtection="0">
      <alignment horizontal="right" vertical="center"/>
    </xf>
    <xf numFmtId="4" fontId="96" fillId="125" borderId="172" applyNumberFormat="0" applyProtection="0">
      <alignment horizontal="right" vertical="center"/>
    </xf>
    <xf numFmtId="0" fontId="20" fillId="58" borderId="172" applyNumberFormat="0" applyProtection="0">
      <alignment horizontal="left" vertical="center" indent="1"/>
    </xf>
    <xf numFmtId="0" fontId="20" fillId="58" borderId="172" applyNumberFormat="0" applyProtection="0">
      <alignment horizontal="left" vertical="top" indent="1"/>
    </xf>
    <xf numFmtId="0" fontId="20" fillId="71" borderId="172" applyNumberFormat="0" applyProtection="0">
      <alignment horizontal="left" vertical="top" indent="1"/>
    </xf>
    <xf numFmtId="0" fontId="20" fillId="69" borderId="172" applyNumberFormat="0" applyProtection="0">
      <alignment horizontal="left" vertical="top" indent="1"/>
    </xf>
    <xf numFmtId="4" fontId="35" fillId="69" borderId="172" applyNumberFormat="0" applyProtection="0">
      <alignment horizontal="right" vertical="center"/>
    </xf>
    <xf numFmtId="4" fontId="33" fillId="58" borderId="172" applyNumberFormat="0" applyProtection="0">
      <alignment horizontal="left" vertical="center" indent="1"/>
    </xf>
    <xf numFmtId="0" fontId="20" fillId="58" borderId="172" applyNumberFormat="0" applyProtection="0">
      <alignment horizontal="left" vertical="top" indent="1"/>
    </xf>
    <xf numFmtId="4" fontId="37" fillId="69" borderId="172" applyNumberFormat="0" applyProtection="0">
      <alignment horizontal="right" vertical="center"/>
    </xf>
    <xf numFmtId="4" fontId="31" fillId="57" borderId="172" applyNumberFormat="0" applyProtection="0">
      <alignment horizontal="left" vertical="center" indent="1"/>
    </xf>
    <xf numFmtId="4" fontId="33" fillId="67" borderId="172" applyNumberFormat="0" applyProtection="0">
      <alignment horizontal="right" vertical="center"/>
    </xf>
    <xf numFmtId="4" fontId="80" fillId="77" borderId="182" applyNumberFormat="0" applyProtection="0">
      <alignment vertical="center"/>
    </xf>
    <xf numFmtId="4" fontId="96" fillId="126" borderId="172" applyNumberFormat="0" applyProtection="0">
      <alignment horizontal="right" vertical="center"/>
    </xf>
    <xf numFmtId="0" fontId="20" fillId="69" borderId="172" applyNumberFormat="0" applyProtection="0">
      <alignment horizontal="left" vertical="center" indent="1"/>
    </xf>
    <xf numFmtId="4" fontId="33" fillId="63" borderId="172" applyNumberFormat="0" applyProtection="0">
      <alignment horizontal="right" vertical="center"/>
    </xf>
    <xf numFmtId="4" fontId="70" fillId="68" borderId="178" applyNumberFormat="0" applyProtection="0">
      <alignment horizontal="left" vertical="center" indent="1"/>
    </xf>
    <xf numFmtId="0" fontId="65" fillId="53" borderId="173" applyNumberFormat="0" applyAlignment="0" applyProtection="0"/>
    <xf numFmtId="0" fontId="20" fillId="71" borderId="172" applyNumberFormat="0" applyProtection="0">
      <alignment horizontal="left" vertical="top" indent="1"/>
    </xf>
    <xf numFmtId="0" fontId="20" fillId="52" borderId="174" applyNumberFormat="0" applyFont="0" applyAlignment="0" applyProtection="0"/>
    <xf numFmtId="4" fontId="34" fillId="88" borderId="172" applyNumberFormat="0" applyProtection="0">
      <alignment horizontal="left" vertical="center" indent="1"/>
    </xf>
    <xf numFmtId="4" fontId="70" fillId="91" borderId="177" applyNumberFormat="0" applyProtection="0">
      <alignment horizontal="left" vertical="center" indent="1"/>
    </xf>
    <xf numFmtId="4" fontId="33" fillId="73" borderId="172" applyNumberFormat="0" applyProtection="0">
      <alignment vertical="center"/>
    </xf>
    <xf numFmtId="4" fontId="34" fillId="106" borderId="172" applyNumberFormat="0" applyProtection="0">
      <alignment vertical="center"/>
    </xf>
    <xf numFmtId="4" fontId="97" fillId="129" borderId="172" applyNumberFormat="0" applyProtection="0">
      <alignment vertical="center"/>
    </xf>
    <xf numFmtId="4" fontId="35" fillId="69" borderId="172" applyNumberFormat="0" applyProtection="0">
      <alignment horizontal="right" vertical="center"/>
    </xf>
    <xf numFmtId="4" fontId="98" fillId="129" borderId="172" applyNumberFormat="0" applyProtection="0">
      <alignment horizontal="right" vertical="center"/>
    </xf>
    <xf numFmtId="4" fontId="70" fillId="61" borderId="178" applyNumberFormat="0" applyProtection="0">
      <alignment horizontal="right" vertical="center"/>
    </xf>
    <xf numFmtId="4" fontId="73" fillId="73" borderId="172" applyNumberFormat="0" applyProtection="0">
      <alignment vertical="center"/>
    </xf>
    <xf numFmtId="4" fontId="33" fillId="67" borderId="172" applyNumberFormat="0" applyProtection="0">
      <alignment horizontal="right" vertical="center"/>
    </xf>
    <xf numFmtId="4" fontId="70" fillId="69" borderId="178" applyNumberFormat="0" applyProtection="0">
      <alignment horizontal="left" vertical="center" indent="1"/>
    </xf>
    <xf numFmtId="4" fontId="70" fillId="67" borderId="177" applyNumberFormat="0" applyProtection="0">
      <alignment horizontal="right" vertical="center"/>
    </xf>
    <xf numFmtId="0" fontId="30" fillId="0" borderId="181" applyNumberFormat="0" applyFill="0" applyAlignment="0" applyProtection="0"/>
    <xf numFmtId="4" fontId="98" fillId="129" borderId="172" applyNumberFormat="0" applyProtection="0">
      <alignment horizontal="right" vertical="center"/>
    </xf>
    <xf numFmtId="4" fontId="33" fillId="58" borderId="172" applyNumberFormat="0" applyProtection="0">
      <alignment horizontal="left" vertical="center" indent="1"/>
    </xf>
    <xf numFmtId="4" fontId="36" fillId="89" borderId="180" applyNumberFormat="0" applyProtection="0">
      <alignment horizontal="left" vertical="center" indent="1"/>
    </xf>
    <xf numFmtId="0" fontId="20" fillId="71" borderId="172"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37" fillId="69" borderId="172" applyNumberFormat="0" applyProtection="0">
      <alignment horizontal="right" vertical="center"/>
    </xf>
    <xf numFmtId="4" fontId="70" fillId="91" borderId="177" applyNumberFormat="0" applyProtection="0">
      <alignment horizontal="left" vertical="center" indent="1"/>
    </xf>
    <xf numFmtId="0" fontId="31" fillId="57" borderId="172" applyNumberFormat="0" applyProtection="0">
      <alignment horizontal="left" vertical="top" indent="1"/>
    </xf>
    <xf numFmtId="4" fontId="33" fillId="58" borderId="172" applyNumberFormat="0" applyProtection="0">
      <alignment horizontal="left" vertical="center" indent="1"/>
    </xf>
    <xf numFmtId="4" fontId="70" fillId="0" borderId="177" applyNumberFormat="0" applyProtection="0">
      <alignment horizontal="right" vertical="center"/>
    </xf>
    <xf numFmtId="0" fontId="70" fillId="69" borderId="177" applyNumberFormat="0" applyProtection="0">
      <alignment horizontal="left" vertical="center" indent="1"/>
    </xf>
    <xf numFmtId="0" fontId="70" fillId="71" borderId="177" applyNumberFormat="0" applyProtection="0">
      <alignment horizontal="left" vertical="center" indent="1"/>
    </xf>
    <xf numFmtId="0" fontId="70" fillId="108" borderId="177" applyNumberFormat="0" applyProtection="0">
      <alignment horizontal="left" vertical="center" indent="1"/>
    </xf>
    <xf numFmtId="0" fontId="70" fillId="79" borderId="177"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70" fillId="58" borderId="177" applyNumberFormat="0" applyProtection="0">
      <alignment horizontal="right" vertical="center"/>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6"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63" borderId="177" applyNumberFormat="0" applyProtection="0">
      <alignment horizontal="right" vertical="center"/>
    </xf>
    <xf numFmtId="4" fontId="70" fillId="62" borderId="177" applyNumberFormat="0" applyProtection="0">
      <alignment horizontal="right" vertical="center"/>
    </xf>
    <xf numFmtId="4" fontId="70" fillId="61" borderId="178" applyNumberFormat="0" applyProtection="0">
      <alignment horizontal="right" vertical="center"/>
    </xf>
    <xf numFmtId="4" fontId="70" fillId="107" borderId="177" applyNumberFormat="0" applyProtection="0">
      <alignment horizontal="right" vertical="center"/>
    </xf>
    <xf numFmtId="4" fontId="70" fillId="59" borderId="177"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0" fontId="30" fillId="0" borderId="181" applyNumberFormat="0" applyFill="0" applyAlignment="0" applyProtection="0"/>
    <xf numFmtId="0" fontId="30" fillId="0" borderId="181" applyNumberFormat="0" applyFill="0" applyAlignment="0" applyProtection="0"/>
    <xf numFmtId="4" fontId="37" fillId="69" borderId="172" applyNumberFormat="0" applyProtection="0">
      <alignment horizontal="right" vertical="center"/>
    </xf>
    <xf numFmtId="4" fontId="98" fillId="129" borderId="172" applyNumberFormat="0" applyProtection="0">
      <alignment horizontal="right" vertical="center"/>
    </xf>
    <xf numFmtId="4" fontId="98" fillId="129" borderId="172" applyNumberFormat="0" applyProtection="0">
      <alignment horizontal="right" vertical="center"/>
    </xf>
    <xf numFmtId="4" fontId="37" fillId="69" borderId="172" applyNumberFormat="0" applyProtection="0">
      <alignment horizontal="right" vertical="center"/>
    </xf>
    <xf numFmtId="4" fontId="36" fillId="89" borderId="180" applyNumberFormat="0" applyProtection="0">
      <alignment horizontal="left" vertical="center" indent="1"/>
    </xf>
    <xf numFmtId="4" fontId="36" fillId="89" borderId="180" applyNumberFormat="0" applyProtection="0">
      <alignment horizontal="left" vertical="center" indent="1"/>
    </xf>
    <xf numFmtId="4" fontId="70" fillId="91" borderId="177" applyNumberFormat="0" applyProtection="0">
      <alignment horizontal="left" vertical="center" indent="1"/>
    </xf>
    <xf numFmtId="4" fontId="34" fillId="88" borderId="172" applyNumberFormat="0" applyProtection="0">
      <alignment horizontal="left" vertical="center" indent="1"/>
    </xf>
    <xf numFmtId="4" fontId="70" fillId="91" borderId="177" applyNumberFormat="0" applyProtection="0">
      <alignment horizontal="left" vertical="center" indent="1"/>
    </xf>
    <xf numFmtId="4" fontId="70" fillId="91" borderId="177" applyNumberFormat="0" applyProtection="0">
      <alignment horizontal="left" vertical="center" indent="1"/>
    </xf>
    <xf numFmtId="4" fontId="35" fillId="69" borderId="172" applyNumberFormat="0" applyProtection="0">
      <alignment horizontal="right" vertical="center"/>
    </xf>
    <xf numFmtId="4" fontId="97" fillId="129" borderId="172" applyNumberFormat="0" applyProtection="0">
      <alignment horizontal="right" vertical="center"/>
    </xf>
    <xf numFmtId="4" fontId="97" fillId="129" borderId="172" applyNumberFormat="0" applyProtection="0">
      <alignment horizontal="right" vertical="center"/>
    </xf>
    <xf numFmtId="4" fontId="35" fillId="69" borderId="172" applyNumberFormat="0" applyProtection="0">
      <alignment horizontal="right" vertical="center"/>
    </xf>
    <xf numFmtId="4" fontId="33" fillId="69" borderId="172" applyNumberFormat="0" applyProtection="0">
      <alignment horizontal="right" vertical="center"/>
    </xf>
    <xf numFmtId="4" fontId="33" fillId="69" borderId="172" applyNumberFormat="0" applyProtection="0">
      <alignment horizontal="right" vertical="center"/>
    </xf>
    <xf numFmtId="4" fontId="96" fillId="129" borderId="172" applyNumberFormat="0" applyProtection="0">
      <alignment horizontal="right" vertical="center"/>
    </xf>
    <xf numFmtId="4" fontId="96" fillId="129" borderId="172" applyNumberFormat="0" applyProtection="0">
      <alignment horizontal="right" vertical="center"/>
    </xf>
    <xf numFmtId="4" fontId="33" fillId="69" borderId="172" applyNumberFormat="0" applyProtection="0">
      <alignment horizontal="right" vertical="center"/>
    </xf>
    <xf numFmtId="0" fontId="33" fillId="73" borderId="172" applyNumberFormat="0" applyProtection="0">
      <alignment horizontal="left" vertical="top" indent="1"/>
    </xf>
    <xf numFmtId="4" fontId="33" fillId="73" borderId="172" applyNumberFormat="0" applyProtection="0">
      <alignment horizontal="left" vertical="center" indent="1"/>
    </xf>
    <xf numFmtId="4" fontId="34" fillId="88" borderId="180" applyNumberFormat="0" applyProtection="0">
      <alignment horizontal="left" vertical="center" indent="1"/>
    </xf>
    <xf numFmtId="4" fontId="34" fillId="88" borderId="180" applyNumberFormat="0" applyProtection="0">
      <alignment horizontal="left" vertical="center" indent="1"/>
    </xf>
    <xf numFmtId="4" fontId="33" fillId="73" borderId="172" applyNumberFormat="0" applyProtection="0">
      <alignment horizontal="left" vertical="center" indent="1"/>
    </xf>
    <xf numFmtId="4" fontId="35" fillId="73" borderId="172" applyNumberFormat="0" applyProtection="0">
      <alignment vertical="center"/>
    </xf>
    <xf numFmtId="4" fontId="97" fillId="129" borderId="172" applyNumberFormat="0" applyProtection="0">
      <alignment vertical="center"/>
    </xf>
    <xf numFmtId="4" fontId="97" fillId="129" borderId="172" applyNumberFormat="0" applyProtection="0">
      <alignment vertical="center"/>
    </xf>
    <xf numFmtId="4" fontId="35" fillId="73" borderId="172" applyNumberFormat="0" applyProtection="0">
      <alignment vertical="center"/>
    </xf>
    <xf numFmtId="4" fontId="33" fillId="73" borderId="172" applyNumberFormat="0" applyProtection="0">
      <alignment vertical="center"/>
    </xf>
    <xf numFmtId="4" fontId="96" fillId="129" borderId="172" applyNumberFormat="0" applyProtection="0">
      <alignment vertical="center"/>
    </xf>
    <xf numFmtId="4" fontId="96" fillId="129" borderId="172" applyNumberFormat="0" applyProtection="0">
      <alignment vertical="center"/>
    </xf>
    <xf numFmtId="4" fontId="33" fillId="73" borderId="172" applyNumberFormat="0" applyProtection="0">
      <alignment vertical="center"/>
    </xf>
    <xf numFmtId="0" fontId="20" fillId="69" borderId="172" applyNumberFormat="0" applyProtection="0">
      <alignment horizontal="left" vertical="top" indent="1"/>
    </xf>
    <xf numFmtId="0" fontId="20" fillId="69" borderId="172" applyNumberFormat="0" applyProtection="0">
      <alignment horizontal="left" vertical="top" indent="1"/>
    </xf>
    <xf numFmtId="0" fontId="70" fillId="69" borderId="172" applyNumberFormat="0" applyProtection="0">
      <alignment horizontal="left" vertical="top" indent="1"/>
    </xf>
    <xf numFmtId="0" fontId="20" fillId="69" borderId="172" applyNumberFormat="0" applyProtection="0">
      <alignment horizontal="left" vertical="top" indent="1"/>
    </xf>
    <xf numFmtId="0" fontId="20" fillId="69" borderId="172" applyNumberFormat="0" applyProtection="0">
      <alignment horizontal="left" vertical="center" indent="1"/>
    </xf>
    <xf numFmtId="0" fontId="20" fillId="69" borderId="172" applyNumberFormat="0" applyProtection="0">
      <alignment horizontal="left" vertical="center" indent="1"/>
    </xf>
    <xf numFmtId="0" fontId="20" fillId="69" borderId="172" applyNumberFormat="0" applyProtection="0">
      <alignment horizontal="left" vertical="center" indent="1"/>
    </xf>
    <xf numFmtId="0" fontId="20" fillId="69" borderId="172" applyNumberFormat="0" applyProtection="0">
      <alignment horizontal="left" vertical="center" indent="1"/>
    </xf>
    <xf numFmtId="0" fontId="20" fillId="71" borderId="172" applyNumberFormat="0" applyProtection="0">
      <alignment horizontal="left" vertical="top" indent="1"/>
    </xf>
    <xf numFmtId="0" fontId="20" fillId="71" borderId="172" applyNumberFormat="0" applyProtection="0">
      <alignment horizontal="left" vertical="top" indent="1"/>
    </xf>
    <xf numFmtId="4" fontId="33" fillId="62" borderId="172" applyNumberFormat="0" applyProtection="0">
      <alignment horizontal="right" vertical="center"/>
    </xf>
    <xf numFmtId="4" fontId="33" fillId="66" borderId="172" applyNumberFormat="0" applyProtection="0">
      <alignment horizontal="right" vertical="center"/>
    </xf>
    <xf numFmtId="0" fontId="20" fillId="58" borderId="172" applyNumberFormat="0" applyProtection="0">
      <alignment horizontal="left" vertical="top" indent="1"/>
    </xf>
    <xf numFmtId="0" fontId="20" fillId="58" borderId="172" applyNumberFormat="0" applyProtection="0">
      <alignment horizontal="left" vertical="top" indent="1"/>
    </xf>
    <xf numFmtId="0" fontId="70" fillId="58" borderId="172" applyNumberFormat="0" applyProtection="0">
      <alignment horizontal="left" vertical="top" indent="1"/>
    </xf>
    <xf numFmtId="0" fontId="20" fillId="58" borderId="172" applyNumberFormat="0" applyProtection="0">
      <alignment horizontal="left" vertical="top" indent="1"/>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20" fillId="70" borderId="172" applyNumberFormat="0" applyProtection="0">
      <alignment horizontal="left" vertical="top" indent="1"/>
    </xf>
    <xf numFmtId="0" fontId="20" fillId="70" borderId="172" applyNumberFormat="0" applyProtection="0">
      <alignment horizontal="left" vertical="top" indent="1"/>
    </xf>
    <xf numFmtId="0" fontId="70" fillId="70" borderId="172" applyNumberFormat="0" applyProtection="0">
      <alignment horizontal="left" vertical="top" indent="1"/>
    </xf>
    <xf numFmtId="0" fontId="20" fillId="70" borderId="172" applyNumberFormat="0" applyProtection="0">
      <alignment horizontal="left" vertical="top" indent="1"/>
    </xf>
    <xf numFmtId="0" fontId="20" fillId="70" borderId="172" applyNumberFormat="0" applyProtection="0">
      <alignment horizontal="left" vertical="center" indent="1"/>
    </xf>
    <xf numFmtId="0" fontId="20" fillId="70" borderId="172" applyNumberFormat="0" applyProtection="0">
      <alignment horizontal="left" vertical="center" indent="1"/>
    </xf>
    <xf numFmtId="0" fontId="20" fillId="70" borderId="172" applyNumberFormat="0" applyProtection="0">
      <alignment horizontal="left" vertical="center" indent="1"/>
    </xf>
    <xf numFmtId="0" fontId="20" fillId="70" borderId="172" applyNumberFormat="0" applyProtection="0">
      <alignment horizontal="left" vertical="center" indent="1"/>
    </xf>
    <xf numFmtId="4" fontId="33" fillId="58" borderId="172" applyNumberFormat="0" applyProtection="0">
      <alignment horizontal="right" vertical="center"/>
    </xf>
    <xf numFmtId="4" fontId="33" fillId="58" borderId="172" applyNumberFormat="0" applyProtection="0">
      <alignment horizontal="right" vertical="center"/>
    </xf>
    <xf numFmtId="4" fontId="96" fillId="88" borderId="172" applyNumberFormat="0" applyProtection="0">
      <alignment horizontal="right" vertical="center"/>
    </xf>
    <xf numFmtId="4" fontId="96" fillId="88" borderId="172" applyNumberFormat="0" applyProtection="0">
      <alignment horizontal="right" vertical="center"/>
    </xf>
    <xf numFmtId="4" fontId="33" fillId="58" borderId="172" applyNumberFormat="0" applyProtection="0">
      <alignment horizontal="right" vertical="center"/>
    </xf>
    <xf numFmtId="4" fontId="33" fillId="67" borderId="172" applyNumberFormat="0" applyProtection="0">
      <alignment horizontal="right" vertical="center"/>
    </xf>
    <xf numFmtId="4" fontId="33" fillId="67" borderId="172" applyNumberFormat="0" applyProtection="0">
      <alignment horizontal="right" vertical="center"/>
    </xf>
    <xf numFmtId="4" fontId="96" fillId="127" borderId="172" applyNumberFormat="0" applyProtection="0">
      <alignment horizontal="right" vertical="center"/>
    </xf>
    <xf numFmtId="4" fontId="96" fillId="127" borderId="172" applyNumberFormat="0" applyProtection="0">
      <alignment horizontal="right" vertical="center"/>
    </xf>
    <xf numFmtId="4" fontId="33" fillId="67" borderId="172" applyNumberFormat="0" applyProtection="0">
      <alignment horizontal="right" vertical="center"/>
    </xf>
    <xf numFmtId="4" fontId="33" fillId="66" borderId="172" applyNumberFormat="0" applyProtection="0">
      <alignment horizontal="right" vertical="center"/>
    </xf>
    <xf numFmtId="4" fontId="96" fillId="126" borderId="172" applyNumberFormat="0" applyProtection="0">
      <alignment horizontal="right" vertical="center"/>
    </xf>
    <xf numFmtId="4" fontId="96" fillId="78" borderId="172" applyNumberFormat="0" applyProtection="0">
      <alignment horizontal="right" vertical="center"/>
    </xf>
    <xf numFmtId="4" fontId="33" fillId="66" borderId="172" applyNumberFormat="0" applyProtection="0">
      <alignment horizontal="right" vertical="center"/>
    </xf>
    <xf numFmtId="4" fontId="33" fillId="65" borderId="172" applyNumberFormat="0" applyProtection="0">
      <alignment horizontal="right" vertical="center"/>
    </xf>
    <xf numFmtId="4" fontId="33" fillId="65" borderId="172" applyNumberFormat="0" applyProtection="0">
      <alignment horizontal="right" vertical="center"/>
    </xf>
    <xf numFmtId="4" fontId="96" fillId="125" borderId="172" applyNumberFormat="0" applyProtection="0">
      <alignment horizontal="right" vertical="center"/>
    </xf>
    <xf numFmtId="4" fontId="96" fillId="125" borderId="172" applyNumberFormat="0" applyProtection="0">
      <alignment horizontal="right" vertical="center"/>
    </xf>
    <xf numFmtId="4" fontId="33" fillId="65" borderId="172" applyNumberFormat="0" applyProtection="0">
      <alignment horizontal="right" vertical="center"/>
    </xf>
    <xf numFmtId="4" fontId="33" fillId="64" borderId="172" applyNumberFormat="0" applyProtection="0">
      <alignment horizontal="right" vertical="center"/>
    </xf>
    <xf numFmtId="4" fontId="33" fillId="64" borderId="172" applyNumberFormat="0" applyProtection="0">
      <alignment horizontal="right" vertical="center"/>
    </xf>
    <xf numFmtId="4" fontId="96" fillId="78" borderId="172" applyNumberFormat="0" applyProtection="0">
      <alignment horizontal="right" vertical="center"/>
    </xf>
    <xf numFmtId="4" fontId="33" fillId="64" borderId="172" applyNumberFormat="0" applyProtection="0">
      <alignment horizontal="right" vertical="center"/>
    </xf>
    <xf numFmtId="4" fontId="33" fillId="63" borderId="172" applyNumberFormat="0" applyProtection="0">
      <alignment horizontal="right" vertical="center"/>
    </xf>
    <xf numFmtId="4" fontId="33" fillId="63" borderId="172" applyNumberFormat="0" applyProtection="0">
      <alignment horizontal="right" vertical="center"/>
    </xf>
    <xf numFmtId="4" fontId="96" fillId="124" borderId="172" applyNumberFormat="0" applyProtection="0">
      <alignment horizontal="right" vertical="center"/>
    </xf>
    <xf numFmtId="4" fontId="96" fillId="124" borderId="172" applyNumberFormat="0" applyProtection="0">
      <alignment horizontal="right" vertical="center"/>
    </xf>
    <xf numFmtId="4" fontId="33" fillId="63" borderId="172" applyNumberFormat="0" applyProtection="0">
      <alignment horizontal="right" vertical="center"/>
    </xf>
    <xf numFmtId="4" fontId="33" fillId="62" borderId="172" applyNumberFormat="0" applyProtection="0">
      <alignment horizontal="right" vertical="center"/>
    </xf>
    <xf numFmtId="4" fontId="96" fillId="75" borderId="172" applyNumberFormat="0" applyProtection="0">
      <alignment horizontal="right" vertical="center"/>
    </xf>
    <xf numFmtId="4" fontId="96" fillId="106" borderId="172" applyNumberFormat="0" applyProtection="0">
      <alignment horizontal="left" vertical="center" indent="1"/>
    </xf>
    <xf numFmtId="4" fontId="33" fillId="61" borderId="172" applyNumberFormat="0" applyProtection="0">
      <alignment horizontal="right" vertical="center"/>
    </xf>
    <xf numFmtId="4" fontId="96" fillId="123" borderId="172" applyNumberFormat="0" applyProtection="0">
      <alignment horizontal="right" vertical="center"/>
    </xf>
    <xf numFmtId="4" fontId="96" fillId="123" borderId="172" applyNumberFormat="0" applyProtection="0">
      <alignment horizontal="right" vertical="center"/>
    </xf>
    <xf numFmtId="4" fontId="33" fillId="61" borderId="172" applyNumberFormat="0" applyProtection="0">
      <alignment horizontal="right" vertical="center"/>
    </xf>
    <xf numFmtId="4" fontId="33" fillId="60" borderId="172" applyNumberFormat="0" applyProtection="0">
      <alignment horizontal="right" vertical="center"/>
    </xf>
    <xf numFmtId="4" fontId="33" fillId="60" borderId="172" applyNumberFormat="0" applyProtection="0">
      <alignment horizontal="right" vertical="center"/>
    </xf>
    <xf numFmtId="4" fontId="96" fillId="90" borderId="172" applyNumberFormat="0" applyProtection="0">
      <alignment horizontal="right" vertical="center"/>
    </xf>
    <xf numFmtId="4" fontId="96" fillId="90" borderId="172" applyNumberFormat="0" applyProtection="0">
      <alignment horizontal="right" vertical="center"/>
    </xf>
    <xf numFmtId="4" fontId="33" fillId="60" borderId="172" applyNumberFormat="0" applyProtection="0">
      <alignment horizontal="right" vertical="center"/>
    </xf>
    <xf numFmtId="4" fontId="33" fillId="59" borderId="172" applyNumberFormat="0" applyProtection="0">
      <alignment horizontal="right" vertical="center"/>
    </xf>
    <xf numFmtId="4" fontId="33" fillId="59" borderId="172" applyNumberFormat="0" applyProtection="0">
      <alignment horizontal="right" vertical="center"/>
    </xf>
    <xf numFmtId="4" fontId="96" fillId="122" borderId="172" applyNumberFormat="0" applyProtection="0">
      <alignment horizontal="right" vertical="center"/>
    </xf>
    <xf numFmtId="4" fontId="96" fillId="122" borderId="172" applyNumberFormat="0" applyProtection="0">
      <alignment horizontal="right" vertical="center"/>
    </xf>
    <xf numFmtId="4" fontId="33" fillId="59" borderId="172" applyNumberFormat="0" applyProtection="0">
      <alignment horizontal="right" vertical="center"/>
    </xf>
    <xf numFmtId="0" fontId="31" fillId="57" borderId="172" applyNumberFormat="0" applyProtection="0">
      <alignment horizontal="left" vertical="top" indent="1"/>
    </xf>
    <xf numFmtId="4" fontId="31" fillId="57" borderId="172" applyNumberFormat="0" applyProtection="0">
      <alignment horizontal="left" vertical="center" indent="1"/>
    </xf>
    <xf numFmtId="4" fontId="31" fillId="57" borderId="172" applyNumberFormat="0" applyProtection="0">
      <alignment horizontal="left" vertical="center" indent="1"/>
    </xf>
    <xf numFmtId="4" fontId="32" fillId="57" borderId="172" applyNumberFormat="0" applyProtection="0">
      <alignment vertical="center"/>
    </xf>
    <xf numFmtId="4" fontId="31" fillId="57" borderId="172" applyNumberFormat="0" applyProtection="0">
      <alignment vertical="center"/>
    </xf>
    <xf numFmtId="4" fontId="95" fillId="106" borderId="172" applyNumberFormat="0" applyProtection="0">
      <alignment vertical="center"/>
    </xf>
    <xf numFmtId="4" fontId="32" fillId="57" borderId="172" applyNumberFormat="0" applyProtection="0">
      <alignment vertical="center"/>
    </xf>
    <xf numFmtId="4" fontId="31" fillId="57" borderId="172" applyNumberFormat="0" applyProtection="0">
      <alignment vertical="center"/>
    </xf>
    <xf numFmtId="4" fontId="34" fillId="106" borderId="172" applyNumberFormat="0" applyProtection="0">
      <alignment vertical="center"/>
    </xf>
    <xf numFmtId="4" fontId="31" fillId="57" borderId="172" applyNumberFormat="0" applyProtection="0">
      <alignment vertical="center"/>
    </xf>
    <xf numFmtId="0" fontId="20" fillId="52" borderId="174" applyNumberFormat="0" applyFont="0" applyAlignment="0" applyProtection="0"/>
    <xf numFmtId="0" fontId="20" fillId="52" borderId="174" applyNumberFormat="0" applyFont="0" applyAlignment="0" applyProtection="0"/>
    <xf numFmtId="0" fontId="70" fillId="52" borderId="177" applyNumberFormat="0" applyFont="0" applyAlignment="0" applyProtection="0"/>
    <xf numFmtId="0" fontId="20" fillId="73" borderId="174" applyNumberFormat="0" applyFont="0" applyAlignment="0" applyProtection="0"/>
    <xf numFmtId="0" fontId="20" fillId="73" borderId="174" applyNumberFormat="0" applyFont="0" applyAlignment="0" applyProtection="0"/>
    <xf numFmtId="0" fontId="65" fillId="53" borderId="173" applyNumberFormat="0" applyAlignment="0" applyProtection="0"/>
    <xf numFmtId="0" fontId="65" fillId="53" borderId="173" applyNumberFormat="0" applyAlignment="0" applyProtection="0"/>
    <xf numFmtId="0" fontId="92" fillId="79" borderId="173" applyNumberFormat="0" applyAlignment="0" applyProtection="0"/>
    <xf numFmtId="0" fontId="92" fillId="79" borderId="173" applyNumberFormat="0" applyAlignment="0" applyProtection="0"/>
    <xf numFmtId="0" fontId="58" fillId="86" borderId="173" applyNumberFormat="0" applyAlignment="0" applyProtection="0"/>
    <xf numFmtId="4" fontId="33" fillId="60" borderId="172"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80" fillId="76" borderId="177" applyNumberFormat="0" applyProtection="0">
      <alignment horizontal="right" vertical="center"/>
    </xf>
    <xf numFmtId="0" fontId="73" fillId="73" borderId="172" applyNumberFormat="0" applyProtection="0">
      <alignment horizontal="left" vertical="top" indent="1"/>
    </xf>
    <xf numFmtId="4" fontId="73" fillId="79" borderId="172" applyNumberFormat="0" applyProtection="0">
      <alignment horizontal="left" vertical="center" indent="1"/>
    </xf>
    <xf numFmtId="4" fontId="73" fillId="73" borderId="172" applyNumberFormat="0" applyProtection="0">
      <alignment vertical="center"/>
    </xf>
    <xf numFmtId="0" fontId="70" fillId="69" borderId="177" applyNumberFormat="0" applyProtection="0">
      <alignment horizontal="left" vertical="center" indent="1"/>
    </xf>
    <xf numFmtId="0" fontId="70" fillId="71" borderId="177" applyNumberFormat="0" applyProtection="0">
      <alignment horizontal="left" vertical="center" indent="1"/>
    </xf>
    <xf numFmtId="0" fontId="70" fillId="79" borderId="177"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62" borderId="177" applyNumberFormat="0" applyProtection="0">
      <alignment horizontal="right" vertical="center"/>
    </xf>
    <xf numFmtId="4" fontId="70" fillId="61" borderId="178" applyNumberFormat="0" applyProtection="0">
      <alignment horizontal="right" vertical="center"/>
    </xf>
    <xf numFmtId="4" fontId="70" fillId="59" borderId="177" applyNumberFormat="0" applyProtection="0">
      <alignment horizontal="right" vertical="center"/>
    </xf>
    <xf numFmtId="0" fontId="74" fillId="57" borderId="172" applyNumberFormat="0" applyProtection="0">
      <alignment horizontal="left" vertical="top" indent="1"/>
    </xf>
    <xf numFmtId="4" fontId="70" fillId="106" borderId="177" applyNumberFormat="0" applyProtection="0">
      <alignment horizontal="left" vertical="center" indent="1"/>
    </xf>
    <xf numFmtId="4" fontId="70" fillId="57" borderId="177" applyNumberFormat="0" applyProtection="0">
      <alignment vertical="center"/>
    </xf>
    <xf numFmtId="0" fontId="78" fillId="103" borderId="177" applyNumberFormat="0" applyAlignment="0" applyProtection="0"/>
    <xf numFmtId="4" fontId="70" fillId="0" borderId="177" applyNumberFormat="0" applyProtection="0">
      <alignment horizontal="right" vertical="center"/>
    </xf>
    <xf numFmtId="0" fontId="70" fillId="71" borderId="172" applyNumberFormat="0" applyProtection="0">
      <alignment horizontal="left" vertical="top" indent="1"/>
    </xf>
    <xf numFmtId="0" fontId="70" fillId="70" borderId="172" applyNumberFormat="0" applyProtection="0">
      <alignment horizontal="left" vertical="top" indent="1"/>
    </xf>
    <xf numFmtId="4" fontId="70" fillId="91" borderId="177" applyNumberFormat="0" applyProtection="0">
      <alignment horizontal="left" vertical="center" indent="1"/>
    </xf>
    <xf numFmtId="0" fontId="20" fillId="52" borderId="174" applyNumberFormat="0" applyFont="0" applyAlignment="0" applyProtection="0"/>
    <xf numFmtId="0" fontId="20" fillId="69" borderId="172" applyNumberFormat="0" applyProtection="0">
      <alignment horizontal="left" vertical="center" indent="1"/>
    </xf>
    <xf numFmtId="0" fontId="65" fillId="53" borderId="173" applyNumberFormat="0" applyAlignment="0" applyProtection="0"/>
    <xf numFmtId="0" fontId="58" fillId="86" borderId="173" applyNumberFormat="0" applyAlignment="0" applyProtection="0"/>
    <xf numFmtId="0" fontId="65" fillId="53" borderId="173" applyNumberFormat="0" applyAlignment="0" applyProtection="0"/>
    <xf numFmtId="4" fontId="33" fillId="58" borderId="172" applyNumberFormat="0" applyProtection="0">
      <alignment horizontal="left" vertical="center" indent="1"/>
    </xf>
    <xf numFmtId="4" fontId="35" fillId="69" borderId="172" applyNumberFormat="0" applyProtection="0">
      <alignment horizontal="right" vertical="center"/>
    </xf>
    <xf numFmtId="0" fontId="33" fillId="73" borderId="172" applyNumberFormat="0" applyProtection="0">
      <alignment horizontal="left" vertical="top" indent="1"/>
    </xf>
    <xf numFmtId="4" fontId="35" fillId="73" borderId="172" applyNumberFormat="0" applyProtection="0">
      <alignment vertical="center"/>
    </xf>
    <xf numFmtId="0" fontId="20" fillId="69" borderId="172" applyNumberFormat="0" applyProtection="0">
      <alignment horizontal="left" vertical="top" indent="1"/>
    </xf>
    <xf numFmtId="0" fontId="20" fillId="71" borderId="172" applyNumberFormat="0" applyProtection="0">
      <alignment horizontal="left" vertical="top" indent="1"/>
    </xf>
    <xf numFmtId="0" fontId="20" fillId="71" borderId="172" applyNumberFormat="0" applyProtection="0">
      <alignment horizontal="left" vertical="center" indent="1"/>
    </xf>
    <xf numFmtId="0" fontId="20" fillId="58" borderId="172" applyNumberFormat="0" applyProtection="0">
      <alignment horizontal="left" vertical="top" indent="1"/>
    </xf>
    <xf numFmtId="0" fontId="20" fillId="70" borderId="172" applyNumberFormat="0" applyProtection="0">
      <alignment horizontal="left" vertical="top" indent="1"/>
    </xf>
    <xf numFmtId="4" fontId="33" fillId="67" borderId="172" applyNumberFormat="0" applyProtection="0">
      <alignment horizontal="right" vertical="center"/>
    </xf>
    <xf numFmtId="4" fontId="33" fillId="66" borderId="172" applyNumberFormat="0" applyProtection="0">
      <alignment horizontal="right" vertical="center"/>
    </xf>
    <xf numFmtId="4" fontId="33" fillId="64" borderId="172" applyNumberFormat="0" applyProtection="0">
      <alignment horizontal="right" vertical="center"/>
    </xf>
    <xf numFmtId="4" fontId="33" fillId="62" borderId="172" applyNumberFormat="0" applyProtection="0">
      <alignment horizontal="right" vertical="center"/>
    </xf>
    <xf numFmtId="0" fontId="31" fillId="57" borderId="172" applyNumberFormat="0" applyProtection="0">
      <alignment horizontal="left" vertical="top" indent="1"/>
    </xf>
    <xf numFmtId="4" fontId="96" fillId="123" borderId="172" applyNumberFormat="0" applyProtection="0">
      <alignment horizontal="right" vertical="center"/>
    </xf>
    <xf numFmtId="4" fontId="33" fillId="73" borderId="172" applyNumberFormat="0" applyProtection="0">
      <alignment vertical="center"/>
    </xf>
    <xf numFmtId="0" fontId="73" fillId="58" borderId="172" applyNumberFormat="0" applyProtection="0">
      <alignment horizontal="left" vertical="top" indent="1"/>
    </xf>
    <xf numFmtId="0" fontId="65" fillId="53" borderId="173" applyNumberFormat="0" applyAlignment="0" applyProtection="0"/>
    <xf numFmtId="4" fontId="33" fillId="66" borderId="172" applyNumberFormat="0" applyProtection="0">
      <alignment horizontal="right" vertical="center"/>
    </xf>
    <xf numFmtId="4" fontId="33" fillId="62" borderId="172" applyNumberFormat="0" applyProtection="0">
      <alignment horizontal="right" vertical="center"/>
    </xf>
    <xf numFmtId="0" fontId="70" fillId="71" borderId="172" applyNumberFormat="0" applyProtection="0">
      <alignment horizontal="left" vertical="top" indent="1"/>
    </xf>
    <xf numFmtId="0" fontId="70" fillId="70" borderId="172" applyNumberFormat="0" applyProtection="0">
      <alignment horizontal="left" vertical="top" indent="1"/>
    </xf>
    <xf numFmtId="0" fontId="20" fillId="70" borderId="172" applyNumberFormat="0" applyProtection="0">
      <alignment horizontal="left" vertical="top" indent="1"/>
    </xf>
    <xf numFmtId="0" fontId="70" fillId="109" borderId="182"/>
    <xf numFmtId="4" fontId="33" fillId="69" borderId="172" applyNumberFormat="0" applyProtection="0">
      <alignment horizontal="right" vertical="center"/>
    </xf>
    <xf numFmtId="4" fontId="34" fillId="88" borderId="172" applyNumberFormat="0" applyProtection="0">
      <alignment horizontal="left" vertical="center" indent="1"/>
    </xf>
    <xf numFmtId="4" fontId="33" fillId="61" borderId="172" applyNumberFormat="0" applyProtection="0">
      <alignment horizontal="right" vertical="center"/>
    </xf>
    <xf numFmtId="4" fontId="70" fillId="65" borderId="177" applyNumberFormat="0" applyProtection="0">
      <alignment horizontal="right" vertical="center"/>
    </xf>
    <xf numFmtId="4" fontId="33" fillId="59" borderId="172" applyNumberFormat="0" applyProtection="0">
      <alignment horizontal="right" vertical="center"/>
    </xf>
    <xf numFmtId="4" fontId="96" fillId="90" borderId="172" applyNumberFormat="0" applyProtection="0">
      <alignment horizontal="right" vertical="center"/>
    </xf>
    <xf numFmtId="4" fontId="70" fillId="69" borderId="178" applyNumberFormat="0" applyProtection="0">
      <alignment horizontal="left" vertical="center" indent="1"/>
    </xf>
    <xf numFmtId="4" fontId="33" fillId="61" borderId="172" applyNumberFormat="0" applyProtection="0">
      <alignment horizontal="right" vertical="center"/>
    </xf>
    <xf numFmtId="4" fontId="33" fillId="59" borderId="172" applyNumberFormat="0" applyProtection="0">
      <alignment horizontal="right" vertical="center"/>
    </xf>
    <xf numFmtId="0" fontId="72" fillId="70" borderId="179" applyBorder="0"/>
    <xf numFmtId="0" fontId="20" fillId="70" borderId="172" applyNumberFormat="0" applyProtection="0">
      <alignment horizontal="left" vertical="center" indent="1"/>
    </xf>
    <xf numFmtId="0" fontId="70" fillId="70" borderId="172" applyNumberFormat="0" applyProtection="0">
      <alignment horizontal="left" vertical="top" indent="1"/>
    </xf>
    <xf numFmtId="0" fontId="20" fillId="71" borderId="172" applyNumberFormat="0" applyProtection="0">
      <alignment horizontal="left" vertical="top" indent="1"/>
    </xf>
    <xf numFmtId="0" fontId="31" fillId="57" borderId="172" applyNumberFormat="0" applyProtection="0">
      <alignment horizontal="left" vertical="top" indent="1"/>
    </xf>
    <xf numFmtId="4" fontId="96" fillId="78" borderId="172" applyNumberFormat="0" applyProtection="0">
      <alignment horizontal="right" vertical="center"/>
    </xf>
    <xf numFmtId="4" fontId="80" fillId="76" borderId="177" applyNumberFormat="0" applyProtection="0">
      <alignment horizontal="right" vertical="center"/>
    </xf>
    <xf numFmtId="0" fontId="70" fillId="108" borderId="177" applyNumberFormat="0" applyProtection="0">
      <alignment horizontal="left" vertical="center" indent="1"/>
    </xf>
    <xf numFmtId="4" fontId="70" fillId="107" borderId="177" applyNumberFormat="0" applyProtection="0">
      <alignment horizontal="right" vertical="center"/>
    </xf>
    <xf numFmtId="0" fontId="92" fillId="79" borderId="173" applyNumberFormat="0" applyAlignment="0" applyProtection="0"/>
    <xf numFmtId="4" fontId="96" fillId="125" borderId="172" applyNumberFormat="0" applyProtection="0">
      <alignment horizontal="right" vertical="center"/>
    </xf>
    <xf numFmtId="0" fontId="70" fillId="70" borderId="172" applyNumberFormat="0" applyProtection="0">
      <alignment horizontal="left" vertical="top" indent="1"/>
    </xf>
    <xf numFmtId="4" fontId="96" fillId="122" borderId="172" applyNumberFormat="0" applyProtection="0">
      <alignment horizontal="right" vertical="center"/>
    </xf>
    <xf numFmtId="4" fontId="70" fillId="68" borderId="178" applyNumberFormat="0" applyProtection="0">
      <alignment horizontal="left" vertical="center" indent="1"/>
    </xf>
    <xf numFmtId="4" fontId="31" fillId="57" borderId="172" applyNumberFormat="0" applyProtection="0">
      <alignment horizontal="left" vertical="center" indent="1"/>
    </xf>
    <xf numFmtId="0" fontId="31" fillId="57" borderId="172" applyNumberFormat="0" applyProtection="0">
      <alignment horizontal="left" vertical="top" indent="1"/>
    </xf>
    <xf numFmtId="4" fontId="34" fillId="106" borderId="172" applyNumberFormat="0" applyProtection="0">
      <alignment vertical="center"/>
    </xf>
    <xf numFmtId="4" fontId="35" fillId="73" borderId="172" applyNumberFormat="0" applyProtection="0">
      <alignment vertical="center"/>
    </xf>
    <xf numFmtId="0" fontId="20" fillId="58" borderId="172" applyNumberFormat="0" applyProtection="0">
      <alignment horizontal="left" vertical="center" indent="1"/>
    </xf>
    <xf numFmtId="4" fontId="96" fillId="129" borderId="172" applyNumberFormat="0" applyProtection="0">
      <alignment horizontal="right" vertical="center"/>
    </xf>
    <xf numFmtId="4" fontId="96" fillId="124" borderId="172" applyNumberFormat="0" applyProtection="0">
      <alignment horizontal="right" vertical="center"/>
    </xf>
    <xf numFmtId="0" fontId="20" fillId="69" borderId="172" applyNumberFormat="0" applyProtection="0">
      <alignment horizontal="left" vertical="center" indent="1"/>
    </xf>
    <xf numFmtId="0" fontId="20" fillId="69" borderId="172" applyNumberFormat="0" applyProtection="0">
      <alignment horizontal="left" vertical="center" indent="1"/>
    </xf>
    <xf numFmtId="0" fontId="20" fillId="70" borderId="172" applyNumberFormat="0" applyProtection="0">
      <alignment horizontal="left" vertical="center" indent="1"/>
    </xf>
    <xf numFmtId="0" fontId="70" fillId="79" borderId="177" applyNumberFormat="0" applyProtection="0">
      <alignment horizontal="left" vertical="center" indent="1"/>
    </xf>
    <xf numFmtId="0" fontId="20" fillId="71" borderId="172" applyNumberFormat="0" applyProtection="0">
      <alignment horizontal="left" vertical="top" indent="1"/>
    </xf>
    <xf numFmtId="4" fontId="33" fillId="59" borderId="172" applyNumberFormat="0" applyProtection="0">
      <alignment horizontal="right" vertical="center"/>
    </xf>
    <xf numFmtId="0" fontId="20" fillId="73" borderId="174" applyNumberFormat="0" applyFont="0" applyAlignment="0" applyProtection="0"/>
    <xf numFmtId="0" fontId="30" fillId="0" borderId="176" applyNumberFormat="0" applyFill="0" applyAlignment="0" applyProtection="0"/>
    <xf numFmtId="0" fontId="74" fillId="57" borderId="172" applyNumberFormat="0" applyProtection="0">
      <alignment horizontal="left" vertical="top" indent="1"/>
    </xf>
    <xf numFmtId="4" fontId="33" fillId="58" borderId="172" applyNumberFormat="0" applyProtection="0">
      <alignment horizontal="left" vertical="center" indent="1"/>
    </xf>
    <xf numFmtId="4" fontId="70" fillId="58" borderId="177" applyNumberFormat="0" applyProtection="0">
      <alignment horizontal="right" vertical="center"/>
    </xf>
    <xf numFmtId="4" fontId="31" fillId="57" borderId="172" applyNumberFormat="0" applyProtection="0">
      <alignment vertical="center"/>
    </xf>
    <xf numFmtId="4" fontId="33" fillId="65" borderId="172" applyNumberFormat="0" applyProtection="0">
      <alignment horizontal="right" vertical="center"/>
    </xf>
    <xf numFmtId="4" fontId="80" fillId="76" borderId="177" applyNumberFormat="0" applyProtection="0">
      <alignment horizontal="right" vertical="center"/>
    </xf>
    <xf numFmtId="0" fontId="70" fillId="69" borderId="177" applyNumberFormat="0" applyProtection="0">
      <alignment horizontal="left" vertical="center" indent="1"/>
    </xf>
    <xf numFmtId="4" fontId="70" fillId="62" borderId="177" applyNumberFormat="0" applyProtection="0">
      <alignment horizontal="right" vertical="center"/>
    </xf>
    <xf numFmtId="0" fontId="68" fillId="79" borderId="175" applyNumberFormat="0" applyAlignment="0" applyProtection="0"/>
    <xf numFmtId="0" fontId="30" fillId="0" borderId="181" applyNumberFormat="0" applyFill="0" applyAlignment="0" applyProtection="0"/>
    <xf numFmtId="0" fontId="20" fillId="58" borderId="172" applyNumberFormat="0" applyProtection="0">
      <alignment horizontal="left" vertical="top" indent="1"/>
    </xf>
    <xf numFmtId="4" fontId="33" fillId="58" borderId="172" applyNumberFormat="0" applyProtection="0">
      <alignment horizontal="right" vertical="center"/>
    </xf>
    <xf numFmtId="4" fontId="31" fillId="57" borderId="172" applyNumberFormat="0" applyProtection="0">
      <alignment horizontal="left" vertical="center" indent="1"/>
    </xf>
    <xf numFmtId="4" fontId="70" fillId="57" borderId="177" applyNumberFormat="0" applyProtection="0">
      <alignment vertical="center"/>
    </xf>
    <xf numFmtId="0" fontId="20" fillId="71" borderId="172" applyNumberFormat="0" applyProtection="0">
      <alignment horizontal="left" vertical="center" indent="1"/>
    </xf>
    <xf numFmtId="4" fontId="33" fillId="58" borderId="172" applyNumberFormat="0" applyProtection="0">
      <alignment horizontal="right" vertical="center"/>
    </xf>
    <xf numFmtId="0" fontId="70" fillId="71" borderId="177" applyNumberFormat="0" applyProtection="0">
      <alignment horizontal="left" vertical="center" indent="1"/>
    </xf>
    <xf numFmtId="4" fontId="33" fillId="62" borderId="172" applyNumberFormat="0" applyProtection="0">
      <alignment horizontal="right" vertical="center"/>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3" borderId="177" applyNumberFormat="0" applyProtection="0">
      <alignment horizontal="right" vertical="center"/>
    </xf>
    <xf numFmtId="4" fontId="70" fillId="61" borderId="178" applyNumberFormat="0" applyProtection="0">
      <alignment horizontal="right" vertical="center"/>
    </xf>
    <xf numFmtId="4" fontId="70" fillId="107" borderId="177" applyNumberFormat="0" applyProtection="0">
      <alignment horizontal="right" vertical="center"/>
    </xf>
    <xf numFmtId="4" fontId="70" fillId="59" borderId="177" applyNumberFormat="0" applyProtection="0">
      <alignment horizontal="right" vertical="center"/>
    </xf>
    <xf numFmtId="4" fontId="70" fillId="91" borderId="177" applyNumberFormat="0" applyProtection="0">
      <alignment horizontal="left" vertical="center" indent="1"/>
    </xf>
    <xf numFmtId="4" fontId="70" fillId="91" borderId="177" applyNumberFormat="0" applyProtection="0">
      <alignment horizontal="left" vertical="center" indent="1"/>
    </xf>
    <xf numFmtId="37" fontId="40" fillId="0" borderId="183" applyNumberFormat="0"/>
    <xf numFmtId="0" fontId="65" fillId="53" borderId="173" applyNumberFormat="0" applyAlignment="0" applyProtection="0"/>
    <xf numFmtId="4" fontId="31" fillId="57" borderId="172" applyNumberFormat="0" applyProtection="0">
      <alignment horizontal="left" vertical="center" indent="1"/>
    </xf>
    <xf numFmtId="0" fontId="70" fillId="71" borderId="177" applyNumberFormat="0" applyProtection="0">
      <alignment horizontal="left" vertical="center" indent="1"/>
    </xf>
    <xf numFmtId="0" fontId="33" fillId="73" borderId="172" applyNumberFormat="0" applyProtection="0">
      <alignment horizontal="left" vertical="top" indent="1"/>
    </xf>
    <xf numFmtId="0" fontId="70" fillId="109" borderId="182"/>
    <xf numFmtId="4" fontId="95" fillId="106" borderId="172" applyNumberFormat="0" applyProtection="0">
      <alignment vertical="center"/>
    </xf>
    <xf numFmtId="4" fontId="70" fillId="0" borderId="177" applyNumberFormat="0" applyProtection="0">
      <alignment horizontal="right" vertical="center"/>
    </xf>
    <xf numFmtId="0" fontId="33" fillId="58" borderId="172" applyNumberFormat="0" applyProtection="0">
      <alignment horizontal="left" vertical="top" indent="1"/>
    </xf>
    <xf numFmtId="4" fontId="75" fillId="74" borderId="178" applyNumberFormat="0" applyProtection="0">
      <alignment horizontal="left" vertical="center" indent="1"/>
    </xf>
    <xf numFmtId="0" fontId="20" fillId="69" borderId="172" applyNumberFormat="0" applyProtection="0">
      <alignment horizontal="left" vertical="center" indent="1"/>
    </xf>
    <xf numFmtId="0" fontId="86" fillId="79" borderId="173" applyNumberFormat="0" applyAlignment="0" applyProtection="0"/>
    <xf numFmtId="4" fontId="70" fillId="57" borderId="177" applyNumberFormat="0" applyProtection="0">
      <alignment vertical="center"/>
    </xf>
    <xf numFmtId="0" fontId="58" fillId="86" borderId="173" applyNumberFormat="0" applyAlignment="0" applyProtection="0"/>
    <xf numFmtId="0" fontId="70" fillId="52" borderId="177" applyNumberFormat="0" applyFont="0" applyAlignment="0" applyProtection="0"/>
    <xf numFmtId="4" fontId="33" fillId="60" borderId="172" applyNumberFormat="0" applyProtection="0">
      <alignment horizontal="right" vertical="center"/>
    </xf>
    <xf numFmtId="4" fontId="33" fillId="64" borderId="172" applyNumberFormat="0" applyProtection="0">
      <alignment horizontal="right" vertical="center"/>
    </xf>
    <xf numFmtId="4" fontId="33" fillId="65" borderId="172" applyNumberFormat="0" applyProtection="0">
      <alignment horizontal="right" vertical="center"/>
    </xf>
    <xf numFmtId="4" fontId="70" fillId="58" borderId="177" applyNumberFormat="0" applyProtection="0">
      <alignment horizontal="right" vertical="center"/>
    </xf>
    <xf numFmtId="0" fontId="70" fillId="108" borderId="177" applyNumberFormat="0" applyProtection="0">
      <alignment horizontal="left" vertical="center" indent="1"/>
    </xf>
    <xf numFmtId="0" fontId="58" fillId="86" borderId="173" applyNumberFormat="0" applyAlignment="0" applyProtection="0"/>
    <xf numFmtId="0" fontId="65" fillId="53" borderId="173" applyNumberFormat="0" applyAlignment="0" applyProtection="0"/>
    <xf numFmtId="0" fontId="20" fillId="69" borderId="172" applyNumberFormat="0" applyProtection="0">
      <alignment horizontal="left" vertical="center" indent="1"/>
    </xf>
    <xf numFmtId="4" fontId="32" fillId="57" borderId="172" applyNumberFormat="0" applyProtection="0">
      <alignment vertical="center"/>
    </xf>
    <xf numFmtId="4" fontId="33" fillId="65" borderId="172" applyNumberFormat="0" applyProtection="0">
      <alignment horizontal="right" vertical="center"/>
    </xf>
    <xf numFmtId="0" fontId="30" fillId="0" borderId="181" applyNumberFormat="0" applyFill="0" applyAlignment="0" applyProtection="0"/>
    <xf numFmtId="4" fontId="70" fillId="66" borderId="177" applyNumberFormat="0" applyProtection="0">
      <alignment horizontal="right" vertical="center"/>
    </xf>
    <xf numFmtId="0" fontId="31" fillId="57" borderId="172" applyNumberFormat="0" applyProtection="0">
      <alignment horizontal="left" vertical="top" indent="1"/>
    </xf>
    <xf numFmtId="4" fontId="37" fillId="69" borderId="172" applyNumberFormat="0" applyProtection="0">
      <alignment horizontal="right" vertical="center"/>
    </xf>
    <xf numFmtId="4" fontId="33" fillId="69" borderId="172" applyNumberFormat="0" applyProtection="0">
      <alignment horizontal="right" vertical="center"/>
    </xf>
    <xf numFmtId="0" fontId="20" fillId="70" borderId="172" applyNumberFormat="0" applyProtection="0">
      <alignment horizontal="left" vertical="top" indent="1"/>
    </xf>
    <xf numFmtId="4" fontId="33" fillId="73" borderId="172" applyNumberFormat="0" applyProtection="0">
      <alignment horizontal="left" vertical="center" indent="1"/>
    </xf>
    <xf numFmtId="4" fontId="98" fillId="129" borderId="172" applyNumberFormat="0" applyProtection="0">
      <alignment horizontal="right" vertical="center"/>
    </xf>
    <xf numFmtId="4" fontId="36" fillId="89" borderId="180" applyNumberFormat="0" applyProtection="0">
      <alignment horizontal="left" vertical="center" indent="1"/>
    </xf>
    <xf numFmtId="4" fontId="37" fillId="69" borderId="172" applyNumberFormat="0" applyProtection="0">
      <alignment horizontal="right" vertical="center"/>
    </xf>
    <xf numFmtId="4" fontId="98" fillId="129" borderId="172" applyNumberFormat="0" applyProtection="0">
      <alignment horizontal="right" vertical="center"/>
    </xf>
    <xf numFmtId="4" fontId="98" fillId="129" borderId="172" applyNumberFormat="0" applyProtection="0">
      <alignment horizontal="right" vertical="center"/>
    </xf>
    <xf numFmtId="0" fontId="70" fillId="109" borderId="182"/>
    <xf numFmtId="4" fontId="36" fillId="89" borderId="180" applyNumberFormat="0" applyProtection="0">
      <alignment horizontal="left" vertical="center" indent="1"/>
    </xf>
    <xf numFmtId="4" fontId="34" fillId="88" borderId="172" applyNumberFormat="0" applyProtection="0">
      <alignment horizontal="left" vertical="center" indent="1"/>
    </xf>
    <xf numFmtId="4" fontId="33" fillId="58" borderId="172" applyNumberFormat="0" applyProtection="0">
      <alignment horizontal="left" vertical="center" indent="1"/>
    </xf>
    <xf numFmtId="4" fontId="97" fillId="129" borderId="172" applyNumberFormat="0" applyProtection="0">
      <alignment horizontal="right" vertical="center"/>
    </xf>
    <xf numFmtId="0" fontId="31" fillId="57" borderId="172" applyNumberFormat="0" applyProtection="0">
      <alignment horizontal="left" vertical="top" indent="1"/>
    </xf>
    <xf numFmtId="4" fontId="70" fillId="69" borderId="178" applyNumberFormat="0" applyProtection="0">
      <alignment horizontal="left" vertical="center" indent="1"/>
    </xf>
    <xf numFmtId="4" fontId="70" fillId="62" borderId="177" applyNumberFormat="0" applyProtection="0">
      <alignment horizontal="right" vertical="center"/>
    </xf>
    <xf numFmtId="0" fontId="70" fillId="79" borderId="177" applyNumberFormat="0" applyProtection="0">
      <alignment horizontal="left" vertical="center" indent="1"/>
    </xf>
    <xf numFmtId="4" fontId="33" fillId="63" borderId="172" applyNumberFormat="0" applyProtection="0">
      <alignment horizontal="right" vertical="center"/>
    </xf>
    <xf numFmtId="4" fontId="33" fillId="64" borderId="172" applyNumberFormat="0" applyProtection="0">
      <alignment horizontal="right" vertical="center"/>
    </xf>
    <xf numFmtId="0" fontId="20" fillId="69" borderId="172" applyNumberFormat="0" applyProtection="0">
      <alignment horizontal="left" vertical="top" indent="1"/>
    </xf>
    <xf numFmtId="0" fontId="70" fillId="58" borderId="172" applyNumberFormat="0" applyProtection="0">
      <alignment horizontal="left" vertical="top" indent="1"/>
    </xf>
    <xf numFmtId="4" fontId="33" fillId="64" borderId="172" applyNumberFormat="0" applyProtection="0">
      <alignment horizontal="right" vertical="center"/>
    </xf>
    <xf numFmtId="0" fontId="70" fillId="69" borderId="172" applyNumberFormat="0" applyProtection="0">
      <alignment horizontal="left" vertical="top" indent="1"/>
    </xf>
    <xf numFmtId="4" fontId="96" fillId="123" borderId="172" applyNumberFormat="0" applyProtection="0">
      <alignment horizontal="right" vertical="center"/>
    </xf>
    <xf numFmtId="4" fontId="70" fillId="106" borderId="177" applyNumberFormat="0" applyProtection="0">
      <alignment horizontal="left" vertical="center" indent="1"/>
    </xf>
    <xf numFmtId="4" fontId="20" fillId="70" borderId="178" applyNumberFormat="0" applyProtection="0">
      <alignment horizontal="left" vertical="center" indent="1"/>
    </xf>
    <xf numFmtId="4" fontId="70" fillId="91" borderId="177" applyNumberFormat="0" applyProtection="0">
      <alignment horizontal="left" vertical="center" indent="1"/>
    </xf>
    <xf numFmtId="0" fontId="70" fillId="108" borderId="177" applyNumberFormat="0" applyProtection="0">
      <alignment horizontal="left" vertical="center" indent="1"/>
    </xf>
    <xf numFmtId="4" fontId="70" fillId="106" borderId="177" applyNumberFormat="0" applyProtection="0">
      <alignment horizontal="left" vertical="center" indent="1"/>
    </xf>
    <xf numFmtId="4" fontId="97" fillId="129" borderId="172" applyNumberFormat="0" applyProtection="0">
      <alignment horizontal="right" vertical="center"/>
    </xf>
    <xf numFmtId="4" fontId="33" fillId="73" borderId="172" applyNumberFormat="0" applyProtection="0">
      <alignment horizontal="left" vertical="center" indent="1"/>
    </xf>
    <xf numFmtId="0" fontId="70" fillId="69" borderId="172" applyNumberFormat="0" applyProtection="0">
      <alignment horizontal="left" vertical="top" indent="1"/>
    </xf>
    <xf numFmtId="4" fontId="33" fillId="73" borderId="172" applyNumberFormat="0" applyProtection="0">
      <alignment vertical="center"/>
    </xf>
    <xf numFmtId="0" fontId="20" fillId="69" borderId="172" applyNumberFormat="0" applyProtection="0">
      <alignment horizontal="left" vertical="center" indent="1"/>
    </xf>
    <xf numFmtId="0" fontId="20" fillId="71" borderId="172"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4" fontId="31" fillId="57" borderId="172" applyNumberFormat="0" applyProtection="0">
      <alignment horizontal="left" vertical="center" indent="1"/>
    </xf>
    <xf numFmtId="4" fontId="31" fillId="57" borderId="172" applyNumberFormat="0" applyProtection="0">
      <alignment vertical="center"/>
    </xf>
    <xf numFmtId="0" fontId="20" fillId="52" borderId="174" applyNumberFormat="0" applyFont="0" applyAlignment="0" applyProtection="0"/>
    <xf numFmtId="0" fontId="70" fillId="52" borderId="177" applyNumberFormat="0" applyFont="0" applyAlignment="0" applyProtection="0"/>
    <xf numFmtId="0" fontId="20" fillId="73" borderId="174" applyNumberFormat="0" applyFont="0" applyAlignment="0" applyProtection="0"/>
    <xf numFmtId="0" fontId="20" fillId="73" borderId="174" applyNumberFormat="0" applyFont="0" applyAlignment="0" applyProtection="0"/>
    <xf numFmtId="0" fontId="73" fillId="58" borderId="172" applyNumberFormat="0" applyProtection="0">
      <alignment horizontal="left" vertical="top" indent="1"/>
    </xf>
    <xf numFmtId="0" fontId="30" fillId="0" borderId="176" applyNumberFormat="0" applyFill="0" applyAlignment="0" applyProtection="0"/>
    <xf numFmtId="4" fontId="75" fillId="74" borderId="178" applyNumberFormat="0" applyProtection="0">
      <alignment horizontal="left" vertical="center" indent="1"/>
    </xf>
    <xf numFmtId="4" fontId="73" fillId="79" borderId="172" applyNumberFormat="0" applyProtection="0">
      <alignment horizontal="left" vertical="center" indent="1"/>
    </xf>
    <xf numFmtId="4" fontId="80" fillId="76" borderId="177" applyNumberFormat="0" applyProtection="0">
      <alignment horizontal="right" vertical="center"/>
    </xf>
    <xf numFmtId="0" fontId="72" fillId="70" borderId="179" applyBorder="0"/>
    <xf numFmtId="0" fontId="74" fillId="57" borderId="172" applyNumberFormat="0" applyProtection="0">
      <alignment horizontal="left" vertical="top" indent="1"/>
    </xf>
    <xf numFmtId="4" fontId="70" fillId="61" borderId="178" applyNumberFormat="0" applyProtection="0">
      <alignment horizontal="right" vertical="center"/>
    </xf>
    <xf numFmtId="4" fontId="70" fillId="62" borderId="177" applyNumberFormat="0" applyProtection="0">
      <alignment horizontal="right" vertical="center"/>
    </xf>
    <xf numFmtId="4" fontId="70" fillId="59" borderId="177" applyNumberFormat="0" applyProtection="0">
      <alignment horizontal="right" vertical="center"/>
    </xf>
    <xf numFmtId="0" fontId="70" fillId="52" borderId="177" applyNumberFormat="0" applyFont="0" applyAlignment="0" applyProtection="0"/>
    <xf numFmtId="0" fontId="70" fillId="69" borderId="172" applyNumberFormat="0" applyProtection="0">
      <alignment horizontal="left" vertical="top" indent="1"/>
    </xf>
    <xf numFmtId="4" fontId="70" fillId="0" borderId="177" applyNumberFormat="0" applyProtection="0">
      <alignment horizontal="right" vertical="center"/>
    </xf>
    <xf numFmtId="0" fontId="70" fillId="58" borderId="172" applyNumberFormat="0" applyProtection="0">
      <alignment horizontal="left" vertical="top" indent="1"/>
    </xf>
    <xf numFmtId="0" fontId="30" fillId="0" borderId="176" applyNumberFormat="0" applyFill="0" applyAlignment="0" applyProtection="0"/>
    <xf numFmtId="0" fontId="20" fillId="52" borderId="174" applyNumberFormat="0" applyFont="0" applyAlignment="0" applyProtection="0"/>
    <xf numFmtId="4" fontId="37" fillId="69" borderId="172" applyNumberFormat="0" applyProtection="0">
      <alignment horizontal="right" vertical="center"/>
    </xf>
    <xf numFmtId="179" fontId="39" fillId="124" borderId="169">
      <alignment vertical="center"/>
    </xf>
    <xf numFmtId="180" fontId="39" fillId="124" borderId="169">
      <alignment vertical="center"/>
    </xf>
    <xf numFmtId="180"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7" fontId="39" fillId="124" borderId="169">
      <alignment vertical="center"/>
    </xf>
    <xf numFmtId="177" fontId="39" fillId="124" borderId="169">
      <alignment vertical="center"/>
    </xf>
    <xf numFmtId="179" fontId="39" fillId="124" borderId="169">
      <alignment vertical="center"/>
    </xf>
    <xf numFmtId="0" fontId="33" fillId="58" borderId="172" applyNumberFormat="0" applyProtection="0">
      <alignment horizontal="left" vertical="top" indent="1"/>
    </xf>
    <xf numFmtId="4" fontId="20" fillId="70" borderId="178" applyNumberFormat="0" applyProtection="0">
      <alignment horizontal="left" vertical="center" indent="1"/>
    </xf>
    <xf numFmtId="4" fontId="33" fillId="65" borderId="172" applyNumberFormat="0" applyProtection="0">
      <alignment horizontal="right" vertical="center"/>
    </xf>
    <xf numFmtId="180"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0" fontId="39" fillId="77" borderId="169">
      <alignment vertical="center"/>
      <protection locked="0"/>
    </xf>
    <xf numFmtId="180"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80" fontId="39" fillId="77" borderId="169">
      <alignment vertical="center"/>
      <protection locked="0"/>
    </xf>
    <xf numFmtId="180" fontId="39" fillId="75" borderId="169">
      <alignment vertical="center"/>
    </xf>
    <xf numFmtId="180"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77" fontId="39" fillId="75" borderId="169">
      <alignment vertical="center"/>
    </xf>
    <xf numFmtId="179"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139" borderId="169">
      <alignment horizontal="right" vertical="center"/>
      <protection locked="0"/>
    </xf>
    <xf numFmtId="178" fontId="39" fillId="139" borderId="169">
      <alignment horizontal="right" vertical="center"/>
      <protection locked="0"/>
    </xf>
    <xf numFmtId="178" fontId="39" fillId="139" borderId="169">
      <alignment horizontal="right" vertical="center"/>
      <protection locked="0"/>
    </xf>
    <xf numFmtId="179" fontId="39" fillId="139" borderId="169">
      <alignment horizontal="right" vertical="center"/>
      <protection locked="0"/>
    </xf>
    <xf numFmtId="177" fontId="39" fillId="139" borderId="169">
      <alignment horizontal="right" vertical="center"/>
      <protection locked="0"/>
    </xf>
    <xf numFmtId="179"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78" fontId="74" fillId="57" borderId="139" applyNumberFormat="0" applyProtection="0">
      <alignment horizontal="left" vertical="top" indent="1"/>
    </xf>
    <xf numFmtId="4" fontId="80" fillId="76" borderId="177" applyNumberFormat="0" applyProtection="0">
      <alignment horizontal="right" vertical="center"/>
    </xf>
    <xf numFmtId="178" fontId="70" fillId="79" borderId="170" applyNumberFormat="0" applyProtection="0">
      <alignment horizontal="left" vertical="center" indent="1"/>
    </xf>
    <xf numFmtId="0" fontId="20" fillId="70" borderId="172"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0" fontId="70" fillId="71" borderId="177" applyNumberFormat="0" applyProtection="0">
      <alignment horizontal="left" vertical="center" indent="1"/>
    </xf>
    <xf numFmtId="4" fontId="96" fillId="129" borderId="172" applyNumberFormat="0" applyProtection="0">
      <alignment horizontal="right" vertical="center"/>
    </xf>
    <xf numFmtId="4" fontId="33" fillId="73" borderId="172" applyNumberFormat="0" applyProtection="0">
      <alignment vertical="center"/>
    </xf>
    <xf numFmtId="4" fontId="33" fillId="66" borderId="172" applyNumberFormat="0" applyProtection="0">
      <alignment horizontal="right" vertical="center"/>
    </xf>
    <xf numFmtId="4" fontId="33" fillId="62" borderId="172" applyNumberFormat="0" applyProtection="0">
      <alignment horizontal="right" vertical="center"/>
    </xf>
    <xf numFmtId="0" fontId="20" fillId="72" borderId="182" applyNumberFormat="0">
      <protection locked="0"/>
    </xf>
    <xf numFmtId="4" fontId="33" fillId="61" borderId="172" applyNumberFormat="0" applyProtection="0">
      <alignment horizontal="right" vertical="center"/>
    </xf>
    <xf numFmtId="0" fontId="70" fillId="70" borderId="172" applyNumberFormat="0" applyProtection="0">
      <alignment horizontal="left" vertical="top" indent="1"/>
    </xf>
    <xf numFmtId="178" fontId="70" fillId="108" borderId="170" applyNumberFormat="0" applyProtection="0">
      <alignment horizontal="left" vertical="center" indent="1"/>
    </xf>
    <xf numFmtId="4" fontId="33" fillId="62" borderId="172" applyNumberFormat="0" applyProtection="0">
      <alignment horizontal="right" vertical="center"/>
    </xf>
    <xf numFmtId="178" fontId="70" fillId="58" borderId="139" applyNumberFormat="0" applyProtection="0">
      <alignment horizontal="left" vertical="top" indent="1"/>
    </xf>
    <xf numFmtId="178" fontId="20" fillId="58" borderId="139" applyNumberFormat="0" applyProtection="0">
      <alignment horizontal="left" vertical="top" indent="1"/>
    </xf>
    <xf numFmtId="4" fontId="37" fillId="69" borderId="172" applyNumberFormat="0" applyProtection="0">
      <alignment horizontal="right" vertical="center"/>
    </xf>
    <xf numFmtId="4" fontId="33" fillId="73" borderId="172" applyNumberFormat="0" applyProtection="0">
      <alignment vertical="center"/>
    </xf>
    <xf numFmtId="0" fontId="20" fillId="52" borderId="174" applyNumberFormat="0" applyFont="0" applyAlignment="0" applyProtection="0"/>
    <xf numFmtId="4" fontId="33" fillId="59" borderId="172" applyNumberFormat="0" applyProtection="0">
      <alignment horizontal="right" vertical="center"/>
    </xf>
    <xf numFmtId="4" fontId="37" fillId="69" borderId="172" applyNumberFormat="0" applyProtection="0">
      <alignment horizontal="right" vertical="center"/>
    </xf>
    <xf numFmtId="0" fontId="20" fillId="69" borderId="172" applyNumberFormat="0" applyProtection="0">
      <alignment horizontal="left" vertical="top" indent="1"/>
    </xf>
    <xf numFmtId="4" fontId="96" fillId="88" borderId="172" applyNumberFormat="0" applyProtection="0">
      <alignment horizontal="right" vertical="center"/>
    </xf>
    <xf numFmtId="178" fontId="70" fillId="71" borderId="170" applyNumberFormat="0" applyProtection="0">
      <alignment horizontal="left" vertical="center" indent="1"/>
    </xf>
    <xf numFmtId="4" fontId="70" fillId="107" borderId="177" applyNumberFormat="0" applyProtection="0">
      <alignment horizontal="right" vertical="center"/>
    </xf>
    <xf numFmtId="178" fontId="70" fillId="71" borderId="139" applyNumberFormat="0" applyProtection="0">
      <alignment horizontal="left" vertical="top" indent="1"/>
    </xf>
    <xf numFmtId="178" fontId="20" fillId="71" borderId="139" applyNumberFormat="0" applyProtection="0">
      <alignment horizontal="left" vertical="top" indent="1"/>
    </xf>
    <xf numFmtId="4" fontId="33" fillId="66" borderId="172" applyNumberFormat="0" applyProtection="0">
      <alignment horizontal="right" vertical="center"/>
    </xf>
    <xf numFmtId="178" fontId="70" fillId="69" borderId="170" applyNumberFormat="0" applyProtection="0">
      <alignment horizontal="left" vertical="center" indent="1"/>
    </xf>
    <xf numFmtId="0" fontId="70" fillId="70" borderId="172"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4" fontId="33" fillId="67" borderId="172" applyNumberFormat="0" applyProtection="0">
      <alignment horizontal="right" vertical="center"/>
    </xf>
    <xf numFmtId="4" fontId="96" fillId="106" borderId="172" applyNumberFormat="0" applyProtection="0">
      <alignment horizontal="left" vertical="center" indent="1"/>
    </xf>
    <xf numFmtId="178" fontId="20" fillId="72" borderId="169" applyNumberFormat="0">
      <protection locked="0"/>
    </xf>
    <xf numFmtId="4" fontId="80" fillId="77" borderId="169" applyNumberFormat="0" applyProtection="0">
      <alignment vertical="center"/>
    </xf>
    <xf numFmtId="178" fontId="73" fillId="73" borderId="139" applyNumberFormat="0" applyProtection="0">
      <alignment horizontal="left" vertical="top" indent="1"/>
    </xf>
    <xf numFmtId="178" fontId="73" fillId="58" borderId="139" applyNumberFormat="0" applyProtection="0">
      <alignment horizontal="left" vertical="top" indent="1"/>
    </xf>
    <xf numFmtId="178" fontId="70" fillId="109" borderId="169"/>
    <xf numFmtId="0" fontId="3" fillId="0" borderId="0"/>
    <xf numFmtId="173" fontId="40" fillId="0" borderId="171" applyFill="0"/>
    <xf numFmtId="178" fontId="30" fillId="0" borderId="142" applyNumberFormat="0" applyFill="0" applyAlignment="0" applyProtection="0"/>
    <xf numFmtId="4" fontId="33" fillId="67" borderId="172" applyNumberFormat="0" applyProtection="0">
      <alignment horizontal="right" vertical="center"/>
    </xf>
    <xf numFmtId="4" fontId="33" fillId="60" borderId="172" applyNumberFormat="0" applyProtection="0">
      <alignment horizontal="right" vertical="center"/>
    </xf>
    <xf numFmtId="0" fontId="70" fillId="69" borderId="177" applyNumberFormat="0" applyProtection="0">
      <alignment horizontal="left" vertical="center" indent="1"/>
    </xf>
    <xf numFmtId="4" fontId="80" fillId="106" borderId="177" applyNumberFormat="0" applyProtection="0">
      <alignment vertical="center"/>
    </xf>
    <xf numFmtId="4" fontId="31" fillId="57" borderId="172" applyNumberFormat="0" applyProtection="0">
      <alignment horizontal="left" vertical="center" indent="1"/>
    </xf>
    <xf numFmtId="4" fontId="70" fillId="64" borderId="177" applyNumberFormat="0" applyProtection="0">
      <alignment horizontal="right" vertical="center"/>
    </xf>
    <xf numFmtId="0" fontId="20" fillId="71" borderId="172" applyNumberFormat="0" applyProtection="0">
      <alignment horizontal="left" vertical="center" indent="1"/>
    </xf>
    <xf numFmtId="4" fontId="33" fillId="66" borderId="172" applyNumberFormat="0" applyProtection="0">
      <alignment horizontal="right" vertical="center"/>
    </xf>
    <xf numFmtId="4" fontId="96" fillId="125" borderId="172" applyNumberFormat="0" applyProtection="0">
      <alignment horizontal="right" vertical="center"/>
    </xf>
    <xf numFmtId="4" fontId="70" fillId="57" borderId="177" applyNumberFormat="0" applyProtection="0">
      <alignment vertical="center"/>
    </xf>
    <xf numFmtId="0" fontId="20" fillId="58" borderId="172" applyNumberFormat="0" applyProtection="0">
      <alignment horizontal="left" vertical="top" indent="1"/>
    </xf>
    <xf numFmtId="4" fontId="37" fillId="69" borderId="172" applyNumberFormat="0" applyProtection="0">
      <alignment horizontal="right" vertical="center"/>
    </xf>
    <xf numFmtId="0" fontId="33" fillId="58" borderId="172" applyNumberFormat="0" applyProtection="0">
      <alignment horizontal="left" vertical="top" indent="1"/>
    </xf>
    <xf numFmtId="4" fontId="96" fillId="122" borderId="172" applyNumberFormat="0" applyProtection="0">
      <alignment horizontal="right" vertical="center"/>
    </xf>
    <xf numFmtId="4" fontId="96" fillId="78" borderId="172" applyNumberFormat="0" applyProtection="0">
      <alignment horizontal="right" vertical="center"/>
    </xf>
    <xf numFmtId="0" fontId="70" fillId="79" borderId="177" applyNumberFormat="0" applyProtection="0">
      <alignment horizontal="left" vertical="center" indent="1"/>
    </xf>
    <xf numFmtId="0" fontId="58" fillId="86" borderId="173" applyNumberFormat="0" applyAlignment="0" applyProtection="0"/>
    <xf numFmtId="4" fontId="31" fillId="57" borderId="172" applyNumberFormat="0" applyProtection="0">
      <alignment vertical="center"/>
    </xf>
    <xf numFmtId="4" fontId="70" fillId="62" borderId="177" applyNumberFormat="0" applyProtection="0">
      <alignment horizontal="right" vertical="center"/>
    </xf>
    <xf numFmtId="0" fontId="20" fillId="70" borderId="172" applyNumberFormat="0" applyProtection="0">
      <alignment horizontal="left" vertical="center" indent="1"/>
    </xf>
    <xf numFmtId="4" fontId="33" fillId="65" borderId="172" applyNumberFormat="0" applyProtection="0">
      <alignment horizontal="right" vertical="center"/>
    </xf>
    <xf numFmtId="4" fontId="96" fillId="129" borderId="172" applyNumberFormat="0" applyProtection="0">
      <alignment horizontal="right" vertical="center"/>
    </xf>
    <xf numFmtId="4" fontId="34" fillId="88" borderId="180" applyNumberFormat="0" applyProtection="0">
      <alignment horizontal="left" vertical="center" indent="1"/>
    </xf>
    <xf numFmtId="4" fontId="33" fillId="59" borderId="172" applyNumberFormat="0" applyProtection="0">
      <alignment horizontal="right" vertical="center"/>
    </xf>
    <xf numFmtId="0" fontId="20" fillId="69" borderId="172" applyNumberFormat="0" applyProtection="0">
      <alignment horizontal="left" vertical="center" indent="1"/>
    </xf>
    <xf numFmtId="0" fontId="70" fillId="71" borderId="172" applyNumberFormat="0" applyProtection="0">
      <alignment horizontal="left" vertical="top" indent="1"/>
    </xf>
    <xf numFmtId="0" fontId="20" fillId="71" borderId="172" applyNumberFormat="0" applyProtection="0">
      <alignment horizontal="left" vertical="top" indent="1"/>
    </xf>
    <xf numFmtId="4" fontId="33" fillId="58" borderId="172" applyNumberFormat="0" applyProtection="0">
      <alignment horizontal="left" vertical="center" indent="1"/>
    </xf>
    <xf numFmtId="0" fontId="20" fillId="71" borderId="172" applyNumberFormat="0" applyProtection="0">
      <alignment horizontal="left" vertical="center" indent="1"/>
    </xf>
    <xf numFmtId="4" fontId="33" fillId="61" borderId="172" applyNumberFormat="0" applyProtection="0">
      <alignment horizontal="right" vertical="center"/>
    </xf>
    <xf numFmtId="0" fontId="70" fillId="58" borderId="172" applyNumberFormat="0" applyProtection="0">
      <alignment horizontal="left" vertical="top" indent="1"/>
    </xf>
    <xf numFmtId="4" fontId="33" fillId="60" borderId="172" applyNumberFormat="0" applyProtection="0">
      <alignment horizontal="right" vertical="center"/>
    </xf>
    <xf numFmtId="4" fontId="34" fillId="88" borderId="172" applyNumberFormat="0" applyProtection="0">
      <alignment horizontal="left" vertical="center" indent="1"/>
    </xf>
    <xf numFmtId="4" fontId="20" fillId="70" borderId="178" applyNumberFormat="0" applyProtection="0">
      <alignment horizontal="left" vertical="center" indent="1"/>
    </xf>
    <xf numFmtId="4" fontId="70" fillId="57" borderId="177" applyNumberFormat="0" applyProtection="0">
      <alignment vertical="center"/>
    </xf>
    <xf numFmtId="4" fontId="96" fillId="125" borderId="172" applyNumberFormat="0" applyProtection="0">
      <alignment horizontal="right" vertical="center"/>
    </xf>
    <xf numFmtId="0" fontId="20" fillId="73" borderId="174" applyNumberFormat="0" applyFont="0" applyAlignment="0" applyProtection="0"/>
    <xf numFmtId="0" fontId="65" fillId="53" borderId="173" applyNumberFormat="0" applyAlignment="0" applyProtection="0"/>
    <xf numFmtId="0" fontId="20" fillId="69" borderId="172" applyNumberFormat="0" applyProtection="0">
      <alignment horizontal="left" vertical="center" indent="1"/>
    </xf>
    <xf numFmtId="0" fontId="20" fillId="58" borderId="172" applyNumberFormat="0" applyProtection="0">
      <alignment horizontal="left" vertical="top" indent="1"/>
    </xf>
    <xf numFmtId="4" fontId="96" fillId="88" borderId="172" applyNumberFormat="0" applyProtection="0">
      <alignment horizontal="right" vertical="center"/>
    </xf>
    <xf numFmtId="4" fontId="32" fillId="57" borderId="172" applyNumberFormat="0" applyProtection="0">
      <alignment vertical="center"/>
    </xf>
    <xf numFmtId="0" fontId="20" fillId="58" borderId="172" applyNumberFormat="0" applyProtection="0">
      <alignment horizontal="left" vertical="center" indent="1"/>
    </xf>
    <xf numFmtId="4" fontId="70" fillId="91" borderId="177" applyNumberFormat="0" applyProtection="0">
      <alignment horizontal="left" vertical="center" indent="1"/>
    </xf>
    <xf numFmtId="4" fontId="33" fillId="59" borderId="172" applyNumberFormat="0" applyProtection="0">
      <alignment horizontal="right" vertical="center"/>
    </xf>
    <xf numFmtId="4" fontId="33" fillId="69" borderId="172" applyNumberFormat="0" applyProtection="0">
      <alignment horizontal="right" vertical="center"/>
    </xf>
    <xf numFmtId="4" fontId="97" fillId="129" borderId="172" applyNumberFormat="0" applyProtection="0">
      <alignment horizontal="right" vertical="center"/>
    </xf>
    <xf numFmtId="0" fontId="20" fillId="70" borderId="172" applyNumberFormat="0" applyProtection="0">
      <alignment horizontal="left" vertical="center" indent="1"/>
    </xf>
    <xf numFmtId="4" fontId="33" fillId="60" borderId="172" applyNumberFormat="0" applyProtection="0">
      <alignment horizontal="right" vertical="center"/>
    </xf>
    <xf numFmtId="0" fontId="20" fillId="71" borderId="172" applyNumberFormat="0" applyProtection="0">
      <alignment horizontal="left" vertical="center" indent="1"/>
    </xf>
    <xf numFmtId="4" fontId="70" fillId="65" borderId="177" applyNumberFormat="0" applyProtection="0">
      <alignment horizontal="right" vertical="center"/>
    </xf>
    <xf numFmtId="4" fontId="20" fillId="70" borderId="178" applyNumberFormat="0" applyProtection="0">
      <alignment horizontal="left" vertical="center" indent="1"/>
    </xf>
    <xf numFmtId="4" fontId="33" fillId="66" borderId="172" applyNumberFormat="0" applyProtection="0">
      <alignment horizontal="right" vertical="center"/>
    </xf>
    <xf numFmtId="4" fontId="70" fillId="67" borderId="177" applyNumberFormat="0" applyProtection="0">
      <alignment horizontal="right" vertical="center"/>
    </xf>
    <xf numFmtId="4" fontId="33" fillId="60" borderId="172" applyNumberFormat="0" applyProtection="0">
      <alignment horizontal="right" vertical="center"/>
    </xf>
    <xf numFmtId="4" fontId="96" fillId="123" borderId="172" applyNumberFormat="0" applyProtection="0">
      <alignment horizontal="right" vertical="center"/>
    </xf>
    <xf numFmtId="0" fontId="33" fillId="73" borderId="172" applyNumberFormat="0" applyProtection="0">
      <alignment horizontal="left" vertical="top" indent="1"/>
    </xf>
    <xf numFmtId="4" fontId="32" fillId="57" borderId="172" applyNumberFormat="0" applyProtection="0">
      <alignment vertical="center"/>
    </xf>
    <xf numFmtId="0" fontId="20" fillId="72" borderId="182" applyNumberFormat="0">
      <protection locked="0"/>
    </xf>
    <xf numFmtId="4" fontId="97" fillId="129" borderId="172" applyNumberFormat="0" applyProtection="0">
      <alignment horizontal="right" vertical="center"/>
    </xf>
    <xf numFmtId="4" fontId="70" fillId="91" borderId="177" applyNumberFormat="0" applyProtection="0">
      <alignment horizontal="left" vertical="center" indent="1"/>
    </xf>
    <xf numFmtId="0" fontId="30" fillId="0" borderId="181" applyNumberFormat="0" applyFill="0" applyAlignment="0" applyProtection="0"/>
    <xf numFmtId="0" fontId="78" fillId="103" borderId="177" applyNumberFormat="0" applyAlignment="0" applyProtection="0"/>
    <xf numFmtId="4" fontId="33" fillId="67" borderId="172" applyNumberFormat="0" applyProtection="0">
      <alignment horizontal="right" vertical="center"/>
    </xf>
    <xf numFmtId="0" fontId="58" fillId="86" borderId="173" applyNumberFormat="0" applyAlignment="0" applyProtection="0"/>
    <xf numFmtId="4" fontId="96" fillId="122" borderId="172" applyNumberFormat="0" applyProtection="0">
      <alignment horizontal="right" vertical="center"/>
    </xf>
    <xf numFmtId="4" fontId="33" fillId="73" borderId="172" applyNumberFormat="0" applyProtection="0">
      <alignment horizontal="left" vertical="center" indent="1"/>
    </xf>
    <xf numFmtId="4" fontId="70" fillId="91" borderId="177" applyNumberFormat="0" applyProtection="0">
      <alignment horizontal="left" vertical="center" indent="1"/>
    </xf>
    <xf numFmtId="4" fontId="76" fillId="72" borderId="177" applyNumberFormat="0" applyProtection="0">
      <alignment horizontal="right" vertical="center"/>
    </xf>
    <xf numFmtId="4" fontId="96" fillId="106" borderId="172" applyNumberFormat="0" applyProtection="0">
      <alignment horizontal="left" vertical="center" indent="1"/>
    </xf>
    <xf numFmtId="4" fontId="33" fillId="66" borderId="172" applyNumberFormat="0" applyProtection="0">
      <alignment horizontal="right" vertical="center"/>
    </xf>
    <xf numFmtId="4" fontId="33" fillId="69" borderId="172" applyNumberFormat="0" applyProtection="0">
      <alignment horizontal="right" vertical="center"/>
    </xf>
    <xf numFmtId="0" fontId="20" fillId="71" borderId="172" applyNumberFormat="0" applyProtection="0">
      <alignment horizontal="left" vertical="center" indent="1"/>
    </xf>
    <xf numFmtId="4" fontId="70" fillId="107" borderId="177" applyNumberFormat="0" applyProtection="0">
      <alignment horizontal="right" vertical="center"/>
    </xf>
    <xf numFmtId="0" fontId="20" fillId="70" borderId="172" applyNumberFormat="0" applyProtection="0">
      <alignment horizontal="left" vertical="top" indent="1"/>
    </xf>
    <xf numFmtId="0" fontId="73" fillId="58" borderId="172" applyNumberFormat="0" applyProtection="0">
      <alignment horizontal="left" vertical="top" indent="1"/>
    </xf>
    <xf numFmtId="4" fontId="33" fillId="60" borderId="172" applyNumberFormat="0" applyProtection="0">
      <alignment horizontal="right" vertical="center"/>
    </xf>
    <xf numFmtId="4" fontId="98" fillId="129" borderId="172" applyNumberFormat="0" applyProtection="0">
      <alignment horizontal="right" vertical="center"/>
    </xf>
    <xf numFmtId="4" fontId="33" fillId="58" borderId="172" applyNumberFormat="0" applyProtection="0">
      <alignment horizontal="right" vertical="center"/>
    </xf>
    <xf numFmtId="4" fontId="31" fillId="57" borderId="172" applyNumberFormat="0" applyProtection="0">
      <alignment vertical="center"/>
    </xf>
    <xf numFmtId="0" fontId="65" fillId="53" borderId="173" applyNumberFormat="0" applyAlignment="0" applyProtection="0"/>
    <xf numFmtId="0" fontId="70" fillId="71" borderId="177" applyNumberFormat="0" applyProtection="0">
      <alignment horizontal="left" vertical="center" indent="1"/>
    </xf>
    <xf numFmtId="4" fontId="70" fillId="66" borderId="177" applyNumberFormat="0" applyProtection="0">
      <alignment horizontal="right" vertical="center"/>
    </xf>
    <xf numFmtId="0" fontId="20" fillId="58" borderId="172" applyNumberFormat="0" applyProtection="0">
      <alignment horizontal="left" vertical="top" indent="1"/>
    </xf>
    <xf numFmtId="4" fontId="33" fillId="64" borderId="172" applyNumberFormat="0" applyProtection="0">
      <alignment horizontal="right" vertical="center"/>
    </xf>
    <xf numFmtId="4" fontId="33" fillId="58" borderId="172" applyNumberFormat="0" applyProtection="0">
      <alignment horizontal="right" vertical="center"/>
    </xf>
    <xf numFmtId="4" fontId="96" fillId="127" borderId="172" applyNumberFormat="0" applyProtection="0">
      <alignment horizontal="right" vertical="center"/>
    </xf>
    <xf numFmtId="4" fontId="33" fillId="63" borderId="172" applyNumberFormat="0" applyProtection="0">
      <alignment horizontal="right" vertical="center"/>
    </xf>
    <xf numFmtId="4" fontId="33" fillId="64" borderId="172" applyNumberFormat="0" applyProtection="0">
      <alignment horizontal="right" vertical="center"/>
    </xf>
    <xf numFmtId="0" fontId="30" fillId="0" borderId="176" applyNumberFormat="0" applyFill="0" applyAlignment="0" applyProtection="0"/>
    <xf numFmtId="4" fontId="70" fillId="58" borderId="178" applyNumberFormat="0" applyProtection="0">
      <alignment horizontal="left" vertical="center" indent="1"/>
    </xf>
    <xf numFmtId="0" fontId="72" fillId="70" borderId="179" applyBorder="0"/>
    <xf numFmtId="4" fontId="97" fillId="129" borderId="172" applyNumberFormat="0" applyProtection="0">
      <alignment vertical="center"/>
    </xf>
    <xf numFmtId="0" fontId="20" fillId="70" borderId="172" applyNumberFormat="0" applyProtection="0">
      <alignment horizontal="left" vertical="center" indent="1"/>
    </xf>
    <xf numFmtId="4" fontId="33" fillId="65" borderId="172" applyNumberFormat="0" applyProtection="0">
      <alignment horizontal="right" vertical="center"/>
    </xf>
    <xf numFmtId="0" fontId="20" fillId="69" borderId="172" applyNumberFormat="0" applyProtection="0">
      <alignment horizontal="left" vertical="center" indent="1"/>
    </xf>
    <xf numFmtId="4" fontId="33" fillId="61" borderId="172" applyNumberFormat="0" applyProtection="0">
      <alignment horizontal="right" vertical="center"/>
    </xf>
    <xf numFmtId="0" fontId="70" fillId="71" borderId="177" applyNumberFormat="0" applyProtection="0">
      <alignment horizontal="left" vertical="center" indent="1"/>
    </xf>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0" fontId="86" fillId="79" borderId="173" applyNumberFormat="0" applyAlignment="0" applyProtection="0"/>
    <xf numFmtId="0" fontId="30" fillId="0" borderId="176" applyNumberFormat="0" applyFill="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4" fontId="95" fillId="106" borderId="172" applyNumberFormat="0" applyProtection="0">
      <alignment vertical="center"/>
    </xf>
    <xf numFmtId="4" fontId="70" fillId="61" borderId="178" applyNumberFormat="0" applyProtection="0">
      <alignment horizontal="right" vertical="center"/>
    </xf>
    <xf numFmtId="4" fontId="35" fillId="73" borderId="172" applyNumberFormat="0" applyProtection="0">
      <alignment vertical="center"/>
    </xf>
    <xf numFmtId="4" fontId="35" fillId="69" borderId="172" applyNumberFormat="0" applyProtection="0">
      <alignment horizontal="right" vertical="center"/>
    </xf>
    <xf numFmtId="0" fontId="20" fillId="70" borderId="172" applyNumberFormat="0" applyProtection="0">
      <alignment horizontal="left" vertical="top" indent="1"/>
    </xf>
    <xf numFmtId="0" fontId="20" fillId="71" borderId="172" applyNumberFormat="0" applyProtection="0">
      <alignment horizontal="left" vertical="top" indent="1"/>
    </xf>
    <xf numFmtId="4" fontId="33" fillId="62" borderId="172" applyNumberFormat="0" applyProtection="0">
      <alignment horizontal="right" vertical="center"/>
    </xf>
    <xf numFmtId="4" fontId="33" fillId="66" borderId="172" applyNumberFormat="0" applyProtection="0">
      <alignment horizontal="right" vertical="center"/>
    </xf>
    <xf numFmtId="4" fontId="95" fillId="106" borderId="172" applyNumberFormat="0" applyProtection="0">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4" fontId="96" fillId="127" borderId="172" applyNumberFormat="0" applyProtection="0">
      <alignment horizontal="right" vertical="center"/>
    </xf>
    <xf numFmtId="4" fontId="20" fillId="70" borderId="178" applyNumberFormat="0" applyProtection="0">
      <alignment horizontal="left" vertical="center" indent="1"/>
    </xf>
    <xf numFmtId="4" fontId="33" fillId="58" borderId="172" applyNumberFormat="0" applyProtection="0">
      <alignment horizontal="left" vertical="center" indent="1"/>
    </xf>
    <xf numFmtId="0" fontId="31" fillId="57" borderId="172" applyNumberFormat="0" applyProtection="0">
      <alignment horizontal="left" vertical="top" indent="1"/>
    </xf>
    <xf numFmtId="4" fontId="33" fillId="73" borderId="172" applyNumberFormat="0" applyProtection="0">
      <alignment vertical="center"/>
    </xf>
    <xf numFmtId="4" fontId="33" fillId="59" borderId="172" applyNumberFormat="0" applyProtection="0">
      <alignment horizontal="right" vertical="center"/>
    </xf>
    <xf numFmtId="0" fontId="20" fillId="52" borderId="174" applyNumberFormat="0" applyFont="0" applyAlignment="0" applyProtection="0"/>
    <xf numFmtId="4" fontId="36" fillId="89" borderId="180" applyNumberFormat="0" applyProtection="0">
      <alignment horizontal="left" vertical="center" indent="1"/>
    </xf>
    <xf numFmtId="4" fontId="33" fillId="61" borderId="172" applyNumberFormat="0" applyProtection="0">
      <alignment horizontal="right" vertical="center"/>
    </xf>
    <xf numFmtId="0" fontId="20" fillId="70" borderId="172" applyNumberFormat="0" applyProtection="0">
      <alignment horizontal="left" vertical="top" indent="1"/>
    </xf>
    <xf numFmtId="0" fontId="70" fillId="109" borderId="182"/>
    <xf numFmtId="0" fontId="70" fillId="52" borderId="177" applyNumberFormat="0" applyFont="0" applyAlignment="0" applyProtection="0"/>
    <xf numFmtId="4" fontId="33" fillId="58" borderId="172" applyNumberFormat="0" applyProtection="0">
      <alignment horizontal="right" vertical="center"/>
    </xf>
    <xf numFmtId="4" fontId="97" fillId="129" borderId="172" applyNumberFormat="0" applyProtection="0">
      <alignment horizontal="right" vertical="center"/>
    </xf>
    <xf numFmtId="180" fontId="39" fillId="77" borderId="144">
      <alignment vertical="center"/>
      <protection locked="0"/>
    </xf>
    <xf numFmtId="4" fontId="70" fillId="64" borderId="177" applyNumberFormat="0" applyProtection="0">
      <alignment horizontal="right" vertical="center"/>
    </xf>
    <xf numFmtId="4" fontId="70" fillId="67" borderId="177" applyNumberFormat="0" applyProtection="0">
      <alignment horizontal="right" vertical="center"/>
    </xf>
    <xf numFmtId="0" fontId="20" fillId="69" borderId="172" applyNumberFormat="0" applyProtection="0">
      <alignment horizontal="left" vertical="center" indent="1"/>
    </xf>
    <xf numFmtId="4" fontId="33" fillId="61" borderId="172" applyNumberFormat="0" applyProtection="0">
      <alignment horizontal="right" vertical="center"/>
    </xf>
    <xf numFmtId="4" fontId="96" fillId="78" borderId="172" applyNumberFormat="0" applyProtection="0">
      <alignment horizontal="right" vertical="center"/>
    </xf>
    <xf numFmtId="4" fontId="35" fillId="69" borderId="172" applyNumberFormat="0" applyProtection="0">
      <alignment horizontal="right" vertical="center"/>
    </xf>
    <xf numFmtId="177" fontId="39" fillId="75" borderId="144">
      <alignment vertical="center"/>
    </xf>
    <xf numFmtId="179" fontId="39" fillId="75" borderId="144">
      <alignment vertical="center"/>
    </xf>
    <xf numFmtId="4" fontId="70" fillId="59" borderId="177" applyNumberFormat="0" applyProtection="0">
      <alignment horizontal="right" vertical="center"/>
    </xf>
    <xf numFmtId="4" fontId="70" fillId="63" borderId="177" applyNumberFormat="0" applyProtection="0">
      <alignment horizontal="right" vertical="center"/>
    </xf>
    <xf numFmtId="4" fontId="34" fillId="106" borderId="172" applyNumberFormat="0" applyProtection="0">
      <alignment vertical="center"/>
    </xf>
    <xf numFmtId="4" fontId="96" fillId="129" borderId="172" applyNumberFormat="0" applyProtection="0">
      <alignment vertical="center"/>
    </xf>
    <xf numFmtId="4" fontId="33" fillId="67" borderId="172" applyNumberFormat="0" applyProtection="0">
      <alignment horizontal="right" vertical="center"/>
    </xf>
    <xf numFmtId="180" fontId="39" fillId="75" borderId="144">
      <alignment vertical="center"/>
    </xf>
    <xf numFmtId="4" fontId="33" fillId="64" borderId="172" applyNumberFormat="0" applyProtection="0">
      <alignment horizontal="right" vertical="center"/>
    </xf>
    <xf numFmtId="4" fontId="31" fillId="57" borderId="172" applyNumberFormat="0" applyProtection="0">
      <alignment horizontal="left" vertical="center" indent="1"/>
    </xf>
    <xf numFmtId="4" fontId="70" fillId="91" borderId="177" applyNumberFormat="0" applyProtection="0">
      <alignment horizontal="left" vertical="center" indent="1"/>
    </xf>
    <xf numFmtId="4" fontId="96" fillId="129" borderId="172" applyNumberFormat="0" applyProtection="0">
      <alignment horizontal="right" vertical="center"/>
    </xf>
    <xf numFmtId="0" fontId="20" fillId="58" borderId="172" applyNumberFormat="0" applyProtection="0">
      <alignment horizontal="left" vertical="top" indent="1"/>
    </xf>
    <xf numFmtId="0" fontId="20" fillId="71" borderId="172" applyNumberFormat="0" applyProtection="0">
      <alignment horizontal="left" vertical="top" indent="1"/>
    </xf>
    <xf numFmtId="177" fontId="39" fillId="139" borderId="144">
      <alignment horizontal="right" vertical="center"/>
      <protection locked="0"/>
    </xf>
    <xf numFmtId="179" fontId="39" fillId="139" borderId="144">
      <alignment horizontal="right" vertical="center"/>
      <protection locked="0"/>
    </xf>
    <xf numFmtId="0" fontId="31" fillId="57" borderId="172" applyNumberFormat="0" applyProtection="0">
      <alignment horizontal="left" vertical="top" indent="1"/>
    </xf>
    <xf numFmtId="180" fontId="39" fillId="139" borderId="144">
      <alignment horizontal="right" vertical="center"/>
      <protection locked="0"/>
    </xf>
    <xf numFmtId="4" fontId="70" fillId="91" borderId="177" applyNumberFormat="0" applyProtection="0">
      <alignment horizontal="left" vertical="center"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0" fontId="86" fillId="79" borderId="173" applyNumberFormat="0" applyAlignment="0" applyProtection="0"/>
    <xf numFmtId="178" fontId="70" fillId="70" borderId="139" applyNumberFormat="0" applyProtection="0">
      <alignment horizontal="left" vertical="top" indent="1"/>
    </xf>
    <xf numFmtId="0" fontId="70" fillId="52" borderId="177" applyNumberFormat="0" applyFont="0" applyAlignment="0" applyProtection="0"/>
    <xf numFmtId="4" fontId="96" fillId="88" borderId="172" applyNumberFormat="0" applyProtection="0">
      <alignment horizontal="right" vertical="center"/>
    </xf>
    <xf numFmtId="4" fontId="96" fillId="88" borderId="172" applyNumberFormat="0" applyProtection="0">
      <alignment horizontal="right" vertical="center"/>
    </xf>
    <xf numFmtId="0" fontId="20" fillId="69" borderId="172" applyNumberFormat="0" applyProtection="0">
      <alignment horizontal="left" vertical="center" indent="1"/>
    </xf>
    <xf numFmtId="4" fontId="96" fillId="106" borderId="172" applyNumberFormat="0" applyProtection="0">
      <alignment horizontal="left" vertical="center" indent="1"/>
    </xf>
    <xf numFmtId="0" fontId="70" fillId="71" borderId="177" applyNumberFormat="0" applyProtection="0">
      <alignment horizontal="left" vertical="center"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4" fontId="37" fillId="69" borderId="172" applyNumberFormat="0" applyProtection="0">
      <alignment horizontal="right" vertical="center"/>
    </xf>
    <xf numFmtId="178" fontId="70" fillId="58" borderId="139" applyNumberFormat="0" applyProtection="0">
      <alignment horizontal="left" vertical="top" indent="1"/>
    </xf>
    <xf numFmtId="0" fontId="33" fillId="58" borderId="172" applyNumberFormat="0" applyProtection="0">
      <alignment horizontal="left" vertical="top" indent="1"/>
    </xf>
    <xf numFmtId="0" fontId="92" fillId="79" borderId="173" applyNumberFormat="0" applyAlignment="0" applyProtection="0"/>
    <xf numFmtId="4" fontId="33" fillId="58" borderId="172" applyNumberFormat="0" applyProtection="0">
      <alignment horizontal="left" vertical="center" indent="1"/>
    </xf>
    <xf numFmtId="4" fontId="70" fillId="91" borderId="177" applyNumberFormat="0" applyProtection="0">
      <alignment horizontal="left" vertical="center" indent="1"/>
    </xf>
    <xf numFmtId="0" fontId="20" fillId="71" borderId="172" applyNumberFormat="0" applyProtection="0">
      <alignment horizontal="left" vertical="top" indent="1"/>
    </xf>
    <xf numFmtId="4" fontId="33" fillId="66" borderId="172" applyNumberFormat="0" applyProtection="0">
      <alignment horizontal="right" vertical="center"/>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4" fontId="33" fillId="59" borderId="172" applyNumberFormat="0" applyProtection="0">
      <alignment horizontal="right" vertical="center"/>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20" fillId="72" borderId="144" applyNumberFormat="0">
      <protection locked="0"/>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178" fontId="30" fillId="0" borderId="142" applyNumberFormat="0" applyFill="0" applyAlignment="0" applyProtection="0"/>
    <xf numFmtId="4" fontId="33" fillId="59" borderId="172" applyNumberFormat="0" applyProtection="0">
      <alignment horizontal="right" vertical="center"/>
    </xf>
    <xf numFmtId="4" fontId="70" fillId="67" borderId="177" applyNumberFormat="0" applyProtection="0">
      <alignment horizontal="right" vertical="center"/>
    </xf>
    <xf numFmtId="0" fontId="30" fillId="0" borderId="176" applyNumberFormat="0" applyFill="0" applyAlignment="0" applyProtection="0"/>
    <xf numFmtId="0" fontId="20" fillId="72" borderId="182" applyNumberFormat="0">
      <protection locked="0"/>
    </xf>
    <xf numFmtId="4" fontId="97" fillId="129" borderId="172" applyNumberFormat="0" applyProtection="0">
      <alignment vertical="center"/>
    </xf>
    <xf numFmtId="4" fontId="33" fillId="58" borderId="172" applyNumberFormat="0" applyProtection="0">
      <alignment horizontal="right" vertical="center"/>
    </xf>
    <xf numFmtId="0" fontId="20" fillId="71" borderId="172" applyNumberFormat="0" applyProtection="0">
      <alignment horizontal="left" vertical="top" indent="1"/>
    </xf>
    <xf numFmtId="4" fontId="36" fillId="89" borderId="180" applyNumberFormat="0" applyProtection="0">
      <alignment horizontal="left" vertical="center" indent="1"/>
    </xf>
    <xf numFmtId="4" fontId="70" fillId="69" borderId="178" applyNumberFormat="0" applyProtection="0">
      <alignment horizontal="left" vertical="center" indent="1"/>
    </xf>
    <xf numFmtId="0" fontId="20" fillId="52" borderId="174" applyNumberFormat="0" applyFont="0" applyAlignment="0" applyProtection="0"/>
    <xf numFmtId="0" fontId="31" fillId="57" borderId="172" applyNumberFormat="0" applyProtection="0">
      <alignment horizontal="left" vertical="top" indent="1"/>
    </xf>
    <xf numFmtId="4" fontId="80" fillId="106" borderId="177" applyNumberFormat="0" applyProtection="0">
      <alignment vertical="center"/>
    </xf>
    <xf numFmtId="0" fontId="20" fillId="69" borderId="172" applyNumberFormat="0" applyProtection="0">
      <alignment horizontal="left" vertical="center" indent="1"/>
    </xf>
    <xf numFmtId="4" fontId="31" fillId="57" borderId="172" applyNumberFormat="0" applyProtection="0">
      <alignment horizontal="left" vertical="center" indent="1"/>
    </xf>
    <xf numFmtId="4" fontId="37" fillId="69" borderId="172" applyNumberFormat="0" applyProtection="0">
      <alignment horizontal="right" vertical="center"/>
    </xf>
    <xf numFmtId="0" fontId="20" fillId="71" borderId="172" applyNumberFormat="0" applyProtection="0">
      <alignment horizontal="left" vertical="top" indent="1"/>
    </xf>
    <xf numFmtId="4" fontId="96" fillId="129" borderId="172" applyNumberFormat="0" applyProtection="0">
      <alignment horizontal="right" vertical="center"/>
    </xf>
    <xf numFmtId="0" fontId="33" fillId="58" borderId="172" applyNumberFormat="0" applyProtection="0">
      <alignment horizontal="left" vertical="top" indent="1"/>
    </xf>
    <xf numFmtId="4" fontId="34" fillId="88" borderId="172" applyNumberFormat="0" applyProtection="0">
      <alignment horizontal="left" vertical="center" indent="1"/>
    </xf>
    <xf numFmtId="4" fontId="32" fillId="57" borderId="172" applyNumberFormat="0" applyProtection="0">
      <alignment vertical="center"/>
    </xf>
    <xf numFmtId="43" fontId="3" fillId="0" borderId="0" applyFont="0" applyFill="0" applyBorder="0" applyAlignment="0" applyProtection="0"/>
    <xf numFmtId="4" fontId="70" fillId="58" borderId="178" applyNumberFormat="0" applyProtection="0">
      <alignment horizontal="left" vertical="center" indent="1"/>
    </xf>
    <xf numFmtId="4" fontId="70" fillId="58" borderId="177" applyNumberFormat="0" applyProtection="0">
      <alignment horizontal="right" vertical="center"/>
    </xf>
    <xf numFmtId="4" fontId="70" fillId="68" borderId="178" applyNumberFormat="0" applyProtection="0">
      <alignment horizontal="left" vertical="center" indent="1"/>
    </xf>
    <xf numFmtId="4" fontId="95" fillId="106" borderId="172" applyNumberFormat="0" applyProtection="0">
      <alignment vertical="center"/>
    </xf>
    <xf numFmtId="4" fontId="70" fillId="91" borderId="177" applyNumberFormat="0" applyProtection="0">
      <alignment horizontal="left" vertical="center" indent="1"/>
    </xf>
    <xf numFmtId="4" fontId="96" fillId="78" borderId="172" applyNumberFormat="0" applyProtection="0">
      <alignment horizontal="right" vertical="center"/>
    </xf>
    <xf numFmtId="4" fontId="70" fillId="0" borderId="177" applyNumberFormat="0" applyProtection="0">
      <alignment horizontal="right" vertical="center"/>
    </xf>
    <xf numFmtId="4" fontId="70" fillId="67" borderId="177" applyNumberFormat="0" applyProtection="0">
      <alignment horizontal="right" vertical="center"/>
    </xf>
    <xf numFmtId="4" fontId="33" fillId="62" borderId="172" applyNumberFormat="0" applyProtection="0">
      <alignment horizontal="right" vertical="center"/>
    </xf>
    <xf numFmtId="0" fontId="33" fillId="58" borderId="172" applyNumberFormat="0" applyProtection="0">
      <alignment horizontal="left" vertical="top" indent="1"/>
    </xf>
    <xf numFmtId="0" fontId="3" fillId="0" borderId="0"/>
    <xf numFmtId="4" fontId="70" fillId="91" borderId="177" applyNumberFormat="0" applyProtection="0">
      <alignment horizontal="left" vertical="center" indent="1"/>
    </xf>
    <xf numFmtId="4" fontId="70" fillId="66" borderId="177" applyNumberFormat="0" applyProtection="0">
      <alignment horizontal="right" vertical="center"/>
    </xf>
    <xf numFmtId="0" fontId="3" fillId="0" borderId="0"/>
    <xf numFmtId="4" fontId="96" fillId="129" borderId="172" applyNumberFormat="0" applyProtection="0">
      <alignment horizontal="right" vertical="center"/>
    </xf>
    <xf numFmtId="0" fontId="70" fillId="70" borderId="172" applyNumberFormat="0" applyProtection="0">
      <alignment horizontal="left" vertical="top" indent="1"/>
    </xf>
    <xf numFmtId="4" fontId="70" fillId="65" borderId="177" applyNumberFormat="0" applyProtection="0">
      <alignment horizontal="right" vertical="center"/>
    </xf>
    <xf numFmtId="4" fontId="70" fillId="64" borderId="177" applyNumberFormat="0" applyProtection="0">
      <alignment horizontal="right" vertical="center"/>
    </xf>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0" fillId="71" borderId="172" applyNumberFormat="0" applyProtection="0">
      <alignment horizontal="left" vertical="center" indent="1"/>
    </xf>
    <xf numFmtId="0" fontId="3" fillId="0" borderId="0"/>
    <xf numFmtId="4" fontId="70" fillId="57" borderId="177" applyNumberFormat="0" applyProtection="0">
      <alignment vertical="center"/>
    </xf>
    <xf numFmtId="4" fontId="96" fillId="106" borderId="172" applyNumberFormat="0" applyProtection="0">
      <alignment horizontal="left" vertical="center" indent="1"/>
    </xf>
    <xf numFmtId="4" fontId="70" fillId="67" borderId="177" applyNumberFormat="0" applyProtection="0">
      <alignment horizontal="right" vertical="center"/>
    </xf>
    <xf numFmtId="0" fontId="20" fillId="58" borderId="172" applyNumberFormat="0" applyProtection="0">
      <alignment horizontal="left" vertical="center" indent="1"/>
    </xf>
    <xf numFmtId="4" fontId="33" fillId="58" borderId="172" applyNumberFormat="0" applyProtection="0">
      <alignment horizontal="left" vertical="center" indent="1"/>
    </xf>
    <xf numFmtId="0" fontId="3" fillId="0" borderId="0"/>
    <xf numFmtId="4" fontId="33" fillId="66" borderId="172" applyNumberFormat="0" applyProtection="0">
      <alignment horizontal="right" vertical="center"/>
    </xf>
    <xf numFmtId="4" fontId="34" fillId="106" borderId="172" applyNumberFormat="0" applyProtection="0">
      <alignment vertical="center"/>
    </xf>
    <xf numFmtId="0" fontId="20" fillId="69" borderId="172" applyNumberFormat="0" applyProtection="0">
      <alignment horizontal="left" vertical="top" indent="1"/>
    </xf>
    <xf numFmtId="0" fontId="92" fillId="79" borderId="173" applyNumberFormat="0" applyAlignment="0" applyProtection="0"/>
    <xf numFmtId="0" fontId="70" fillId="58" borderId="172" applyNumberFormat="0" applyProtection="0">
      <alignment horizontal="left" vertical="top" indent="1"/>
    </xf>
    <xf numFmtId="0" fontId="3" fillId="0" borderId="0"/>
    <xf numFmtId="4" fontId="33" fillId="61" borderId="172" applyNumberFormat="0" applyProtection="0">
      <alignment horizontal="right" vertical="center"/>
    </xf>
    <xf numFmtId="4" fontId="35" fillId="73" borderId="172" applyNumberFormat="0" applyProtection="0">
      <alignment vertical="center"/>
    </xf>
    <xf numFmtId="4" fontId="33" fillId="69" borderId="172" applyNumberFormat="0" applyProtection="0">
      <alignment horizontal="right" vertical="center"/>
    </xf>
    <xf numFmtId="4" fontId="35" fillId="73" borderId="172" applyNumberFormat="0" applyProtection="0">
      <alignment vertical="center"/>
    </xf>
    <xf numFmtId="4" fontId="33" fillId="61" borderId="172" applyNumberFormat="0" applyProtection="0">
      <alignment horizontal="right" vertical="center"/>
    </xf>
    <xf numFmtId="0" fontId="20" fillId="52" borderId="174" applyNumberFormat="0" applyFont="0" applyAlignment="0" applyProtection="0"/>
    <xf numFmtId="0" fontId="73" fillId="58" borderId="172" applyNumberFormat="0" applyProtection="0">
      <alignment horizontal="left" vertical="top" indent="1"/>
    </xf>
    <xf numFmtId="4" fontId="96" fillId="88" borderId="172" applyNumberFormat="0" applyProtection="0">
      <alignment horizontal="right" vertical="center"/>
    </xf>
    <xf numFmtId="4" fontId="33" fillId="69" borderId="172" applyNumberFormat="0" applyProtection="0">
      <alignment horizontal="right" vertical="center"/>
    </xf>
    <xf numFmtId="0" fontId="3" fillId="0" borderId="0"/>
    <xf numFmtId="0" fontId="3" fillId="0" borderId="0"/>
    <xf numFmtId="0" fontId="20" fillId="69" borderId="172" applyNumberFormat="0" applyProtection="0">
      <alignment horizontal="left" vertical="center" indent="1"/>
    </xf>
    <xf numFmtId="0" fontId="3" fillId="0" borderId="0"/>
    <xf numFmtId="4" fontId="76" fillId="72" borderId="177" applyNumberFormat="0" applyProtection="0">
      <alignment horizontal="right" vertical="center"/>
    </xf>
    <xf numFmtId="0" fontId="3" fillId="0" borderId="0"/>
    <xf numFmtId="0" fontId="3" fillId="0" borderId="0"/>
    <xf numFmtId="0" fontId="3" fillId="0" borderId="0"/>
    <xf numFmtId="0" fontId="3" fillId="0" borderId="0"/>
    <xf numFmtId="4" fontId="33" fillId="62" borderId="172" applyNumberFormat="0" applyProtection="0">
      <alignment horizontal="right" vertical="center"/>
    </xf>
    <xf numFmtId="0" fontId="74" fillId="57" borderId="172" applyNumberFormat="0" applyProtection="0">
      <alignment horizontal="left" vertical="top" indent="1"/>
    </xf>
    <xf numFmtId="4" fontId="96" fillId="129" borderId="172" applyNumberFormat="0" applyProtection="0">
      <alignment horizontal="right" vertical="center"/>
    </xf>
    <xf numFmtId="0" fontId="3" fillId="0" borderId="0"/>
    <xf numFmtId="4" fontId="33" fillId="73" borderId="172" applyNumberFormat="0" applyProtection="0">
      <alignment vertical="center"/>
    </xf>
    <xf numFmtId="0" fontId="3" fillId="0" borderId="0" applyFont="0" applyFill="0" applyBorder="0" applyProtection="0">
      <alignment vertical="top"/>
    </xf>
    <xf numFmtId="4" fontId="32" fillId="57" borderId="172" applyNumberFormat="0" applyProtection="0">
      <alignment vertical="center"/>
    </xf>
    <xf numFmtId="0" fontId="3" fillId="0" borderId="0"/>
    <xf numFmtId="0" fontId="70" fillId="69" borderId="177" applyNumberFormat="0" applyProtection="0">
      <alignment horizontal="left" vertical="center" indent="1"/>
    </xf>
    <xf numFmtId="0" fontId="3" fillId="0" borderId="0"/>
    <xf numFmtId="4" fontId="97" fillId="129" borderId="172" applyNumberFormat="0" applyProtection="0">
      <alignment horizontal="right" vertical="center"/>
    </xf>
    <xf numFmtId="0" fontId="20" fillId="73" borderId="17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 fontId="70" fillId="91" borderId="177" applyNumberFormat="0" applyProtection="0">
      <alignment horizontal="left" vertical="center" indent="1"/>
    </xf>
    <xf numFmtId="43" fontId="9" fillId="0" borderId="0" applyFont="0" applyFill="0" applyBorder="0" applyAlignment="0" applyProtection="0"/>
    <xf numFmtId="4" fontId="70" fillId="66" borderId="177" applyNumberFormat="0" applyProtection="0">
      <alignment horizontal="right" vertical="center"/>
    </xf>
    <xf numFmtId="4" fontId="96" fillId="78" borderId="172" applyNumberFormat="0" applyProtection="0">
      <alignment horizontal="right" vertical="center"/>
    </xf>
    <xf numFmtId="0" fontId="3" fillId="0" borderId="0"/>
    <xf numFmtId="0" fontId="3" fillId="0" borderId="0"/>
    <xf numFmtId="0" fontId="33" fillId="73" borderId="172" applyNumberFormat="0" applyProtection="0">
      <alignment horizontal="left" vertical="top" indent="1"/>
    </xf>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0" fillId="52" borderId="177" applyNumberFormat="0" applyFont="0" applyAlignment="0" applyProtection="0"/>
    <xf numFmtId="0" fontId="3" fillId="0" borderId="0"/>
    <xf numFmtId="0" fontId="3" fillId="0" borderId="0"/>
    <xf numFmtId="4" fontId="70" fillId="61" borderId="178" applyNumberFormat="0" applyProtection="0">
      <alignment horizontal="right" vertical="center"/>
    </xf>
    <xf numFmtId="4" fontId="96" fillId="129" borderId="172" applyNumberFormat="0" applyProtection="0">
      <alignment vertical="center"/>
    </xf>
    <xf numFmtId="0" fontId="3" fillId="0" borderId="0"/>
    <xf numFmtId="0" fontId="3" fillId="0" borderId="0"/>
    <xf numFmtId="0" fontId="73" fillId="73" borderId="172" applyNumberFormat="0" applyProtection="0">
      <alignment horizontal="left" vertical="top" indent="1"/>
    </xf>
    <xf numFmtId="43" fontId="3" fillId="0" borderId="0" applyFont="0" applyFill="0" applyBorder="0" applyAlignment="0" applyProtection="0"/>
    <xf numFmtId="0" fontId="58" fillId="86" borderId="173" applyNumberFormat="0" applyAlignment="0" applyProtection="0"/>
    <xf numFmtId="4" fontId="96" fillId="75" borderId="172" applyNumberFormat="0" applyProtection="0">
      <alignment horizontal="right" vertical="center"/>
    </xf>
    <xf numFmtId="43" fontId="3" fillId="0" borderId="0" applyFont="0" applyFill="0" applyBorder="0" applyAlignment="0" applyProtection="0"/>
    <xf numFmtId="0" fontId="3" fillId="0" borderId="0"/>
    <xf numFmtId="4" fontId="33" fillId="58" borderId="172" applyNumberFormat="0" applyProtection="0">
      <alignment horizontal="left" vertical="center" indent="1"/>
    </xf>
    <xf numFmtId="4" fontId="80" fillId="106" borderId="177" applyNumberForma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4" fontId="31" fillId="57" borderId="172" applyNumberFormat="0" applyProtection="0">
      <alignment horizontal="left" vertical="center" indent="1"/>
    </xf>
    <xf numFmtId="4" fontId="20" fillId="70" borderId="178"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0" fontId="68" fillId="79" borderId="17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 fontId="96" fillId="126" borderId="172" applyNumberFormat="0" applyProtection="0">
      <alignment horizontal="right" vertical="center"/>
    </xf>
    <xf numFmtId="4" fontId="33" fillId="65" borderId="172" applyNumberFormat="0" applyProtection="0">
      <alignment horizontal="right" vertical="center"/>
    </xf>
    <xf numFmtId="4" fontId="96" fillId="124" borderId="172" applyNumberFormat="0" applyProtection="0">
      <alignment horizontal="right" vertical="center"/>
    </xf>
    <xf numFmtId="4" fontId="33" fillId="69" borderId="172" applyNumberFormat="0" applyProtection="0">
      <alignment horizontal="right" vertical="center"/>
    </xf>
    <xf numFmtId="4" fontId="70" fillId="91" borderId="177" applyNumberFormat="0" applyProtection="0">
      <alignment horizontal="left" vertical="center" indent="1"/>
    </xf>
    <xf numFmtId="9" fontId="3" fillId="0" borderId="0" applyFont="0" applyFill="0" applyBorder="0" applyAlignment="0" applyProtection="0"/>
    <xf numFmtId="0" fontId="3" fillId="0" borderId="0"/>
    <xf numFmtId="180" fontId="9" fillId="142" borderId="144">
      <alignment vertical="center"/>
      <protection locked="0"/>
    </xf>
    <xf numFmtId="0" fontId="20" fillId="71" borderId="172" applyNumberFormat="0" applyProtection="0">
      <alignment horizontal="left" vertical="center" indent="1"/>
    </xf>
    <xf numFmtId="4" fontId="70" fillId="91" borderId="177" applyNumberFormat="0" applyProtection="0">
      <alignment horizontal="left" vertical="center" indent="1"/>
    </xf>
    <xf numFmtId="4" fontId="70" fillId="64" borderId="177" applyNumberFormat="0" applyProtection="0">
      <alignment horizontal="right" vertical="center"/>
    </xf>
    <xf numFmtId="4" fontId="33" fillId="60" borderId="172" applyNumberFormat="0" applyProtection="0">
      <alignment horizontal="right" vertical="center"/>
    </xf>
    <xf numFmtId="43" fontId="22" fillId="0" borderId="0" applyFont="0" applyFill="0" applyBorder="0" applyAlignment="0" applyProtection="0"/>
    <xf numFmtId="44" fontId="22" fillId="0" borderId="0" applyFont="0" applyFill="0" applyBorder="0" applyAlignment="0" applyProtection="0"/>
    <xf numFmtId="44" fontId="3" fillId="0" borderId="0" applyFont="0" applyFill="0" applyBorder="0" applyAlignment="0" applyProtection="0"/>
    <xf numFmtId="0" fontId="70" fillId="69" borderId="177" applyNumberFormat="0" applyProtection="0">
      <alignment horizontal="left" vertical="center" indent="1"/>
    </xf>
    <xf numFmtId="4" fontId="20" fillId="70" borderId="178" applyNumberFormat="0" applyProtection="0">
      <alignment horizontal="left" vertical="center" indent="1"/>
    </xf>
    <xf numFmtId="44" fontId="22" fillId="0" borderId="0" applyFont="0" applyFill="0" applyBorder="0" applyAlignment="0" applyProtection="0"/>
    <xf numFmtId="43" fontId="22" fillId="0" borderId="0" applyFont="0" applyFill="0" applyBorder="0" applyAlignment="0" applyProtection="0"/>
    <xf numFmtId="4" fontId="37" fillId="69" borderId="172" applyNumberFormat="0" applyProtection="0">
      <alignment horizontal="right" vertical="center"/>
    </xf>
    <xf numFmtId="43" fontId="22" fillId="0" borderId="0" applyFont="0" applyFill="0" applyBorder="0" applyAlignment="0" applyProtection="0"/>
    <xf numFmtId="4" fontId="35" fillId="69" borderId="172" applyNumberFormat="0" applyProtection="0">
      <alignment horizontal="right" vertical="center"/>
    </xf>
    <xf numFmtId="43" fontId="22" fillId="0" borderId="0" applyFont="0" applyFill="0" applyBorder="0" applyAlignment="0" applyProtection="0"/>
    <xf numFmtId="4" fontId="33" fillId="73" borderId="172" applyNumberFormat="0" applyProtection="0">
      <alignment horizontal="left" vertical="center" indent="1"/>
    </xf>
    <xf numFmtId="4" fontId="96" fillId="78" borderId="172" applyNumberFormat="0" applyProtection="0">
      <alignment horizontal="right" vertical="center"/>
    </xf>
    <xf numFmtId="43" fontId="22" fillId="0" borderId="0" applyFont="0" applyFill="0" applyBorder="0" applyAlignment="0" applyProtection="0"/>
    <xf numFmtId="0" fontId="20" fillId="69" borderId="172" applyNumberFormat="0" applyProtection="0">
      <alignment horizontal="left" vertical="center" indent="1"/>
    </xf>
    <xf numFmtId="43" fontId="22" fillId="0" borderId="0" applyFont="0" applyFill="0" applyBorder="0" applyAlignment="0" applyProtection="0"/>
    <xf numFmtId="0" fontId="20" fillId="52" borderId="174" applyNumberFormat="0" applyFont="0" applyAlignment="0" applyProtection="0"/>
    <xf numFmtId="43" fontId="22" fillId="0" borderId="0" applyFont="0" applyFill="0" applyBorder="0" applyAlignment="0" applyProtection="0"/>
    <xf numFmtId="43" fontId="3" fillId="0" borderId="0" applyFont="0" applyFill="0" applyBorder="0" applyAlignment="0" applyProtection="0"/>
    <xf numFmtId="180" fontId="9" fillId="142" borderId="144">
      <alignment vertical="center"/>
      <protection locked="0"/>
    </xf>
    <xf numFmtId="0" fontId="20" fillId="71" borderId="172" applyNumberFormat="0" applyProtection="0">
      <alignment horizontal="left" vertical="top" indent="1"/>
    </xf>
    <xf numFmtId="43" fontId="22" fillId="0" borderId="0" applyFont="0" applyFill="0" applyBorder="0" applyAlignment="0" applyProtection="0"/>
    <xf numFmtId="44" fontId="22" fillId="0" borderId="0" applyFont="0" applyFill="0" applyBorder="0" applyAlignment="0" applyProtection="0"/>
    <xf numFmtId="44" fontId="3" fillId="0" borderId="0" applyFont="0" applyFill="0" applyBorder="0" applyAlignment="0" applyProtection="0"/>
    <xf numFmtId="4" fontId="35" fillId="69" borderId="172" applyNumberFormat="0" applyProtection="0">
      <alignment horizontal="right" vertical="center"/>
    </xf>
    <xf numFmtId="4" fontId="97" fillId="129" borderId="172" applyNumberFormat="0" applyProtection="0">
      <alignment vertical="center"/>
    </xf>
    <xf numFmtId="44" fontId="22" fillId="0" borderId="0" applyFont="0" applyFill="0" applyBorder="0" applyAlignment="0" applyProtection="0"/>
    <xf numFmtId="43" fontId="22" fillId="0" borderId="0" applyFont="0" applyFill="0" applyBorder="0" applyAlignment="0" applyProtection="0"/>
    <xf numFmtId="4" fontId="70" fillId="57" borderId="177" applyNumberFormat="0" applyProtection="0">
      <alignment vertical="center"/>
    </xf>
    <xf numFmtId="43" fontId="22" fillId="0" borderId="0" applyFont="0" applyFill="0" applyBorder="0" applyAlignment="0" applyProtection="0"/>
    <xf numFmtId="4" fontId="70" fillId="91" borderId="177" applyNumberFormat="0" applyProtection="0">
      <alignment horizontal="left" vertical="center" indent="1"/>
    </xf>
    <xf numFmtId="43" fontId="22" fillId="0" borderId="0" applyFont="0" applyFill="0" applyBorder="0" applyAlignment="0" applyProtection="0"/>
    <xf numFmtId="4" fontId="34" fillId="88" borderId="180" applyNumberFormat="0" applyProtection="0">
      <alignment horizontal="left" vertical="center" indent="1"/>
    </xf>
    <xf numFmtId="43" fontId="22" fillId="0" borderId="0" applyFont="0" applyFill="0" applyBorder="0" applyAlignment="0" applyProtection="0"/>
    <xf numFmtId="4" fontId="20" fillId="70" borderId="178" applyNumberFormat="0" applyProtection="0">
      <alignment horizontal="left" vertical="center" indent="1"/>
    </xf>
    <xf numFmtId="43" fontId="22" fillId="0" borderId="0" applyFont="0" applyFill="0" applyBorder="0" applyAlignment="0" applyProtection="0"/>
    <xf numFmtId="4" fontId="70" fillId="66" borderId="177" applyNumberFormat="0" applyProtection="0">
      <alignment horizontal="right" vertical="center"/>
    </xf>
    <xf numFmtId="0" fontId="70" fillId="79" borderId="177" applyNumberFormat="0" applyProtection="0">
      <alignment horizontal="left" vertical="center" indent="1"/>
    </xf>
    <xf numFmtId="43" fontId="22" fillId="0" borderId="0" applyFont="0" applyFill="0" applyBorder="0" applyAlignment="0" applyProtection="0"/>
    <xf numFmtId="4" fontId="70" fillId="66" borderId="177" applyNumberFormat="0" applyProtection="0">
      <alignment horizontal="right" vertical="center"/>
    </xf>
    <xf numFmtId="0" fontId="70" fillId="108" borderId="177" applyNumberFormat="0" applyProtection="0">
      <alignment horizontal="left" vertical="center" indent="1"/>
    </xf>
    <xf numFmtId="43" fontId="22" fillId="0" borderId="0" applyFont="0" applyFill="0" applyBorder="0" applyAlignment="0" applyProtection="0"/>
    <xf numFmtId="4" fontId="70" fillId="68" borderId="178" applyNumberFormat="0" applyProtection="0">
      <alignment horizontal="left" vertical="center" indent="1"/>
    </xf>
    <xf numFmtId="43" fontId="22" fillId="0" borderId="0" applyFont="0" applyFill="0" applyBorder="0" applyAlignment="0" applyProtection="0"/>
    <xf numFmtId="0" fontId="86" fillId="79" borderId="173" applyNumberFormat="0" applyAlignment="0" applyProtection="0"/>
    <xf numFmtId="43" fontId="22" fillId="0" borderId="0" applyFont="0" applyFill="0" applyBorder="0" applyAlignment="0" applyProtection="0"/>
    <xf numFmtId="4" fontId="70" fillId="107" borderId="177" applyNumberFormat="0" applyProtection="0">
      <alignment horizontal="right" vertical="center"/>
    </xf>
    <xf numFmtId="0" fontId="20" fillId="71" borderId="172" applyNumberFormat="0" applyProtection="0">
      <alignment horizontal="left" vertical="center" indent="1"/>
    </xf>
    <xf numFmtId="4" fontId="33" fillId="62" borderId="172" applyNumberFormat="0" applyProtection="0">
      <alignment horizontal="right" vertical="center"/>
    </xf>
    <xf numFmtId="43" fontId="22" fillId="0" borderId="0" applyFont="0" applyFill="0" applyBorder="0" applyAlignment="0" applyProtection="0"/>
    <xf numFmtId="4" fontId="70" fillId="91" borderId="177" applyNumberFormat="0" applyProtection="0">
      <alignment horizontal="left" vertical="center" indent="1"/>
    </xf>
    <xf numFmtId="4" fontId="33" fillId="58" borderId="172" applyNumberFormat="0" applyProtection="0">
      <alignment horizontal="right" vertical="center"/>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 fontId="98" fillId="129" borderId="172" applyNumberFormat="0" applyProtection="0">
      <alignment horizontal="right" vertical="center"/>
    </xf>
    <xf numFmtId="43" fontId="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22" fillId="0" borderId="0" applyFont="0" applyFill="0" applyBorder="0" applyAlignment="0" applyProtection="0"/>
    <xf numFmtId="0" fontId="30" fillId="0" borderId="181" applyNumberFormat="0" applyFill="0" applyAlignment="0" applyProtection="0"/>
    <xf numFmtId="4" fontId="70" fillId="61" borderId="178" applyNumberFormat="0" applyProtection="0">
      <alignment horizontal="right" vertical="center"/>
    </xf>
    <xf numFmtId="4" fontId="35" fillId="69" borderId="172" applyNumberFormat="0" applyProtection="0">
      <alignment horizontal="right" vertical="center"/>
    </xf>
    <xf numFmtId="0" fontId="68" fillId="86" borderId="175" applyNumberFormat="0" applyAlignment="0" applyProtection="0"/>
    <xf numFmtId="4" fontId="36" fillId="89" borderId="180" applyNumberFormat="0" applyProtection="0">
      <alignment horizontal="left" vertical="center" indent="1"/>
    </xf>
    <xf numFmtId="0" fontId="70" fillId="108" borderId="177" applyNumberFormat="0" applyProtection="0">
      <alignment horizontal="left" vertical="center" indent="1"/>
    </xf>
    <xf numFmtId="4" fontId="31" fillId="57" borderId="172" applyNumberFormat="0" applyProtection="0">
      <alignment vertical="center"/>
    </xf>
    <xf numFmtId="43" fontId="9" fillId="0" borderId="0" applyFont="0" applyFill="0" applyBorder="0" applyAlignment="0" applyProtection="0"/>
    <xf numFmtId="180" fontId="9" fillId="144" borderId="144">
      <alignment vertical="center"/>
    </xf>
    <xf numFmtId="180" fontId="9" fillId="142" borderId="144">
      <alignment vertical="center"/>
      <protection locked="0"/>
    </xf>
    <xf numFmtId="4" fontId="96" fillId="129" borderId="172" applyNumberFormat="0" applyProtection="0">
      <alignment vertical="center"/>
    </xf>
    <xf numFmtId="0" fontId="58" fillId="86" borderId="173" applyNumberFormat="0" applyAlignment="0" applyProtection="0"/>
    <xf numFmtId="4" fontId="31" fillId="57" borderId="172" applyNumberFormat="0" applyProtection="0">
      <alignment horizontal="left" vertical="center" indent="1"/>
    </xf>
    <xf numFmtId="4" fontId="33" fillId="73" borderId="172" applyNumberFormat="0" applyProtection="0">
      <alignment horizontal="left" vertical="center" indent="1"/>
    </xf>
    <xf numFmtId="0" fontId="74" fillId="57" borderId="172" applyNumberFormat="0" applyProtection="0">
      <alignment horizontal="left" vertical="top" indent="1"/>
    </xf>
    <xf numFmtId="43" fontId="3" fillId="0" borderId="0" applyFont="0" applyFill="0" applyBorder="0" applyAlignment="0" applyProtection="0"/>
    <xf numFmtId="4" fontId="97" fillId="129" borderId="172" applyNumberFormat="0" applyProtection="0">
      <alignment vertical="center"/>
    </xf>
    <xf numFmtId="4" fontId="70" fillId="69" borderId="178" applyNumberFormat="0" applyProtection="0">
      <alignment horizontal="left" vertical="center" indent="1"/>
    </xf>
    <xf numFmtId="0" fontId="20" fillId="58" borderId="172" applyNumberFormat="0" applyProtection="0">
      <alignment horizontal="left" vertical="center" indent="1"/>
    </xf>
    <xf numFmtId="0" fontId="3" fillId="0" borderId="0"/>
    <xf numFmtId="4" fontId="70" fillId="59" borderId="177" applyNumberFormat="0" applyProtection="0">
      <alignment horizontal="right" vertical="center"/>
    </xf>
    <xf numFmtId="4" fontId="20" fillId="70" borderId="178" applyNumberFormat="0" applyProtection="0">
      <alignment horizontal="left" vertical="center" indent="1"/>
    </xf>
    <xf numFmtId="0" fontId="3" fillId="0" borderId="0"/>
    <xf numFmtId="0" fontId="3" fillId="0" borderId="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 fontId="73" fillId="73" borderId="172" applyNumberFormat="0" applyProtection="0">
      <alignment vertical="center"/>
    </xf>
    <xf numFmtId="4" fontId="70" fillId="67" borderId="177" applyNumberFormat="0" applyProtection="0">
      <alignment horizontal="right" vertical="center"/>
    </xf>
    <xf numFmtId="0" fontId="3" fillId="0" borderId="0"/>
    <xf numFmtId="0" fontId="33" fillId="73" borderId="172" applyNumberFormat="0" applyProtection="0">
      <alignment horizontal="left" vertical="top" indent="1"/>
    </xf>
    <xf numFmtId="4" fontId="35" fillId="73" borderId="172" applyNumberFormat="0" applyProtection="0">
      <alignment vertical="center"/>
    </xf>
    <xf numFmtId="4" fontId="35" fillId="73" borderId="172" applyNumberFormat="0" applyProtection="0">
      <alignment vertical="center"/>
    </xf>
    <xf numFmtId="4" fontId="33" fillId="61" borderId="172" applyNumberFormat="0" applyProtection="0">
      <alignment horizontal="right" vertical="center"/>
    </xf>
    <xf numFmtId="4" fontId="33" fillId="65" borderId="172" applyNumberFormat="0" applyProtection="0">
      <alignment horizontal="right" vertical="center"/>
    </xf>
    <xf numFmtId="0" fontId="20" fillId="58" borderId="172" applyNumberFormat="0" applyProtection="0">
      <alignment horizontal="left" vertical="center" indent="1"/>
    </xf>
    <xf numFmtId="0" fontId="20" fillId="58" borderId="172" applyNumberFormat="0" applyProtection="0">
      <alignment horizontal="left" vertical="center" indent="1"/>
    </xf>
    <xf numFmtId="0" fontId="92" fillId="79" borderId="173" applyNumberFormat="0" applyAlignment="0" applyProtection="0"/>
    <xf numFmtId="0" fontId="58" fillId="86" borderId="173" applyNumberFormat="0" applyAlignment="0" applyProtection="0"/>
    <xf numFmtId="43" fontId="9" fillId="0" borderId="0" applyFont="0" applyFill="0" applyBorder="0" applyAlignment="0" applyProtection="0"/>
    <xf numFmtId="0" fontId="20" fillId="69" borderId="172" applyNumberFormat="0" applyProtection="0">
      <alignment horizontal="left" vertical="top" indent="1"/>
    </xf>
    <xf numFmtId="43" fontId="17" fillId="0" borderId="0" applyFont="0" applyFill="0" applyBorder="0" applyAlignment="0" applyProtection="0"/>
    <xf numFmtId="4" fontId="20" fillId="70" borderId="178" applyNumberFormat="0" applyProtection="0">
      <alignment horizontal="left" vertical="center" indent="1"/>
    </xf>
    <xf numFmtId="0" fontId="20" fillId="58" borderId="172" applyNumberFormat="0" applyProtection="0">
      <alignment horizontal="left" vertical="center" indent="1"/>
    </xf>
    <xf numFmtId="0" fontId="70" fillId="79" borderId="177" applyNumberFormat="0" applyProtection="0">
      <alignment horizontal="left" vertical="center" indent="1"/>
    </xf>
    <xf numFmtId="178" fontId="3" fillId="0" borderId="0"/>
    <xf numFmtId="0" fontId="86" fillId="79" borderId="173" applyNumberFormat="0" applyAlignment="0" applyProtection="0"/>
    <xf numFmtId="0" fontId="70" fillId="108" borderId="177" applyNumberFormat="0" applyProtection="0">
      <alignment horizontal="left" vertical="center" indent="1"/>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33" fillId="58" borderId="172" applyNumberFormat="0" applyProtection="0">
      <alignment horizontal="righ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35" fillId="69" borderId="172" applyNumberFormat="0" applyProtection="0">
      <alignment horizontal="righ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97" fillId="129" borderId="172" applyNumberFormat="0" applyProtection="0">
      <alignment horizontal="right" vertical="center"/>
    </xf>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70" fillId="69" borderId="172" applyNumberFormat="0" applyProtection="0">
      <alignment horizontal="left" vertical="top" indent="1"/>
    </xf>
    <xf numFmtId="4" fontId="70" fillId="63" borderId="177" applyNumberFormat="0" applyProtection="0">
      <alignment horizontal="right" vertical="center"/>
    </xf>
    <xf numFmtId="4" fontId="96" fillId="75" borderId="172" applyNumberFormat="0" applyProtection="0">
      <alignment horizontal="right" vertical="center"/>
    </xf>
    <xf numFmtId="178" fontId="65" fillId="53" borderId="170" applyNumberFormat="0" applyAlignment="0" applyProtection="0"/>
    <xf numFmtId="178" fontId="65" fillId="53" borderId="170" applyNumberFormat="0" applyAlignment="0" applyProtection="0"/>
    <xf numFmtId="0" fontId="20" fillId="70" borderId="172" applyNumberFormat="0" applyProtection="0">
      <alignment horizontal="left" vertical="top" indent="1"/>
    </xf>
    <xf numFmtId="4" fontId="96" fillId="123" borderId="172" applyNumberFormat="0" applyProtection="0">
      <alignment horizontal="right" vertical="center"/>
    </xf>
    <xf numFmtId="4" fontId="31" fillId="57" borderId="172" applyNumberFormat="0" applyProtection="0">
      <alignment horizontal="left" vertical="center" indent="1"/>
    </xf>
    <xf numFmtId="0" fontId="65" fillId="53" borderId="173" applyNumberFormat="0" applyAlignment="0" applyProtection="0"/>
    <xf numFmtId="4" fontId="34" fillId="88" borderId="180" applyNumberFormat="0" applyProtection="0">
      <alignment horizontal="left" vertical="center" indent="1"/>
    </xf>
    <xf numFmtId="4" fontId="33" fillId="66" borderId="172" applyNumberFormat="0" applyProtection="0">
      <alignment horizontal="right" vertical="center"/>
    </xf>
    <xf numFmtId="4" fontId="96" fillId="75" borderId="172" applyNumberFormat="0" applyProtection="0">
      <alignment horizontal="right" vertical="center"/>
    </xf>
    <xf numFmtId="4" fontId="35" fillId="69" borderId="172" applyNumberFormat="0" applyProtection="0">
      <alignment horizontal="right" vertical="center"/>
    </xf>
    <xf numFmtId="0" fontId="20" fillId="72" borderId="182" applyNumberFormat="0">
      <protection locked="0"/>
    </xf>
    <xf numFmtId="0" fontId="20" fillId="70" borderId="172" applyNumberFormat="0" applyProtection="0">
      <alignment horizontal="left" vertical="top" indent="1"/>
    </xf>
    <xf numFmtId="4" fontId="37" fillId="69" borderId="172" applyNumberFormat="0" applyProtection="0">
      <alignment horizontal="right" vertical="center"/>
    </xf>
    <xf numFmtId="0" fontId="20" fillId="58" borderId="172" applyNumberFormat="0" applyProtection="0">
      <alignment horizontal="left" vertical="top" indent="1"/>
    </xf>
    <xf numFmtId="4" fontId="96" fillId="90" borderId="172" applyNumberFormat="0" applyProtection="0">
      <alignment horizontal="right" vertical="center"/>
    </xf>
    <xf numFmtId="4" fontId="70" fillId="63" borderId="177" applyNumberFormat="0" applyProtection="0">
      <alignment horizontal="right" vertical="center"/>
    </xf>
    <xf numFmtId="0" fontId="20" fillId="71" borderId="172" applyNumberFormat="0" applyProtection="0">
      <alignment horizontal="left" vertical="center" indent="1"/>
    </xf>
    <xf numFmtId="4" fontId="70" fillId="107" borderId="177" applyNumberFormat="0" applyProtection="0">
      <alignment horizontal="right" vertical="center"/>
    </xf>
    <xf numFmtId="4" fontId="70" fillId="58" borderId="177" applyNumberFormat="0" applyProtection="0">
      <alignment horizontal="right" vertical="center"/>
    </xf>
    <xf numFmtId="0" fontId="72" fillId="70" borderId="179" applyBorder="0"/>
    <xf numFmtId="0" fontId="70" fillId="108" borderId="177" applyNumberFormat="0" applyProtection="0">
      <alignment horizontal="left" vertical="center" indent="1"/>
    </xf>
    <xf numFmtId="4" fontId="70" fillId="66" borderId="177" applyNumberFormat="0" applyProtection="0">
      <alignment horizontal="right" vertical="center"/>
    </xf>
    <xf numFmtId="4" fontId="70" fillId="63" borderId="177" applyNumberFormat="0" applyProtection="0">
      <alignment horizontal="right" vertical="center"/>
    </xf>
    <xf numFmtId="0" fontId="65" fillId="53" borderId="177" applyNumberFormat="0" applyAlignment="0" applyProtection="0"/>
    <xf numFmtId="4" fontId="80" fillId="106" borderId="177" applyNumberFormat="0" applyProtection="0">
      <alignment vertical="center"/>
    </xf>
    <xf numFmtId="0" fontId="70" fillId="52" borderId="177" applyNumberFormat="0" applyFont="0" applyAlignment="0" applyProtection="0"/>
    <xf numFmtId="0" fontId="70" fillId="69" borderId="172" applyNumberFormat="0" applyProtection="0">
      <alignment horizontal="left" vertical="top" indent="1"/>
    </xf>
    <xf numFmtId="0" fontId="70" fillId="58" borderId="172" applyNumberFormat="0" applyProtection="0">
      <alignment horizontal="left" vertical="top" indent="1"/>
    </xf>
    <xf numFmtId="0" fontId="33" fillId="58" borderId="172" applyNumberFormat="0" applyProtection="0">
      <alignment horizontal="left" vertical="top" indent="1"/>
    </xf>
    <xf numFmtId="4" fontId="33" fillId="58" borderId="172" applyNumberFormat="0" applyProtection="0">
      <alignment horizontal="left" vertical="center" indent="1"/>
    </xf>
    <xf numFmtId="4" fontId="37" fillId="69" borderId="172" applyNumberFormat="0" applyProtection="0">
      <alignment horizontal="right" vertical="center"/>
    </xf>
    <xf numFmtId="4" fontId="33" fillId="69" borderId="172" applyNumberFormat="0" applyProtection="0">
      <alignment horizontal="right" vertical="center"/>
    </xf>
    <xf numFmtId="4" fontId="33" fillId="73" borderId="172" applyNumberFormat="0" applyProtection="0">
      <alignment horizontal="left" vertical="center" indent="1"/>
    </xf>
    <xf numFmtId="4" fontId="33" fillId="73" borderId="172" applyNumberFormat="0" applyProtection="0">
      <alignment vertical="center"/>
    </xf>
    <xf numFmtId="4" fontId="33" fillId="58" borderId="172" applyNumberFormat="0" applyProtection="0">
      <alignment horizontal="right" vertical="center"/>
    </xf>
    <xf numFmtId="0" fontId="20" fillId="58" borderId="172" applyNumberFormat="0" applyProtection="0">
      <alignment horizontal="left" vertical="center" indent="1"/>
    </xf>
    <xf numFmtId="0" fontId="20" fillId="70" borderId="172" applyNumberFormat="0" applyProtection="0">
      <alignment horizontal="left" vertical="center" indent="1"/>
    </xf>
    <xf numFmtId="4" fontId="33" fillId="65" borderId="172" applyNumberFormat="0" applyProtection="0">
      <alignment horizontal="right" vertical="center"/>
    </xf>
    <xf numFmtId="4" fontId="33" fillId="63" borderId="172" applyNumberFormat="0" applyProtection="0">
      <alignment horizontal="right" vertical="center"/>
    </xf>
    <xf numFmtId="4" fontId="33" fillId="61" borderId="172" applyNumberFormat="0" applyProtection="0">
      <alignment horizontal="right" vertical="center"/>
    </xf>
    <xf numFmtId="0" fontId="70" fillId="71" borderId="177" applyNumberFormat="0" applyProtection="0">
      <alignment horizontal="left" vertical="center" indent="1"/>
    </xf>
    <xf numFmtId="0" fontId="20" fillId="70" borderId="172" applyNumberFormat="0" applyProtection="0">
      <alignment horizontal="left" vertical="top" indent="1"/>
    </xf>
    <xf numFmtId="0" fontId="30" fillId="0" borderId="181" applyNumberFormat="0" applyFill="0" applyAlignment="0" applyProtection="0"/>
    <xf numFmtId="4" fontId="96" fillId="78" borderId="172" applyNumberFormat="0" applyProtection="0">
      <alignment horizontal="right" vertical="center"/>
    </xf>
    <xf numFmtId="0" fontId="20" fillId="52" borderId="174" applyNumberFormat="0" applyFont="0" applyAlignment="0" applyProtection="0"/>
    <xf numFmtId="4" fontId="33" fillId="59" borderId="172" applyNumberFormat="0" applyProtection="0">
      <alignment horizontal="right" vertical="center"/>
    </xf>
    <xf numFmtId="4" fontId="33" fillId="65" borderId="172" applyNumberFormat="0" applyProtection="0">
      <alignment horizontal="right" vertical="center"/>
    </xf>
    <xf numFmtId="4" fontId="32" fillId="57" borderId="172" applyNumberFormat="0" applyProtection="0">
      <alignment vertical="center"/>
    </xf>
    <xf numFmtId="0" fontId="20" fillId="58" borderId="172" applyNumberFormat="0" applyProtection="0">
      <alignment horizontal="left" vertical="top" indent="1"/>
    </xf>
    <xf numFmtId="0" fontId="31" fillId="57" borderId="172" applyNumberFormat="0" applyProtection="0">
      <alignment horizontal="left" vertical="top" indent="1"/>
    </xf>
    <xf numFmtId="4" fontId="97" fillId="129" borderId="172" applyNumberFormat="0" applyProtection="0">
      <alignment vertical="center"/>
    </xf>
    <xf numFmtId="4" fontId="20" fillId="70" borderId="178" applyNumberFormat="0" applyProtection="0">
      <alignment horizontal="left" vertical="center" indent="1"/>
    </xf>
    <xf numFmtId="4" fontId="37" fillId="69" borderId="172" applyNumberFormat="0" applyProtection="0">
      <alignment horizontal="right" vertical="center"/>
    </xf>
    <xf numFmtId="4" fontId="33" fillId="64" borderId="172" applyNumberFormat="0" applyProtection="0">
      <alignment horizontal="right" vertical="center"/>
    </xf>
    <xf numFmtId="4" fontId="70" fillId="69" borderId="178" applyNumberFormat="0" applyProtection="0">
      <alignment horizontal="left" vertical="center" indent="1"/>
    </xf>
    <xf numFmtId="4" fontId="95" fillId="106" borderId="172" applyNumberFormat="0" applyProtection="0">
      <alignment vertical="center"/>
    </xf>
    <xf numFmtId="0" fontId="20" fillId="70" borderId="172" applyNumberFormat="0" applyProtection="0">
      <alignment horizontal="left" vertical="top" indent="1"/>
    </xf>
    <xf numFmtId="4" fontId="36" fillId="89" borderId="180" applyNumberFormat="0" applyProtection="0">
      <alignment horizontal="left" vertical="center" indent="1"/>
    </xf>
    <xf numFmtId="0" fontId="20" fillId="71" borderId="172" applyNumberFormat="0" applyProtection="0">
      <alignment horizontal="left" vertical="center" indent="1"/>
    </xf>
    <xf numFmtId="4" fontId="70" fillId="69" borderId="178" applyNumberFormat="0" applyProtection="0">
      <alignment horizontal="left" vertical="center" indent="1"/>
    </xf>
    <xf numFmtId="4" fontId="33" fillId="62" borderId="172" applyNumberFormat="0" applyProtection="0">
      <alignment horizontal="right" vertical="center"/>
    </xf>
    <xf numFmtId="4" fontId="70" fillId="66" borderId="177" applyNumberFormat="0" applyProtection="0">
      <alignment horizontal="right" vertical="center"/>
    </xf>
    <xf numFmtId="4" fontId="70" fillId="62" borderId="177" applyNumberFormat="0" applyProtection="0">
      <alignment horizontal="right" vertical="center"/>
    </xf>
    <xf numFmtId="4" fontId="70" fillId="91" borderId="177" applyNumberFormat="0" applyProtection="0">
      <alignment horizontal="left" vertical="center" indent="1"/>
    </xf>
    <xf numFmtId="4" fontId="96" fillId="125" borderId="172" applyNumberFormat="0" applyProtection="0">
      <alignment horizontal="right" vertical="center"/>
    </xf>
    <xf numFmtId="0" fontId="20" fillId="72" borderId="182" applyNumberFormat="0">
      <protection locked="0"/>
    </xf>
    <xf numFmtId="0" fontId="20" fillId="52" borderId="174" applyNumberFormat="0" applyFont="0" applyAlignment="0" applyProtection="0"/>
    <xf numFmtId="4" fontId="31" fillId="57" borderId="172" applyNumberFormat="0" applyProtection="0">
      <alignment vertical="center"/>
    </xf>
    <xf numFmtId="0" fontId="30" fillId="0" borderId="181" applyNumberFormat="0" applyFill="0" applyAlignment="0" applyProtection="0"/>
    <xf numFmtId="4" fontId="37" fillId="69" borderId="172" applyNumberFormat="0" applyProtection="0">
      <alignment horizontal="right" vertical="center"/>
    </xf>
    <xf numFmtId="4" fontId="34" fillId="106" borderId="172" applyNumberFormat="0" applyProtection="0">
      <alignment vertical="center"/>
    </xf>
    <xf numFmtId="4" fontId="37" fillId="69" borderId="172" applyNumberFormat="0" applyProtection="0">
      <alignment horizontal="right" vertical="center"/>
    </xf>
    <xf numFmtId="4" fontId="98" fillId="129" borderId="172" applyNumberFormat="0" applyProtection="0">
      <alignment horizontal="right" vertical="center"/>
    </xf>
    <xf numFmtId="4" fontId="33" fillId="69" borderId="172" applyNumberFormat="0" applyProtection="0">
      <alignment horizontal="right" vertical="center"/>
    </xf>
    <xf numFmtId="4" fontId="35" fillId="73" borderId="172" applyNumberFormat="0" applyProtection="0">
      <alignment vertical="center"/>
    </xf>
    <xf numFmtId="0" fontId="20" fillId="69" borderId="172" applyNumberFormat="0" applyProtection="0">
      <alignment horizontal="left" vertical="center" indent="1"/>
    </xf>
    <xf numFmtId="0" fontId="20" fillId="69" borderId="172"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1" borderId="172" applyNumberFormat="0" applyProtection="0">
      <alignment horizontal="left" vertical="center" indent="1"/>
    </xf>
    <xf numFmtId="4" fontId="33" fillId="64" borderId="172" applyNumberFormat="0" applyProtection="0">
      <alignment horizontal="right" vertical="center"/>
    </xf>
    <xf numFmtId="4" fontId="70" fillId="65" borderId="177" applyNumberFormat="0" applyProtection="0">
      <alignment horizontal="right" vertical="center"/>
    </xf>
    <xf numFmtId="0" fontId="65" fillId="53" borderId="177" applyNumberFormat="0" applyAlignment="0" applyProtection="0"/>
    <xf numFmtId="0" fontId="70" fillId="70" borderId="172" applyNumberFormat="0" applyProtection="0">
      <alignment horizontal="left" vertical="top" indent="1"/>
    </xf>
    <xf numFmtId="0" fontId="65" fillId="53" borderId="173"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2" borderId="182" applyNumberFormat="0">
      <protection locked="0"/>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70" fillId="0" borderId="177" applyNumberFormat="0" applyProtection="0">
      <alignment horizontal="right" vertical="center"/>
    </xf>
    <xf numFmtId="4" fontId="96" fillId="126" borderId="172" applyNumberFormat="0" applyProtection="0">
      <alignment horizontal="right" vertical="center"/>
    </xf>
    <xf numFmtId="4" fontId="97" fillId="129" borderId="172" applyNumberFormat="0" applyProtection="0">
      <alignment horizontal="right" vertical="center"/>
    </xf>
    <xf numFmtId="0" fontId="20" fillId="69" borderId="172" applyNumberFormat="0" applyProtection="0">
      <alignment horizontal="left" vertical="center" indent="1"/>
    </xf>
    <xf numFmtId="0" fontId="20" fillId="58" borderId="172" applyNumberFormat="0" applyProtection="0">
      <alignment horizontal="left" vertical="top" indent="1"/>
    </xf>
    <xf numFmtId="4" fontId="70" fillId="62" borderId="177" applyNumberFormat="0" applyProtection="0">
      <alignment horizontal="right" vertical="center"/>
    </xf>
    <xf numFmtId="4" fontId="20" fillId="70" borderId="178" applyNumberFormat="0" applyProtection="0">
      <alignment horizontal="left" vertical="center" indent="1"/>
    </xf>
    <xf numFmtId="0" fontId="20" fillId="58" borderId="172" applyNumberFormat="0" applyProtection="0">
      <alignment horizontal="left" vertical="top" indent="1"/>
    </xf>
    <xf numFmtId="4" fontId="31" fillId="57" borderId="172" applyNumberFormat="0" applyProtection="0">
      <alignment vertical="center"/>
    </xf>
    <xf numFmtId="4" fontId="33" fillId="61" borderId="172" applyNumberFormat="0" applyProtection="0">
      <alignment horizontal="right" vertical="center"/>
    </xf>
    <xf numFmtId="0" fontId="31" fillId="57" borderId="172" applyNumberFormat="0" applyProtection="0">
      <alignment horizontal="left" vertical="top" indent="1"/>
    </xf>
    <xf numFmtId="178" fontId="70" fillId="108" borderId="170" applyNumberFormat="0" applyProtection="0">
      <alignment horizontal="left" vertical="center" indent="1"/>
    </xf>
    <xf numFmtId="0" fontId="78" fillId="103" borderId="177" applyNumberFormat="0" applyAlignment="0" applyProtection="0"/>
    <xf numFmtId="0" fontId="20" fillId="58" borderId="172" applyNumberFormat="0" applyProtection="0">
      <alignment horizontal="left" vertical="top" indent="1"/>
    </xf>
    <xf numFmtId="4" fontId="33" fillId="66" borderId="172" applyNumberFormat="0" applyProtection="0">
      <alignment horizontal="right" vertical="center"/>
    </xf>
    <xf numFmtId="4" fontId="98" fillId="129" borderId="172" applyNumberFormat="0" applyProtection="0">
      <alignment horizontal="right" vertical="center"/>
    </xf>
    <xf numFmtId="4" fontId="95" fillId="106" borderId="172" applyNumberFormat="0" applyProtection="0">
      <alignment vertical="center"/>
    </xf>
    <xf numFmtId="0" fontId="20" fillId="69" borderId="172" applyNumberFormat="0" applyProtection="0">
      <alignment horizontal="left" vertical="top" indent="1"/>
    </xf>
    <xf numFmtId="4" fontId="70" fillId="107" borderId="177" applyNumberFormat="0" applyProtection="0">
      <alignment horizontal="right" vertical="center"/>
    </xf>
    <xf numFmtId="4" fontId="98" fillId="129" borderId="172" applyNumberFormat="0" applyProtection="0">
      <alignment horizontal="right" vertical="center"/>
    </xf>
    <xf numFmtId="0" fontId="20" fillId="69" borderId="172" applyNumberFormat="0" applyProtection="0">
      <alignment horizontal="left" vertical="top" indent="1"/>
    </xf>
    <xf numFmtId="4" fontId="96" fillId="88" borderId="172" applyNumberFormat="0" applyProtection="0">
      <alignment horizontal="right" vertical="center"/>
    </xf>
    <xf numFmtId="178" fontId="70" fillId="71" borderId="170" applyNumberFormat="0" applyProtection="0">
      <alignment horizontal="left" vertical="center" indent="1"/>
    </xf>
    <xf numFmtId="0" fontId="92" fillId="79" borderId="173" applyNumberFormat="0" applyAlignment="0" applyProtection="0"/>
    <xf numFmtId="0" fontId="78" fillId="103" borderId="177" applyNumberFormat="0" applyAlignment="0" applyProtection="0"/>
    <xf numFmtId="4" fontId="70" fillId="0" borderId="177" applyNumberFormat="0" applyProtection="0">
      <alignment horizontal="right" vertical="center"/>
    </xf>
    <xf numFmtId="178" fontId="70" fillId="69" borderId="170" applyNumberFormat="0" applyProtection="0">
      <alignment horizontal="left" vertical="center" indent="1"/>
    </xf>
    <xf numFmtId="4" fontId="33" fillId="73" borderId="172" applyNumberFormat="0" applyProtection="0">
      <alignment vertical="center"/>
    </xf>
    <xf numFmtId="4" fontId="33" fillId="62" borderId="172" applyNumberFormat="0" applyProtection="0">
      <alignment horizontal="right" vertical="center"/>
    </xf>
    <xf numFmtId="4" fontId="96" fillId="75" borderId="172" applyNumberFormat="0" applyProtection="0">
      <alignment horizontal="right" vertical="center"/>
    </xf>
    <xf numFmtId="4" fontId="31" fillId="57" borderId="172"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33" fillId="58" borderId="172" applyNumberFormat="0" applyProtection="0">
      <alignment horizontal="left" vertical="center" indent="1"/>
    </xf>
    <xf numFmtId="4" fontId="33" fillId="62" borderId="172" applyNumberFormat="0" applyProtection="0">
      <alignment horizontal="right" vertical="center"/>
    </xf>
    <xf numFmtId="4" fontId="33" fillId="65" borderId="172" applyNumberFormat="0" applyProtection="0">
      <alignment horizontal="right" vertical="center"/>
    </xf>
    <xf numFmtId="4" fontId="20" fillId="70" borderId="178" applyNumberFormat="0" applyProtection="0">
      <alignment horizontal="left" vertical="center" indent="1"/>
    </xf>
    <xf numFmtId="4" fontId="96" fillId="88" borderId="172" applyNumberFormat="0" applyProtection="0">
      <alignment horizontal="right" vertical="center"/>
    </xf>
    <xf numFmtId="4" fontId="37" fillId="69" borderId="172" applyNumberFormat="0" applyProtection="0">
      <alignment horizontal="right" vertical="center"/>
    </xf>
    <xf numFmtId="43" fontId="9" fillId="0" borderId="0" applyFont="0" applyFill="0" applyBorder="0" applyAlignment="0" applyProtection="0"/>
    <xf numFmtId="183" fontId="3" fillId="0" borderId="0" applyFont="0" applyFill="0" applyBorder="0" applyProtection="0">
      <alignment vertical="top"/>
    </xf>
    <xf numFmtId="0" fontId="3" fillId="0" borderId="0"/>
    <xf numFmtId="4" fontId="33" fillId="65" borderId="172" applyNumberFormat="0" applyProtection="0">
      <alignment horizontal="right" vertical="center"/>
    </xf>
    <xf numFmtId="0" fontId="3" fillId="0" borderId="0"/>
    <xf numFmtId="9" fontId="3" fillId="0" borderId="0" applyFont="0" applyFill="0" applyBorder="0" applyAlignment="0" applyProtection="0"/>
    <xf numFmtId="0" fontId="65" fillId="53" borderId="173" applyNumberFormat="0" applyAlignment="0" applyProtection="0"/>
    <xf numFmtId="0" fontId="20" fillId="71" borderId="172" applyNumberFormat="0" applyProtection="0">
      <alignment horizontal="left" vertical="center" indent="1"/>
    </xf>
    <xf numFmtId="0" fontId="20" fillId="70" borderId="172" applyNumberFormat="0" applyProtection="0">
      <alignment horizontal="left" vertical="top" indent="1"/>
    </xf>
    <xf numFmtId="43" fontId="17" fillId="0" borderId="0" applyFont="0" applyFill="0" applyBorder="0" applyAlignment="0" applyProtection="0"/>
    <xf numFmtId="4" fontId="20" fillId="70" borderId="178" applyNumberFormat="0" applyProtection="0">
      <alignment horizontal="left" vertical="center" indent="1"/>
    </xf>
    <xf numFmtId="4" fontId="34" fillId="88" borderId="172" applyNumberFormat="0" applyProtection="0">
      <alignment horizontal="left" vertical="center" indent="1"/>
    </xf>
    <xf numFmtId="0" fontId="3" fillId="0" borderId="0"/>
    <xf numFmtId="0" fontId="3" fillId="0" borderId="0"/>
    <xf numFmtId="43" fontId="9" fillId="0" borderId="0" applyFont="0" applyFill="0" applyBorder="0" applyAlignment="0" applyProtection="0"/>
    <xf numFmtId="43" fontId="17" fillId="0" borderId="0" applyFont="0" applyFill="0" applyBorder="0" applyAlignment="0" applyProtection="0"/>
    <xf numFmtId="0" fontId="86" fillId="79" borderId="173" applyNumberFormat="0" applyAlignment="0" applyProtection="0"/>
    <xf numFmtId="178"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70" fillId="52" borderId="170" applyNumberFormat="0" applyFont="0" applyAlignment="0" applyProtection="0"/>
    <xf numFmtId="178" fontId="65" fillId="53" borderId="170" applyNumberFormat="0" applyAlignment="0" applyProtection="0"/>
    <xf numFmtId="43" fontId="9" fillId="0" borderId="0" applyFont="0" applyFill="0" applyBorder="0" applyAlignment="0" applyProtection="0"/>
    <xf numFmtId="43" fontId="17" fillId="0" borderId="0" applyFont="0" applyFill="0" applyBorder="0" applyAlignment="0" applyProtection="0"/>
    <xf numFmtId="4" fontId="70" fillId="91" borderId="177" applyNumberFormat="0" applyProtection="0">
      <alignment horizontal="left" vertical="center" indent="1"/>
    </xf>
    <xf numFmtId="0" fontId="20" fillId="69" borderId="172" applyNumberFormat="0" applyProtection="0">
      <alignment horizontal="left" vertical="center" indent="1"/>
    </xf>
    <xf numFmtId="4" fontId="70" fillId="0" borderId="170" applyNumberFormat="0" applyProtection="0">
      <alignment horizontal="right" vertical="center"/>
    </xf>
    <xf numFmtId="178" fontId="3" fillId="0" borderId="0"/>
    <xf numFmtId="178" fontId="70" fillId="52" borderId="170" applyNumberFormat="0" applyFont="0" applyAlignment="0" applyProtection="0"/>
    <xf numFmtId="178" fontId="78" fillId="103" borderId="170" applyNumberFormat="0" applyAlignment="0" applyProtection="0"/>
    <xf numFmtId="4" fontId="96" fillId="122" borderId="172" applyNumberFormat="0" applyProtection="0">
      <alignment horizontal="right" vertical="center"/>
    </xf>
    <xf numFmtId="178" fontId="70" fillId="52" borderId="170" applyNumberFormat="0" applyFont="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61" borderId="168" applyNumberFormat="0" applyProtection="0">
      <alignment horizontal="right" vertical="center"/>
    </xf>
    <xf numFmtId="4" fontId="70" fillId="63" borderId="170" applyNumberFormat="0" applyProtection="0">
      <alignment horizontal="right" vertical="center"/>
    </xf>
    <xf numFmtId="4" fontId="70" fillId="66" borderId="170" applyNumberFormat="0" applyProtection="0">
      <alignment horizontal="right" vertical="center"/>
    </xf>
    <xf numFmtId="4" fontId="70" fillId="68" borderId="168" applyNumberFormat="0" applyProtection="0">
      <alignment horizontal="left" vertical="center" indent="1"/>
    </xf>
    <xf numFmtId="4" fontId="70" fillId="69"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96" fillId="124" borderId="172" applyNumberFormat="0" applyProtection="0">
      <alignment horizontal="right" vertical="center"/>
    </xf>
    <xf numFmtId="4" fontId="33" fillId="60" borderId="172" applyNumberFormat="0" applyProtection="0">
      <alignment horizontal="right" vertical="center"/>
    </xf>
    <xf numFmtId="4" fontId="20" fillId="70" borderId="178" applyNumberFormat="0" applyProtection="0">
      <alignment horizontal="left" vertical="center" indent="1"/>
    </xf>
    <xf numFmtId="4" fontId="70" fillId="59" borderId="170" applyNumberFormat="0" applyProtection="0">
      <alignment horizontal="right" vertical="center"/>
    </xf>
    <xf numFmtId="37" fontId="40" fillId="0" borderId="160" applyNumberFormat="0"/>
    <xf numFmtId="4" fontId="31" fillId="57" borderId="172"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80" fillId="76" borderId="170" applyNumberFormat="0" applyProtection="0">
      <alignment horizontal="right" vertical="center"/>
    </xf>
    <xf numFmtId="4" fontId="70" fillId="0" borderId="170" applyNumberFormat="0" applyProtection="0">
      <alignment horizontal="right" vertical="center"/>
    </xf>
    <xf numFmtId="0" fontId="70" fillId="109" borderId="182"/>
    <xf numFmtId="4" fontId="31" fillId="57" borderId="172" applyNumberFormat="0" applyProtection="0">
      <alignment vertical="center"/>
    </xf>
    <xf numFmtId="4" fontId="96" fillId="123" borderId="172" applyNumberFormat="0" applyProtection="0">
      <alignment horizontal="right" vertical="center"/>
    </xf>
    <xf numFmtId="0" fontId="20" fillId="69" borderId="172" applyNumberFormat="0" applyProtection="0">
      <alignment horizontal="left" vertical="top" indent="1"/>
    </xf>
    <xf numFmtId="4" fontId="33" fillId="58" borderId="172" applyNumberFormat="0" applyProtection="0">
      <alignment horizontal="left" vertical="center" indent="1"/>
    </xf>
    <xf numFmtId="4" fontId="20" fillId="70" borderId="178" applyNumberFormat="0" applyProtection="0">
      <alignment horizontal="left" vertical="center" indent="1"/>
    </xf>
    <xf numFmtId="4" fontId="76" fillId="72" borderId="177" applyNumberFormat="0" applyProtection="0">
      <alignment horizontal="right" vertical="center"/>
    </xf>
    <xf numFmtId="178" fontId="70" fillId="71" borderId="170" applyNumberFormat="0" applyProtection="0">
      <alignment horizontal="left" vertical="center" indent="1"/>
    </xf>
    <xf numFmtId="4" fontId="33" fillId="67" borderId="172" applyNumberFormat="0" applyProtection="0">
      <alignment horizontal="right" vertical="center"/>
    </xf>
    <xf numFmtId="0" fontId="31" fillId="57" borderId="172" applyNumberFormat="0" applyProtection="0">
      <alignment horizontal="left" vertical="top" indent="1"/>
    </xf>
    <xf numFmtId="4" fontId="33" fillId="58" borderId="172" applyNumberFormat="0" applyProtection="0">
      <alignment horizontal="right" vertical="center"/>
    </xf>
    <xf numFmtId="0" fontId="20" fillId="70" borderId="172" applyNumberFormat="0" applyProtection="0">
      <alignment horizontal="left" vertical="top" indent="1"/>
    </xf>
    <xf numFmtId="4" fontId="96" fillId="125" borderId="172" applyNumberFormat="0" applyProtection="0">
      <alignment horizontal="right" vertical="center"/>
    </xf>
    <xf numFmtId="4" fontId="33" fillId="60" borderId="172" applyNumberFormat="0" applyProtection="0">
      <alignment horizontal="right" vertical="center"/>
    </xf>
    <xf numFmtId="4" fontId="96" fillId="122" borderId="172" applyNumberFormat="0" applyProtection="0">
      <alignment horizontal="right" vertical="center"/>
    </xf>
    <xf numFmtId="0" fontId="70" fillId="69" borderId="172" applyNumberFormat="0" applyProtection="0">
      <alignment horizontal="left" vertical="top" indent="1"/>
    </xf>
    <xf numFmtId="178" fontId="70" fillId="108" borderId="170" applyNumberFormat="0" applyProtection="0">
      <alignment horizontal="left" vertical="center" indent="1"/>
    </xf>
    <xf numFmtId="4" fontId="35" fillId="73" borderId="172" applyNumberFormat="0" applyProtection="0">
      <alignment vertical="center"/>
    </xf>
    <xf numFmtId="4" fontId="96" fillId="106" borderId="172" applyNumberFormat="0" applyProtection="0">
      <alignment horizontal="left" vertical="center" indent="1"/>
    </xf>
    <xf numFmtId="0" fontId="20" fillId="69" borderId="172" applyNumberFormat="0" applyProtection="0">
      <alignment horizontal="left" vertical="center" indent="1"/>
    </xf>
    <xf numFmtId="0" fontId="20" fillId="73" borderId="174" applyNumberFormat="0" applyFont="0" applyAlignment="0" applyProtection="0"/>
    <xf numFmtId="4" fontId="33" fillId="67" borderId="172" applyNumberFormat="0" applyProtection="0">
      <alignment horizontal="right" vertical="center"/>
    </xf>
    <xf numFmtId="4" fontId="70" fillId="0" borderId="177" applyNumberFormat="0" applyProtection="0">
      <alignment horizontal="right" vertical="center"/>
    </xf>
    <xf numFmtId="4" fontId="70" fillId="91" borderId="177" applyNumberFormat="0" applyProtection="0">
      <alignment horizontal="left" vertical="center" indent="1"/>
    </xf>
    <xf numFmtId="4" fontId="70" fillId="58" borderId="177" applyNumberFormat="0" applyProtection="0">
      <alignment horizontal="right" vertical="center"/>
    </xf>
    <xf numFmtId="4" fontId="96" fillId="88" borderId="172" applyNumberFormat="0" applyProtection="0">
      <alignment horizontal="right" vertical="center"/>
    </xf>
    <xf numFmtId="4" fontId="70" fillId="64" borderId="177" applyNumberFormat="0" applyProtection="0">
      <alignment horizontal="right" vertical="center"/>
    </xf>
    <xf numFmtId="0" fontId="65" fillId="53" borderId="173" applyNumberFormat="0" applyAlignment="0" applyProtection="0"/>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7" borderId="170" applyNumberFormat="0" applyProtection="0">
      <alignment horizontal="right" vertical="center"/>
    </xf>
    <xf numFmtId="4" fontId="70" fillId="66" borderId="170" applyNumberFormat="0" applyProtection="0">
      <alignment horizontal="right" vertical="center"/>
    </xf>
    <xf numFmtId="4" fontId="70" fillId="65" borderId="170" applyNumberFormat="0" applyProtection="0">
      <alignment horizontal="right" vertical="center"/>
    </xf>
    <xf numFmtId="4" fontId="70" fillId="64"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80" fillId="106" borderId="170" applyNumberFormat="0" applyProtection="0">
      <alignment vertical="center"/>
    </xf>
    <xf numFmtId="0" fontId="33" fillId="73" borderId="172" applyNumberFormat="0" applyProtection="0">
      <alignment horizontal="left" vertical="top" indent="1"/>
    </xf>
    <xf numFmtId="4" fontId="80" fillId="76" borderId="170" applyNumberFormat="0" applyProtection="0">
      <alignment horizontal="right" vertical="center"/>
    </xf>
    <xf numFmtId="4" fontId="70" fillId="0" borderId="170" applyNumberFormat="0" applyProtection="0">
      <alignment horizontal="right" vertical="center"/>
    </xf>
    <xf numFmtId="0" fontId="65" fillId="53" borderId="173" applyNumberFormat="0" applyAlignment="0" applyProtection="0"/>
    <xf numFmtId="0" fontId="68" fillId="86" borderId="175" applyNumberFormat="0" applyAlignment="0" applyProtection="0"/>
    <xf numFmtId="4" fontId="96" fillId="122" borderId="172" applyNumberFormat="0" applyProtection="0">
      <alignment horizontal="right" vertical="center"/>
    </xf>
    <xf numFmtId="0" fontId="20" fillId="71" borderId="172" applyNumberFormat="0" applyProtection="0">
      <alignment horizontal="left" vertical="center" indent="1"/>
    </xf>
    <xf numFmtId="178" fontId="70" fillId="69" borderId="170" applyNumberFormat="0" applyProtection="0">
      <alignment horizontal="left" vertical="center" indent="1"/>
    </xf>
    <xf numFmtId="4" fontId="70" fillId="69" borderId="178" applyNumberFormat="0" applyProtection="0">
      <alignment horizontal="left" vertical="center" indent="1"/>
    </xf>
    <xf numFmtId="0" fontId="33" fillId="73" borderId="172" applyNumberFormat="0" applyProtection="0">
      <alignment horizontal="left" vertical="top" indent="1"/>
    </xf>
    <xf numFmtId="4" fontId="70" fillId="58" borderId="178" applyNumberFormat="0" applyProtection="0">
      <alignment horizontal="left" vertical="center" indent="1"/>
    </xf>
    <xf numFmtId="0" fontId="20" fillId="71" borderId="172" applyNumberFormat="0" applyProtection="0">
      <alignment horizontal="left" vertical="center" indent="1"/>
    </xf>
    <xf numFmtId="4" fontId="33" fillId="60" borderId="172" applyNumberFormat="0" applyProtection="0">
      <alignment horizontal="right" vertical="center"/>
    </xf>
    <xf numFmtId="0" fontId="72" fillId="70" borderId="179" applyBorder="0"/>
    <xf numFmtId="37" fontId="40" fillId="0" borderId="183" applyNumberFormat="0"/>
    <xf numFmtId="178" fontId="70" fillId="108" borderId="170" applyNumberFormat="0" applyProtection="0">
      <alignment horizontal="left" vertical="center" indent="1"/>
    </xf>
    <xf numFmtId="0" fontId="20" fillId="58" borderId="172" applyNumberFormat="0" applyProtection="0">
      <alignment horizontal="left" vertical="center" indent="1"/>
    </xf>
    <xf numFmtId="0" fontId="68" fillId="79" borderId="175" applyNumberFormat="0" applyAlignment="0" applyProtection="0"/>
    <xf numFmtId="4" fontId="33" fillId="65" borderId="172" applyNumberFormat="0" applyProtection="0">
      <alignment horizontal="right" vertical="center"/>
    </xf>
    <xf numFmtId="4" fontId="96" fillId="124"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86" fillId="79" borderId="173" applyNumberFormat="0" applyAlignment="0" applyProtection="0"/>
    <xf numFmtId="4" fontId="70" fillId="107" borderId="177" applyNumberFormat="0" applyProtection="0">
      <alignment horizontal="right" vertical="center"/>
    </xf>
    <xf numFmtId="0" fontId="70" fillId="108" borderId="177" applyNumberFormat="0" applyProtection="0">
      <alignment horizontal="left" vertical="center" indent="1"/>
    </xf>
    <xf numFmtId="178" fontId="70" fillId="79" borderId="170"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58" borderId="170" applyNumberFormat="0" applyProtection="0">
      <alignment horizontal="right" vertical="center"/>
    </xf>
    <xf numFmtId="4" fontId="20" fillId="70" borderId="168" applyNumberFormat="0" applyProtection="0">
      <alignment horizontal="left" vertical="center" indent="1"/>
    </xf>
    <xf numFmtId="4" fontId="70" fillId="67" borderId="170" applyNumberFormat="0" applyProtection="0">
      <alignment horizontal="right" vertical="center"/>
    </xf>
    <xf numFmtId="4" fontId="70" fillId="65"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0" fontId="20" fillId="71" borderId="172" applyNumberFormat="0" applyProtection="0">
      <alignment horizontal="left" vertical="center" indent="1"/>
    </xf>
    <xf numFmtId="4" fontId="80" fillId="106" borderId="170"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33" fillId="60" borderId="172" applyNumberFormat="0" applyProtection="0">
      <alignment horizontal="right" vertical="center"/>
    </xf>
    <xf numFmtId="4" fontId="96" fillId="88"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0" fontId="20" fillId="58" borderId="172" applyNumberFormat="0" applyProtection="0">
      <alignment horizontal="left" vertical="center" indent="1"/>
    </xf>
    <xf numFmtId="4" fontId="70" fillId="62" borderId="170" applyNumberFormat="0" applyProtection="0">
      <alignment horizontal="right" vertical="center"/>
    </xf>
    <xf numFmtId="4" fontId="70" fillId="65" borderId="170" applyNumberFormat="0" applyProtection="0">
      <alignment horizontal="righ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0" fillId="52" borderId="170" applyNumberFormat="0" applyFont="0" applyAlignment="0" applyProtection="0"/>
    <xf numFmtId="0" fontId="58" fillId="86" borderId="173" applyNumberFormat="0" applyAlignment="0" applyProtection="0"/>
    <xf numFmtId="4" fontId="34" fillId="106" borderId="172" applyNumberFormat="0" applyProtection="0">
      <alignment vertical="center"/>
    </xf>
    <xf numFmtId="4" fontId="70" fillId="64" borderId="177" applyNumberFormat="0" applyProtection="0">
      <alignment horizontal="right" vertical="center"/>
    </xf>
    <xf numFmtId="0" fontId="70" fillId="70" borderId="172" applyNumberFormat="0" applyProtection="0">
      <alignment horizontal="left" vertical="top" indent="1"/>
    </xf>
    <xf numFmtId="0" fontId="73" fillId="58" borderId="172" applyNumberFormat="0" applyProtection="0">
      <alignment horizontal="left" vertical="top" indent="1"/>
    </xf>
    <xf numFmtId="0" fontId="33" fillId="73" borderId="172" applyNumberFormat="0" applyProtection="0">
      <alignment horizontal="left" vertical="top" indent="1"/>
    </xf>
    <xf numFmtId="0" fontId="20" fillId="58" borderId="172" applyNumberFormat="0" applyProtection="0">
      <alignment horizontal="left" vertical="center" indent="1"/>
    </xf>
    <xf numFmtId="4" fontId="96" fillId="78" borderId="172" applyNumberFormat="0" applyProtection="0">
      <alignment horizontal="right" vertical="center"/>
    </xf>
    <xf numFmtId="0" fontId="20" fillId="71" borderId="172" applyNumberFormat="0" applyProtection="0">
      <alignment horizontal="left" vertical="top" indent="1"/>
    </xf>
    <xf numFmtId="178" fontId="70" fillId="69" borderId="170" applyNumberFormat="0" applyProtection="0">
      <alignment horizontal="left" vertical="center" indent="1"/>
    </xf>
    <xf numFmtId="4" fontId="33" fillId="64" borderId="172" applyNumberFormat="0" applyProtection="0">
      <alignment horizontal="right" vertical="center"/>
    </xf>
    <xf numFmtId="0" fontId="70" fillId="52" borderId="177" applyNumberFormat="0" applyFont="0" applyAlignment="0" applyProtection="0"/>
    <xf numFmtId="4" fontId="70" fillId="61" borderId="178" applyNumberFormat="0" applyProtection="0">
      <alignment horizontal="right" vertical="center"/>
    </xf>
    <xf numFmtId="4" fontId="80" fillId="76" borderId="170" applyNumberFormat="0" applyProtection="0">
      <alignment horizontal="right" vertical="center"/>
    </xf>
    <xf numFmtId="0" fontId="70" fillId="70" borderId="172" applyNumberFormat="0" applyProtection="0">
      <alignment horizontal="left" vertical="top" indent="1"/>
    </xf>
    <xf numFmtId="4" fontId="70" fillId="57" borderId="170" applyNumberFormat="0" applyProtection="0">
      <alignment vertical="center"/>
    </xf>
    <xf numFmtId="4" fontId="70" fillId="106" borderId="170" applyNumberFormat="0" applyProtection="0">
      <alignment horizontal="left" vertical="center" indent="1"/>
    </xf>
    <xf numFmtId="4" fontId="70" fillId="59" borderId="170"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65" borderId="170" applyNumberFormat="0" applyProtection="0">
      <alignment horizontal="right" vertical="center"/>
    </xf>
    <xf numFmtId="4" fontId="70" fillId="67" borderId="170" applyNumberFormat="0" applyProtection="0">
      <alignment horizontal="right" vertical="center"/>
    </xf>
    <xf numFmtId="4" fontId="20" fillId="70" borderId="168" applyNumberFormat="0" applyProtection="0">
      <alignment horizontal="left" vertical="center" indent="1"/>
    </xf>
    <xf numFmtId="4" fontId="70" fillId="58" borderId="170" applyNumberFormat="0" applyProtection="0">
      <alignment horizontal="right" vertical="center"/>
    </xf>
    <xf numFmtId="178" fontId="70" fillId="79" borderId="170" applyNumberFormat="0" applyProtection="0">
      <alignment horizontal="left" vertical="center" indent="1"/>
    </xf>
    <xf numFmtId="4" fontId="31" fillId="57" borderId="172" applyNumberFormat="0" applyProtection="0">
      <alignment vertical="center"/>
    </xf>
    <xf numFmtId="0" fontId="86" fillId="79" borderId="173" applyNumberFormat="0" applyAlignment="0" applyProtection="0"/>
    <xf numFmtId="4" fontId="37" fillId="69" borderId="172" applyNumberFormat="0" applyProtection="0">
      <alignment horizontal="right" vertical="center"/>
    </xf>
    <xf numFmtId="4" fontId="33" fillId="73" borderId="172" applyNumberFormat="0" applyProtection="0">
      <alignment vertical="center"/>
    </xf>
    <xf numFmtId="173" fontId="82" fillId="0" borderId="183"/>
    <xf numFmtId="4" fontId="96" fillId="127" borderId="172" applyNumberFormat="0" applyProtection="0">
      <alignment horizontal="right" vertical="center"/>
    </xf>
    <xf numFmtId="0" fontId="20" fillId="71" borderId="172" applyNumberFormat="0" applyProtection="0">
      <alignment horizontal="left" vertical="center" indent="1"/>
    </xf>
    <xf numFmtId="4" fontId="31" fillId="57" borderId="172" applyNumberFormat="0" applyProtection="0">
      <alignment vertical="center"/>
    </xf>
    <xf numFmtId="0" fontId="58" fillId="86" borderId="173" applyNumberFormat="0" applyAlignment="0" applyProtection="0"/>
    <xf numFmtId="4" fontId="33" fillId="60" borderId="172" applyNumberFormat="0" applyProtection="0">
      <alignment horizontal="right" vertical="center"/>
    </xf>
    <xf numFmtId="0" fontId="20" fillId="52" borderId="174" applyNumberFormat="0" applyFont="0" applyAlignment="0" applyProtection="0"/>
    <xf numFmtId="4" fontId="31" fillId="57" borderId="172" applyNumberFormat="0" applyProtection="0">
      <alignment horizontal="left" vertical="center" indent="1"/>
    </xf>
    <xf numFmtId="0" fontId="20" fillId="58" borderId="172" applyNumberFormat="0" applyProtection="0">
      <alignment horizontal="left" vertical="center" indent="1"/>
    </xf>
    <xf numFmtId="4" fontId="33" fillId="66" borderId="172" applyNumberFormat="0" applyProtection="0">
      <alignment horizontal="right" vertical="center"/>
    </xf>
    <xf numFmtId="4" fontId="96" fillId="129" borderId="172" applyNumberFormat="0" applyProtection="0">
      <alignment horizontal="right" vertical="center"/>
    </xf>
    <xf numFmtId="4" fontId="70" fillId="58" borderId="178" applyNumberFormat="0" applyProtection="0">
      <alignment horizontal="left" vertical="center" indent="1"/>
    </xf>
    <xf numFmtId="4" fontId="97" fillId="129" borderId="172" applyNumberFormat="0" applyProtection="0">
      <alignment horizontal="right" vertical="center"/>
    </xf>
    <xf numFmtId="0" fontId="20" fillId="71" borderId="172" applyNumberFormat="0" applyProtection="0">
      <alignment horizontal="left" vertical="center" indent="1"/>
    </xf>
    <xf numFmtId="4" fontId="33" fillId="65" borderId="172" applyNumberFormat="0" applyProtection="0">
      <alignment horizontal="right" vertical="center"/>
    </xf>
    <xf numFmtId="178" fontId="70" fillId="71" borderId="170" applyNumberFormat="0" applyProtection="0">
      <alignment horizontal="left" vertical="center" indent="1"/>
    </xf>
    <xf numFmtId="4" fontId="73" fillId="73" borderId="172" applyNumberFormat="0" applyProtection="0">
      <alignment vertical="center"/>
    </xf>
    <xf numFmtId="4" fontId="33" fillId="60" borderId="172" applyNumberFormat="0" applyProtection="0">
      <alignment horizontal="right" vertical="center"/>
    </xf>
    <xf numFmtId="4" fontId="70" fillId="58" borderId="178" applyNumberFormat="0" applyProtection="0">
      <alignment horizontal="left" vertical="center" indent="1"/>
    </xf>
    <xf numFmtId="178" fontId="70" fillId="69" borderId="170" applyNumberFormat="0" applyProtection="0">
      <alignment horizontal="left" vertical="center" indent="1"/>
    </xf>
    <xf numFmtId="0" fontId="20" fillId="69" borderId="172" applyNumberFormat="0" applyProtection="0">
      <alignment horizontal="left" vertical="center" indent="1"/>
    </xf>
    <xf numFmtId="4" fontId="33" fillId="58" borderId="172" applyNumberFormat="0" applyProtection="0">
      <alignment horizontal="right" vertical="center"/>
    </xf>
    <xf numFmtId="4" fontId="33" fillId="66" borderId="172" applyNumberFormat="0" applyProtection="0">
      <alignment horizontal="right" vertical="center"/>
    </xf>
    <xf numFmtId="0" fontId="70" fillId="79" borderId="177" applyNumberFormat="0" applyProtection="0">
      <alignment horizontal="left" vertical="center" indent="1"/>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70" fillId="59" borderId="170" applyNumberFormat="0" applyProtection="0">
      <alignment horizontal="right" vertical="center"/>
    </xf>
    <xf numFmtId="178" fontId="70" fillId="108" borderId="170" applyNumberFormat="0" applyProtection="0">
      <alignment horizontal="left" vertical="center" indent="1"/>
    </xf>
    <xf numFmtId="0" fontId="20" fillId="71" borderId="172" applyNumberFormat="0" applyProtection="0">
      <alignment horizontal="left" vertical="top" indent="1"/>
    </xf>
    <xf numFmtId="4" fontId="70" fillId="58" borderId="170" applyNumberFormat="0" applyProtection="0">
      <alignment horizontal="right" vertical="center"/>
    </xf>
    <xf numFmtId="0" fontId="65" fillId="53" borderId="177" applyNumberFormat="0" applyAlignment="0" applyProtection="0"/>
    <xf numFmtId="4" fontId="70" fillId="61" borderId="168" applyNumberFormat="0" applyProtection="0">
      <alignment horizontal="right" vertical="center"/>
    </xf>
    <xf numFmtId="4" fontId="70" fillId="63" borderId="170" applyNumberFormat="0" applyProtection="0">
      <alignment horizontal="right" vertical="center"/>
    </xf>
    <xf numFmtId="4" fontId="70" fillId="59" borderId="170" applyNumberFormat="0" applyProtection="0">
      <alignment horizontal="right" vertical="center"/>
    </xf>
    <xf numFmtId="0" fontId="70" fillId="69" borderId="172" applyNumberFormat="0" applyProtection="0">
      <alignment horizontal="left" vertical="top" indent="1"/>
    </xf>
    <xf numFmtId="4" fontId="70" fillId="57" borderId="170"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70" fillId="107" borderId="177" applyNumberFormat="0" applyProtection="0">
      <alignment horizontal="right" vertical="center"/>
    </xf>
    <xf numFmtId="4" fontId="70" fillId="67" borderId="177" applyNumberFormat="0" applyProtection="0">
      <alignment horizontal="right" vertical="center"/>
    </xf>
    <xf numFmtId="0" fontId="33" fillId="73" borderId="172" applyNumberFormat="0" applyProtection="0">
      <alignment horizontal="left" vertical="top" indent="1"/>
    </xf>
    <xf numFmtId="178" fontId="70" fillId="71" borderId="170" applyNumberFormat="0" applyProtection="0">
      <alignment horizontal="left" vertical="center" indent="1"/>
    </xf>
    <xf numFmtId="4" fontId="96" fillId="125" borderId="172" applyNumberFormat="0" applyProtection="0">
      <alignment horizontal="right" vertical="center"/>
    </xf>
    <xf numFmtId="4" fontId="35" fillId="69" borderId="172" applyNumberFormat="0" applyProtection="0">
      <alignment horizontal="right" vertical="center"/>
    </xf>
    <xf numFmtId="0" fontId="70" fillId="70" borderId="172" applyNumberFormat="0" applyProtection="0">
      <alignment horizontal="left" vertical="top" indent="1"/>
    </xf>
    <xf numFmtId="4" fontId="33" fillId="61" borderId="172" applyNumberFormat="0" applyProtection="0">
      <alignment horizontal="right" vertical="center"/>
    </xf>
    <xf numFmtId="0" fontId="20" fillId="58" borderId="172" applyNumberFormat="0" applyProtection="0">
      <alignment horizontal="left" vertical="top" indent="1"/>
    </xf>
    <xf numFmtId="4" fontId="33" fillId="61" borderId="172" applyNumberFormat="0" applyProtection="0">
      <alignment horizontal="right" vertical="center"/>
    </xf>
    <xf numFmtId="0" fontId="20" fillId="58" borderId="172"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70" fillId="63" borderId="170" applyNumberFormat="0" applyProtection="0">
      <alignment horizontal="right" vertical="center"/>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1" borderId="168"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70" fillId="57" borderId="170" applyNumberFormat="0" applyProtection="0">
      <alignment vertical="center"/>
    </xf>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6" borderId="172" applyNumberFormat="0" applyProtection="0">
      <alignment horizontal="right" vertical="center"/>
    </xf>
    <xf numFmtId="178" fontId="70" fillId="52" borderId="170" applyNumberFormat="0" applyFont="0" applyAlignment="0" applyProtection="0"/>
    <xf numFmtId="4" fontId="70" fillId="91" borderId="177" applyNumberFormat="0" applyProtection="0">
      <alignment horizontal="left" vertical="center" indent="1"/>
    </xf>
    <xf numFmtId="37" fontId="40" fillId="0" borderId="160" applyNumberFormat="0"/>
    <xf numFmtId="4" fontId="70" fillId="106" borderId="177" applyNumberFormat="0" applyProtection="0">
      <alignment horizontal="left" vertical="center" indent="1"/>
    </xf>
    <xf numFmtId="4" fontId="96" fillId="90" borderId="172" applyNumberFormat="0" applyProtection="0">
      <alignment horizontal="right" vertical="center"/>
    </xf>
    <xf numFmtId="43" fontId="9" fillId="0" borderId="0" applyFont="0" applyFill="0" applyBorder="0" applyAlignment="0" applyProtection="0"/>
    <xf numFmtId="43" fontId="17" fillId="0" borderId="0" applyFont="0" applyFill="0" applyBorder="0" applyAlignment="0" applyProtection="0"/>
    <xf numFmtId="178" fontId="70" fillId="69" borderId="170"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96" fillId="78" borderId="172" applyNumberFormat="0" applyProtection="0">
      <alignment horizontal="right" vertical="center"/>
    </xf>
    <xf numFmtId="4" fontId="31" fillId="57" borderId="172" applyNumberFormat="0" applyProtection="0">
      <alignment horizontal="left" vertical="center" indent="1"/>
    </xf>
    <xf numFmtId="4" fontId="33" fillId="62" borderId="172" applyNumberFormat="0" applyProtection="0">
      <alignment horizontal="right" vertical="center"/>
    </xf>
    <xf numFmtId="0" fontId="20" fillId="70" borderId="172" applyNumberFormat="0" applyProtection="0">
      <alignment horizontal="left" vertical="center" indent="1"/>
    </xf>
    <xf numFmtId="43" fontId="9" fillId="0" borderId="0" applyFont="0" applyFill="0" applyBorder="0" applyAlignment="0" applyProtection="0"/>
    <xf numFmtId="4" fontId="96" fillId="90" borderId="172" applyNumberFormat="0" applyProtection="0">
      <alignment horizontal="right" vertical="center"/>
    </xf>
    <xf numFmtId="4" fontId="70" fillId="58" borderId="168" applyNumberFormat="0" applyProtection="0">
      <alignment horizontal="left" vertical="center" indent="1"/>
    </xf>
    <xf numFmtId="178" fontId="70" fillId="71" borderId="170" applyNumberFormat="0" applyProtection="0">
      <alignment horizontal="left" vertical="center" indent="1"/>
    </xf>
    <xf numFmtId="4" fontId="70" fillId="91" borderId="177" applyNumberFormat="0" applyProtection="0">
      <alignment horizontal="left" vertical="center" indent="1"/>
    </xf>
    <xf numFmtId="178" fontId="70" fillId="52" borderId="170" applyNumberFormat="0" applyFont="0" applyAlignment="0" applyProtection="0"/>
    <xf numFmtId="4" fontId="70" fillId="62" borderId="170" applyNumberFormat="0" applyProtection="0">
      <alignment horizontal="right" vertical="center"/>
    </xf>
    <xf numFmtId="178" fontId="65" fillId="53" borderId="170" applyNumberFormat="0" applyAlignment="0" applyProtection="0"/>
    <xf numFmtId="4" fontId="34" fillId="88" borderId="172" applyNumberFormat="0" applyProtection="0">
      <alignment horizontal="left" vertical="center" indent="1"/>
    </xf>
    <xf numFmtId="4" fontId="70" fillId="67" borderId="177" applyNumberFormat="0" applyProtection="0">
      <alignment horizontal="right" vertical="center"/>
    </xf>
    <xf numFmtId="4" fontId="70" fillId="106" borderId="177"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80" fillId="106" borderId="170" applyNumberFormat="0" applyProtection="0">
      <alignment vertical="center"/>
    </xf>
    <xf numFmtId="0" fontId="20" fillId="71" borderId="172" applyNumberFormat="0" applyProtection="0">
      <alignment horizontal="left" vertical="top" indent="1"/>
    </xf>
    <xf numFmtId="178" fontId="78" fillId="103" borderId="170" applyNumberFormat="0" applyAlignment="0" applyProtection="0"/>
    <xf numFmtId="37" fontId="40" fillId="0" borderId="160" applyNumberFormat="0"/>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70" fillId="0" borderId="170" applyNumberFormat="0" applyProtection="0">
      <alignment horizontal="right" vertical="center"/>
    </xf>
    <xf numFmtId="0" fontId="20" fillId="58" borderId="172" applyNumberFormat="0" applyProtection="0">
      <alignment horizontal="left" vertical="top" indent="1"/>
    </xf>
    <xf numFmtId="4" fontId="70" fillId="64" borderId="177" applyNumberFormat="0" applyProtection="0">
      <alignment horizontal="right" vertical="center"/>
    </xf>
    <xf numFmtId="4" fontId="97" fillId="129" borderId="172" applyNumberFormat="0" applyProtection="0">
      <alignment vertical="center"/>
    </xf>
    <xf numFmtId="4" fontId="70" fillId="67" borderId="177" applyNumberFormat="0" applyProtection="0">
      <alignment horizontal="right" vertical="center"/>
    </xf>
    <xf numFmtId="4" fontId="70" fillId="64" borderId="177" applyNumberFormat="0" applyProtection="0">
      <alignment horizontal="right" vertical="center"/>
    </xf>
    <xf numFmtId="4" fontId="33" fillId="67" borderId="172" applyNumberFormat="0" applyProtection="0">
      <alignment horizontal="right" vertical="center"/>
    </xf>
    <xf numFmtId="178" fontId="70" fillId="108" borderId="170" applyNumberFormat="0" applyProtection="0">
      <alignment horizontal="left" vertical="center" indent="1"/>
    </xf>
    <xf numFmtId="0" fontId="30" fillId="0" borderId="176" applyNumberFormat="0" applyFill="0" applyAlignment="0" applyProtection="0"/>
    <xf numFmtId="4" fontId="31" fillId="57" borderId="172" applyNumberFormat="0" applyProtection="0">
      <alignment horizontal="left" vertical="center" indent="1"/>
    </xf>
    <xf numFmtId="0" fontId="33" fillId="73" borderId="172" applyNumberFormat="0" applyProtection="0">
      <alignment horizontal="left" vertical="top" indent="1"/>
    </xf>
    <xf numFmtId="4" fontId="70" fillId="67" borderId="170"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4" fontId="33" fillId="69" borderId="172" applyNumberFormat="0" applyProtection="0">
      <alignment horizontal="right" vertical="center"/>
    </xf>
    <xf numFmtId="4" fontId="96" fillId="75" borderId="172" applyNumberFormat="0" applyProtection="0">
      <alignment horizontal="right" vertical="center"/>
    </xf>
    <xf numFmtId="4" fontId="20" fillId="70" borderId="168" applyNumberFormat="0" applyProtection="0">
      <alignment horizontal="left" vertical="center" indent="1"/>
    </xf>
    <xf numFmtId="4" fontId="70" fillId="64" borderId="170" applyNumberFormat="0" applyProtection="0">
      <alignment horizontal="right" vertical="center"/>
    </xf>
    <xf numFmtId="4" fontId="70" fillId="107" borderId="170" applyNumberFormat="0" applyProtection="0">
      <alignment horizontal="right" vertical="center"/>
    </xf>
    <xf numFmtId="4" fontId="80" fillId="106" borderId="170" applyNumberFormat="0" applyProtection="0">
      <alignmen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4" fontId="70" fillId="91" borderId="177" applyNumberFormat="0" applyProtection="0">
      <alignment horizontal="left" vertical="center" indent="1"/>
    </xf>
    <xf numFmtId="178" fontId="70" fillId="52" borderId="170" applyNumberFormat="0" applyFont="0" applyAlignment="0" applyProtection="0"/>
    <xf numFmtId="4" fontId="33" fillId="69" borderId="172" applyNumberFormat="0" applyProtection="0">
      <alignment horizontal="right" vertical="center"/>
    </xf>
    <xf numFmtId="4" fontId="70" fillId="69" borderId="178" applyNumberFormat="0" applyProtection="0">
      <alignment horizontal="left" vertical="center" indent="1"/>
    </xf>
    <xf numFmtId="0" fontId="33" fillId="58" borderId="172" applyNumberFormat="0" applyProtection="0">
      <alignment horizontal="left" vertical="top" indent="1"/>
    </xf>
    <xf numFmtId="0" fontId="70" fillId="52" borderId="177" applyNumberFormat="0" applyFont="0" applyAlignment="0" applyProtection="0"/>
    <xf numFmtId="178" fontId="65" fillId="53" borderId="170" applyNumberFormat="0" applyAlignment="0" applyProtection="0"/>
    <xf numFmtId="4" fontId="31" fillId="57" borderId="172" applyNumberForma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9"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 fontId="33" fillId="69" borderId="172" applyNumberFormat="0" applyProtection="0">
      <alignment horizontal="right" vertical="center"/>
    </xf>
    <xf numFmtId="0" fontId="70" fillId="69" borderId="177" applyNumberFormat="0" applyProtection="0">
      <alignment horizontal="left" vertical="center" indent="1"/>
    </xf>
    <xf numFmtId="43" fontId="9" fillId="0" borderId="0" applyFont="0" applyFill="0" applyBorder="0" applyAlignment="0" applyProtection="0"/>
    <xf numFmtId="4" fontId="70" fillId="58" borderId="177" applyNumberFormat="0" applyProtection="0">
      <alignment horizontal="right" vertical="center"/>
    </xf>
    <xf numFmtId="43" fontId="17" fillId="0" borderId="0" applyFont="0" applyFill="0" applyBorder="0" applyAlignment="0" applyProtection="0"/>
    <xf numFmtId="178" fontId="70" fillId="52" borderId="170" applyNumberFormat="0" applyFont="0" applyAlignment="0" applyProtection="0"/>
    <xf numFmtId="178" fontId="3" fillId="0" borderId="0"/>
    <xf numFmtId="178" fontId="70" fillId="58" borderId="139" applyNumberFormat="0" applyProtection="0">
      <alignment horizontal="left" vertical="top" indent="1"/>
    </xf>
    <xf numFmtId="4" fontId="70" fillId="58" borderId="177" applyNumberFormat="0" applyProtection="0">
      <alignment horizontal="right" vertical="center"/>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96" fillId="75" borderId="172" applyNumberFormat="0" applyProtection="0">
      <alignment horizontal="righ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1" fillId="57" borderId="172" applyNumberFormat="0" applyProtection="0">
      <alignment horizontal="left" vertical="center" indent="1"/>
    </xf>
    <xf numFmtId="182" fontId="39" fillId="77" borderId="144">
      <alignment vertical="center"/>
      <protection locked="0"/>
    </xf>
    <xf numFmtId="182" fontId="39" fillId="77" borderId="144">
      <alignment vertical="center"/>
      <protection locked="0"/>
    </xf>
    <xf numFmtId="179" fontId="39" fillId="139" borderId="144">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173" fontId="40" fillId="0" borderId="171" applyFill="0"/>
    <xf numFmtId="173" fontId="40" fillId="0" borderId="171" applyFill="0"/>
    <xf numFmtId="4" fontId="32" fillId="57" borderId="172" applyNumberFormat="0" applyProtection="0">
      <alignment vertical="center"/>
    </xf>
    <xf numFmtId="173" fontId="40" fillId="0" borderId="171" applyFill="0"/>
    <xf numFmtId="4" fontId="70" fillId="68" borderId="168" applyNumberFormat="0" applyProtection="0">
      <alignment horizontal="left" vertical="center"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20" fillId="71" borderId="139" applyNumberFormat="0" applyProtection="0">
      <alignment horizontal="left" vertical="center" indent="1"/>
    </xf>
    <xf numFmtId="178" fontId="65" fillId="53" borderId="170" applyNumberFormat="0" applyAlignment="0" applyProtection="0"/>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4" fontId="76" fillId="72" borderId="170" applyNumberFormat="0" applyProtection="0">
      <alignment horizontal="right" vertical="center"/>
    </xf>
    <xf numFmtId="4" fontId="76" fillId="72" borderId="170" applyNumberFormat="0" applyProtection="0">
      <alignment horizontal="right" vertical="center"/>
    </xf>
    <xf numFmtId="178" fontId="70" fillId="52" borderId="170" applyNumberFormat="0" applyFont="0" applyAlignment="0" applyProtection="0"/>
    <xf numFmtId="173" fontId="40" fillId="0" borderId="171" applyFill="0"/>
    <xf numFmtId="4" fontId="70" fillId="62" borderId="170" applyNumberFormat="0" applyProtection="0">
      <alignment horizontal="right" vertical="center"/>
    </xf>
    <xf numFmtId="4" fontId="75" fillId="74" borderId="168" applyNumberFormat="0" applyProtection="0">
      <alignment horizontal="left" vertical="center" indent="1"/>
    </xf>
    <xf numFmtId="4" fontId="80" fillId="106" borderId="170" applyNumberFormat="0" applyProtection="0">
      <alignment vertical="center"/>
    </xf>
    <xf numFmtId="173" fontId="40" fillId="0" borderId="171" applyFill="0"/>
    <xf numFmtId="178" fontId="70" fillId="52" borderId="170" applyNumberFormat="0" applyFont="0" applyAlignment="0" applyProtection="0"/>
    <xf numFmtId="4" fontId="20" fillId="70" borderId="168"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178" fontId="65" fillId="53" borderId="170" applyNumberFormat="0" applyAlignment="0" applyProtection="0"/>
    <xf numFmtId="178" fontId="39" fillId="124" borderId="169">
      <alignment vertical="center"/>
    </xf>
    <xf numFmtId="171" fontId="39" fillId="77" borderId="169">
      <alignment vertical="center"/>
      <protection locked="0"/>
    </xf>
    <xf numFmtId="180" fontId="39" fillId="75" borderId="169">
      <alignmen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72" borderId="169" applyNumberFormat="0">
      <protection locked="0"/>
    </xf>
    <xf numFmtId="178" fontId="70" fillId="52" borderId="170" applyNumberFormat="0" applyFont="0" applyAlignment="0" applyProtection="0"/>
    <xf numFmtId="4" fontId="70" fillId="64" borderId="170"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68" fillId="103" borderId="138" applyNumberFormat="0" applyAlignment="0" applyProtection="0"/>
    <xf numFmtId="178" fontId="70" fillId="52" borderId="170" applyNumberFormat="0" applyFont="0" applyAlignment="0" applyProtection="0"/>
    <xf numFmtId="178" fontId="70" fillId="58" borderId="139" applyNumberFormat="0" applyProtection="0">
      <alignment horizontal="left" vertical="top" indent="1"/>
    </xf>
    <xf numFmtId="178" fontId="70" fillId="69" borderId="139" applyNumberFormat="0" applyProtection="0">
      <alignment horizontal="left" vertical="top" indent="1"/>
    </xf>
    <xf numFmtId="4" fontId="70" fillId="59" borderId="170" applyNumberFormat="0" applyProtection="0">
      <alignment horizontal="right" vertical="center"/>
    </xf>
    <xf numFmtId="178" fontId="70" fillId="58" borderId="139" applyNumberFormat="0" applyProtection="0">
      <alignment horizontal="left" vertical="top" indent="1"/>
    </xf>
    <xf numFmtId="178" fontId="70" fillId="52" borderId="170" applyNumberFormat="0" applyFont="0" applyAlignment="0" applyProtection="0"/>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5" borderId="172" applyNumberFormat="0" applyProtection="0">
      <alignment horizontal="right" vertical="center"/>
    </xf>
    <xf numFmtId="4" fontId="32" fillId="57" borderId="172" applyNumberFormat="0" applyProtection="0">
      <alignment vertical="center"/>
    </xf>
    <xf numFmtId="180" fontId="9" fillId="138" borderId="169">
      <alignment vertical="center"/>
    </xf>
    <xf numFmtId="180" fontId="9" fillId="138" borderId="169">
      <alignment vertical="center"/>
    </xf>
    <xf numFmtId="0" fontId="9" fillId="138" borderId="169">
      <alignment vertical="center"/>
    </xf>
    <xf numFmtId="0" fontId="9" fillId="138" borderId="169">
      <alignment vertical="center"/>
    </xf>
    <xf numFmtId="180" fontId="9" fillId="138" borderId="169">
      <alignment vertical="center"/>
    </xf>
    <xf numFmtId="177" fontId="9" fillId="138" borderId="169">
      <alignmen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33" fillId="73" borderId="172" applyNumberFormat="0" applyProtection="0">
      <alignment vertical="center"/>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180" fontId="9" fillId="138" borderId="169">
      <alignmen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70" fillId="91" borderId="177" applyNumberFormat="0" applyProtection="0">
      <alignment horizontal="left" vertical="center" indent="1"/>
    </xf>
    <xf numFmtId="4" fontId="73" fillId="73" borderId="172" applyNumberFormat="0" applyProtection="0">
      <alignment vertical="center"/>
    </xf>
    <xf numFmtId="4" fontId="33" fillId="60" borderId="172" applyNumberFormat="0" applyProtection="0">
      <alignment horizontal="right" vertical="center"/>
    </xf>
    <xf numFmtId="0" fontId="20" fillId="70" borderId="172" applyNumberFormat="0" applyProtection="0">
      <alignment horizontal="left" vertical="center" indent="1"/>
    </xf>
    <xf numFmtId="4" fontId="31" fillId="57" borderId="172" applyNumberFormat="0" applyProtection="0">
      <alignment horizontal="left" vertical="center" indent="1"/>
    </xf>
    <xf numFmtId="0" fontId="31" fillId="57" borderId="172" applyNumberFormat="0" applyProtection="0">
      <alignment horizontal="left" vertical="top" indent="1"/>
    </xf>
    <xf numFmtId="4" fontId="33" fillId="62" borderId="172" applyNumberFormat="0" applyProtection="0">
      <alignment horizontal="right" vertical="center"/>
    </xf>
    <xf numFmtId="0" fontId="20" fillId="72" borderId="182" applyNumberFormat="0">
      <protection locked="0"/>
    </xf>
    <xf numFmtId="4" fontId="96" fillId="124" borderId="172" applyNumberFormat="0" applyProtection="0">
      <alignment horizontal="right" vertical="center"/>
    </xf>
    <xf numFmtId="4" fontId="31" fillId="57" borderId="172" applyNumberFormat="0" applyProtection="0">
      <alignment vertical="center"/>
    </xf>
    <xf numFmtId="0" fontId="70" fillId="69" borderId="177" applyNumberFormat="0" applyProtection="0">
      <alignment horizontal="left" vertical="center" indent="1"/>
    </xf>
    <xf numFmtId="178" fontId="70" fillId="108" borderId="170" applyNumberFormat="0" applyProtection="0">
      <alignment horizontal="left" vertical="center" indent="1"/>
    </xf>
    <xf numFmtId="4" fontId="33" fillId="58" borderId="172" applyNumberFormat="0" applyProtection="0">
      <alignment horizontal="right" vertical="center"/>
    </xf>
    <xf numFmtId="4" fontId="96" fillId="125" borderId="172" applyNumberFormat="0" applyProtection="0">
      <alignment horizontal="right" vertical="center"/>
    </xf>
    <xf numFmtId="0" fontId="70" fillId="71" borderId="172" applyNumberFormat="0" applyProtection="0">
      <alignment horizontal="left" vertical="top" indent="1"/>
    </xf>
    <xf numFmtId="0" fontId="68" fillId="86" borderId="175" applyNumberFormat="0" applyAlignment="0" applyProtection="0"/>
    <xf numFmtId="0" fontId="20" fillId="72" borderId="182" applyNumberFormat="0">
      <protection locked="0"/>
    </xf>
    <xf numFmtId="4" fontId="33" fillId="73" borderId="172" applyNumberFormat="0" applyProtection="0">
      <alignment vertical="center"/>
    </xf>
    <xf numFmtId="4" fontId="98" fillId="129" borderId="172" applyNumberFormat="0" applyProtection="0">
      <alignment horizontal="right" vertical="center"/>
    </xf>
    <xf numFmtId="4" fontId="33" fillId="73" borderId="172" applyNumberFormat="0" applyProtection="0">
      <alignment vertical="center"/>
    </xf>
    <xf numFmtId="4" fontId="33" fillId="58" borderId="172" applyNumberFormat="0" applyProtection="0">
      <alignment horizontal="right" vertical="center"/>
    </xf>
    <xf numFmtId="4" fontId="33" fillId="61" borderId="172" applyNumberFormat="0" applyProtection="0">
      <alignment horizontal="right" vertical="center"/>
    </xf>
    <xf numFmtId="178" fontId="70" fillId="71" borderId="170" applyNumberFormat="0" applyProtection="0">
      <alignment horizontal="left" vertical="center" indent="1"/>
    </xf>
    <xf numFmtId="4" fontId="70" fillId="59" borderId="177" applyNumberFormat="0" applyProtection="0">
      <alignment horizontal="right" vertical="center"/>
    </xf>
    <xf numFmtId="0" fontId="65" fillId="53" borderId="177" applyNumberFormat="0" applyAlignment="0" applyProtection="0"/>
    <xf numFmtId="4" fontId="33" fillId="67" borderId="172" applyNumberFormat="0" applyProtection="0">
      <alignment horizontal="right" vertical="center"/>
    </xf>
    <xf numFmtId="4" fontId="37" fillId="69" borderId="172" applyNumberFormat="0" applyProtection="0">
      <alignment horizontal="right" vertical="center"/>
    </xf>
    <xf numFmtId="178" fontId="70" fillId="69" borderId="170" applyNumberFormat="0" applyProtection="0">
      <alignment horizontal="left" vertical="center" indent="1"/>
    </xf>
    <xf numFmtId="0" fontId="20" fillId="70" borderId="172" applyNumberFormat="0" applyProtection="0">
      <alignment horizontal="left" vertical="top" indent="1"/>
    </xf>
    <xf numFmtId="4" fontId="96" fillId="127" borderId="172" applyNumberFormat="0" applyProtection="0">
      <alignment horizontal="right" vertical="center"/>
    </xf>
    <xf numFmtId="4" fontId="33" fillId="62" borderId="172" applyNumberFormat="0" applyProtection="0">
      <alignment horizontal="right" vertical="center"/>
    </xf>
    <xf numFmtId="4" fontId="96" fillId="106" borderId="172" applyNumberFormat="0" applyProtection="0">
      <alignment horizontal="left" vertical="center" indent="1"/>
    </xf>
    <xf numFmtId="196" fontId="9" fillId="138" borderId="169">
      <alignment vertical="center"/>
    </xf>
    <xf numFmtId="177" fontId="9" fillId="138" borderId="169">
      <alignment vertical="center"/>
    </xf>
    <xf numFmtId="177" fontId="9" fillId="138" borderId="169">
      <alignment vertical="center"/>
    </xf>
    <xf numFmtId="0" fontId="9" fillId="142" borderId="169">
      <alignment vertical="center"/>
      <protection locked="0"/>
    </xf>
    <xf numFmtId="0" fontId="9" fillId="142" borderId="169">
      <alignment vertical="center"/>
      <protection locked="0"/>
    </xf>
    <xf numFmtId="4" fontId="76" fillId="72"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178" fontId="70" fillId="69" borderId="139" applyNumberFormat="0" applyProtection="0">
      <alignment horizontal="left" vertical="top" indent="1"/>
    </xf>
    <xf numFmtId="0" fontId="20" fillId="69" borderId="172" applyNumberFormat="0" applyProtection="0">
      <alignment horizontal="left" vertical="top" indent="1"/>
    </xf>
    <xf numFmtId="4" fontId="33" fillId="58" borderId="172" applyNumberFormat="0" applyProtection="0">
      <alignment horizontal="left" vertical="center" indent="1"/>
    </xf>
    <xf numFmtId="178" fontId="70" fillId="52" borderId="170" applyNumberFormat="0" applyFont="0" applyAlignment="0" applyProtection="0"/>
    <xf numFmtId="178" fontId="68" fillId="103" borderId="138" applyNumberFormat="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30" fillId="0" borderId="142" applyNumberFormat="0" applyFill="0" applyAlignment="0" applyProtection="0"/>
    <xf numFmtId="4" fontId="80" fillId="106" borderId="170" applyNumberFormat="0" applyProtection="0">
      <alignment vertical="center"/>
    </xf>
    <xf numFmtId="178" fontId="70" fillId="58" borderId="139" applyNumberFormat="0" applyProtection="0">
      <alignment horizontal="left" vertical="top" indent="1"/>
    </xf>
    <xf numFmtId="178" fontId="68" fillId="103" borderId="138" applyNumberFormat="0" applyAlignment="0" applyProtection="0"/>
    <xf numFmtId="178" fontId="68" fillId="103" borderId="138" applyNumberFormat="0" applyAlignment="0" applyProtection="0"/>
    <xf numFmtId="178" fontId="70" fillId="52" borderId="170" applyNumberFormat="0" applyFont="0" applyAlignment="0" applyProtection="0"/>
    <xf numFmtId="178" fontId="20" fillId="70" borderId="139" applyNumberFormat="0" applyProtection="0">
      <alignment horizontal="left" vertical="top" indent="1"/>
    </xf>
    <xf numFmtId="43" fontId="9" fillId="0" borderId="0" applyFont="0" applyFill="0" applyBorder="0" applyAlignment="0" applyProtection="0"/>
    <xf numFmtId="183" fontId="3" fillId="0" borderId="0" applyFont="0" applyFill="0" applyBorder="0" applyProtection="0">
      <alignment vertical="top"/>
    </xf>
    <xf numFmtId="0" fontId="3" fillId="0" borderId="0"/>
    <xf numFmtId="0" fontId="3" fillId="0" borderId="0"/>
    <xf numFmtId="9" fontId="3" fillId="0" borderId="0" applyFont="0" applyFill="0" applyBorder="0" applyAlignment="0" applyProtection="0"/>
    <xf numFmtId="178" fontId="70" fillId="52" borderId="170" applyNumberFormat="0" applyFont="0" applyAlignment="0" applyProtection="0"/>
    <xf numFmtId="43" fontId="17" fillId="0" borderId="0" applyFont="0" applyFill="0" applyBorder="0" applyAlignment="0" applyProtection="0"/>
    <xf numFmtId="178" fontId="70" fillId="69" borderId="139" applyNumberFormat="0" applyProtection="0">
      <alignment horizontal="left" vertical="top" indent="1"/>
    </xf>
    <xf numFmtId="0" fontId="3" fillId="0" borderId="0"/>
    <xf numFmtId="0" fontId="3" fillId="0" borderId="0"/>
    <xf numFmtId="43" fontId="9" fillId="0" borderId="0" applyFont="0" applyFill="0" applyBorder="0" applyAlignment="0" applyProtection="0"/>
    <xf numFmtId="43" fontId="17" fillId="0" borderId="0" applyFont="0" applyFill="0" applyBorder="0" applyAlignment="0" applyProtection="0"/>
    <xf numFmtId="178"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3"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8" fontId="70" fillId="52" borderId="170" applyNumberFormat="0" applyFont="0" applyAlignment="0" applyProtection="0"/>
    <xf numFmtId="178" fontId="65" fillId="53" borderId="170" applyNumberFormat="0" applyAlignment="0" applyProtection="0"/>
    <xf numFmtId="0" fontId="31" fillId="57" borderId="172"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0" fontId="20" fillId="69" borderId="172" applyNumberFormat="0" applyProtection="0">
      <alignment horizontal="left" vertical="center" indent="1"/>
    </xf>
    <xf numFmtId="4" fontId="70" fillId="0" borderId="170" applyNumberFormat="0" applyProtection="0">
      <alignment horizontal="right" vertical="center"/>
    </xf>
    <xf numFmtId="178" fontId="3" fillId="0" borderId="0"/>
    <xf numFmtId="178" fontId="70" fillId="52" borderId="170" applyNumberFormat="0" applyFont="0" applyAlignment="0" applyProtection="0"/>
    <xf numFmtId="178" fontId="78" fillId="103" borderId="170" applyNumberFormat="0" applyAlignment="0" applyProtection="0"/>
    <xf numFmtId="4" fontId="33" fillId="59" borderId="172" applyNumberFormat="0" applyProtection="0">
      <alignment horizontal="right" vertical="center"/>
    </xf>
    <xf numFmtId="178" fontId="70" fillId="52" borderId="170" applyNumberFormat="0" applyFont="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61" borderId="168" applyNumberFormat="0" applyProtection="0">
      <alignment horizontal="right" vertical="center"/>
    </xf>
    <xf numFmtId="4" fontId="70" fillId="63" borderId="170" applyNumberFormat="0" applyProtection="0">
      <alignment horizontal="right" vertical="center"/>
    </xf>
    <xf numFmtId="4" fontId="70" fillId="66" borderId="170" applyNumberFormat="0" applyProtection="0">
      <alignment horizontal="right" vertical="center"/>
    </xf>
    <xf numFmtId="4" fontId="70" fillId="68" borderId="168" applyNumberFormat="0" applyProtection="0">
      <alignment horizontal="left" vertical="center" indent="1"/>
    </xf>
    <xf numFmtId="4" fontId="70" fillId="69"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0" fontId="73" fillId="58" borderId="172" applyNumberFormat="0" applyProtection="0">
      <alignment horizontal="left" vertical="top" indent="1"/>
    </xf>
    <xf numFmtId="4" fontId="33" fillId="62" borderId="172" applyNumberFormat="0" applyProtection="0">
      <alignment horizontal="right" vertical="center"/>
    </xf>
    <xf numFmtId="4" fontId="33" fillId="66" borderId="172" applyNumberFormat="0" applyProtection="0">
      <alignment horizontal="right" vertical="center"/>
    </xf>
    <xf numFmtId="4" fontId="70" fillId="59" borderId="170" applyNumberFormat="0" applyProtection="0">
      <alignment horizontal="right" vertical="center"/>
    </xf>
    <xf numFmtId="37" fontId="40" fillId="0" borderId="160" applyNumberFormat="0"/>
    <xf numFmtId="4" fontId="32" fillId="57" borderId="172"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80" fillId="76" borderId="170" applyNumberFormat="0" applyProtection="0">
      <alignment horizontal="right" vertical="center"/>
    </xf>
    <xf numFmtId="4" fontId="70" fillId="0" borderId="170" applyNumberFormat="0" applyProtection="0">
      <alignment horizontal="right" vertical="center"/>
    </xf>
    <xf numFmtId="0" fontId="73" fillId="73" borderId="172" applyNumberFormat="0" applyProtection="0">
      <alignment horizontal="left" vertical="top" indent="1"/>
    </xf>
    <xf numFmtId="0" fontId="20" fillId="58" borderId="172" applyNumberFormat="0" applyProtection="0">
      <alignment horizontal="left" vertical="center" indent="1"/>
    </xf>
    <xf numFmtId="4" fontId="32" fillId="57" borderId="172" applyNumberFormat="0" applyProtection="0">
      <alignment vertical="center"/>
    </xf>
    <xf numFmtId="4" fontId="33" fillId="61" borderId="172" applyNumberFormat="0" applyProtection="0">
      <alignment horizontal="right" vertical="center"/>
    </xf>
    <xf numFmtId="4" fontId="36" fillId="89" borderId="180" applyNumberFormat="0" applyProtection="0">
      <alignment horizontal="left" vertical="center" indent="1"/>
    </xf>
    <xf numFmtId="0" fontId="86" fillId="79" borderId="173" applyNumberFormat="0" applyAlignment="0" applyProtection="0"/>
    <xf numFmtId="178" fontId="70" fillId="71" borderId="170" applyNumberFormat="0" applyProtection="0">
      <alignment horizontal="left" vertical="center" indent="1"/>
    </xf>
    <xf numFmtId="4" fontId="96" fillId="127" borderId="172" applyNumberFormat="0" applyProtection="0">
      <alignment horizontal="right" vertical="center"/>
    </xf>
    <xf numFmtId="4" fontId="37" fillId="69" borderId="172" applyNumberFormat="0" applyProtection="0">
      <alignment horizontal="right" vertical="center"/>
    </xf>
    <xf numFmtId="0" fontId="68" fillId="79" borderId="175" applyNumberFormat="0" applyAlignment="0" applyProtection="0"/>
    <xf numFmtId="0" fontId="20" fillId="58" borderId="172" applyNumberFormat="0" applyProtection="0">
      <alignment horizontal="left" vertical="top" indent="1"/>
    </xf>
    <xf numFmtId="4" fontId="33" fillId="62" borderId="172" applyNumberFormat="0" applyProtection="0">
      <alignment horizontal="right" vertical="center"/>
    </xf>
    <xf numFmtId="4" fontId="33" fillId="61" borderId="172" applyNumberFormat="0" applyProtection="0">
      <alignment horizontal="right" vertical="center"/>
    </xf>
    <xf numFmtId="4" fontId="33" fillId="59" borderId="172" applyNumberFormat="0" applyProtection="0">
      <alignment horizontal="right" vertical="center"/>
    </xf>
    <xf numFmtId="0" fontId="70" fillId="58" borderId="172" applyNumberFormat="0" applyProtection="0">
      <alignment horizontal="left" vertical="top" indent="1"/>
    </xf>
    <xf numFmtId="178" fontId="70" fillId="108" borderId="170" applyNumberFormat="0" applyProtection="0">
      <alignment horizontal="left" vertical="center" indent="1"/>
    </xf>
    <xf numFmtId="4" fontId="70" fillId="59" borderId="177" applyNumberFormat="0" applyProtection="0">
      <alignment horizontal="right" vertical="center"/>
    </xf>
    <xf numFmtId="4" fontId="96" fillId="122" borderId="172" applyNumberFormat="0" applyProtection="0">
      <alignment horizontal="right" vertical="center"/>
    </xf>
    <xf numFmtId="0" fontId="20" fillId="69" borderId="172" applyNumberFormat="0" applyProtection="0">
      <alignment horizontal="left" vertical="center" indent="1"/>
    </xf>
    <xf numFmtId="0" fontId="20" fillId="70" borderId="172" applyNumberFormat="0" applyProtection="0">
      <alignment horizontal="left" vertical="center" indent="1"/>
    </xf>
    <xf numFmtId="0" fontId="70" fillId="79" borderId="177" applyNumberFormat="0" applyProtection="0">
      <alignment horizontal="left" vertical="center" indent="1"/>
    </xf>
    <xf numFmtId="4" fontId="37" fillId="69" borderId="172" applyNumberFormat="0" applyProtection="0">
      <alignment horizontal="right" vertical="center"/>
    </xf>
    <xf numFmtId="4" fontId="35" fillId="69" borderId="172" applyNumberFormat="0" applyProtection="0">
      <alignment horizontal="right" vertical="center"/>
    </xf>
    <xf numFmtId="4" fontId="70" fillId="58" borderId="178" applyNumberFormat="0" applyProtection="0">
      <alignment horizontal="left" vertical="center" indent="1"/>
    </xf>
    <xf numFmtId="0" fontId="70" fillId="79" borderId="177" applyNumberFormat="0" applyProtection="0">
      <alignment horizontal="left" vertical="center" indent="1"/>
    </xf>
    <xf numFmtId="4" fontId="70" fillId="66" borderId="177" applyNumberFormat="0" applyProtection="0">
      <alignment horizontal="right" vertical="center"/>
    </xf>
    <xf numFmtId="4" fontId="70" fillId="59" borderId="177" applyNumberFormat="0" applyProtection="0">
      <alignment horizontal="right" vertical="center"/>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7" borderId="170" applyNumberFormat="0" applyProtection="0">
      <alignment horizontal="right" vertical="center"/>
    </xf>
    <xf numFmtId="4" fontId="70" fillId="66" borderId="170" applyNumberFormat="0" applyProtection="0">
      <alignment horizontal="right" vertical="center"/>
    </xf>
    <xf numFmtId="4" fontId="70" fillId="65" borderId="170" applyNumberFormat="0" applyProtection="0">
      <alignment horizontal="right" vertical="center"/>
    </xf>
    <xf numFmtId="4" fontId="70" fillId="64"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80" fillId="106" borderId="170" applyNumberFormat="0" applyProtection="0">
      <alignment vertical="center"/>
    </xf>
    <xf numFmtId="4" fontId="35" fillId="69" borderId="172" applyNumberFormat="0" applyProtection="0">
      <alignment horizontal="right" vertical="center"/>
    </xf>
    <xf numFmtId="4" fontId="80" fillId="76" borderId="170" applyNumberFormat="0" applyProtection="0">
      <alignment horizontal="right" vertical="center"/>
    </xf>
    <xf numFmtId="4" fontId="70" fillId="0" borderId="170" applyNumberFormat="0" applyProtection="0">
      <alignment horizontal="right" vertical="center"/>
    </xf>
    <xf numFmtId="4" fontId="33" fillId="59" borderId="172" applyNumberFormat="0" applyProtection="0">
      <alignment horizontal="right" vertical="center"/>
    </xf>
    <xf numFmtId="4" fontId="96" fillId="125" borderId="172" applyNumberFormat="0" applyProtection="0">
      <alignment horizontal="right" vertical="center"/>
    </xf>
    <xf numFmtId="0" fontId="20" fillId="71" borderId="172" applyNumberFormat="0" applyProtection="0">
      <alignment horizontal="left" vertical="top" indent="1"/>
    </xf>
    <xf numFmtId="178" fontId="70" fillId="69" borderId="170" applyNumberFormat="0" applyProtection="0">
      <alignment horizontal="left" vertical="center" indent="1"/>
    </xf>
    <xf numFmtId="4" fontId="70" fillId="66" borderId="177" applyNumberFormat="0" applyProtection="0">
      <alignment horizontal="right" vertical="center"/>
    </xf>
    <xf numFmtId="4" fontId="31" fillId="57" borderId="172" applyNumberFormat="0" applyProtection="0">
      <alignment vertical="center"/>
    </xf>
    <xf numFmtId="4" fontId="35" fillId="69" borderId="172" applyNumberFormat="0" applyProtection="0">
      <alignment horizontal="right" vertical="center"/>
    </xf>
    <xf numFmtId="0" fontId="70" fillId="108" borderId="177" applyNumberFormat="0" applyProtection="0">
      <alignment horizontal="left" vertical="center" indent="1"/>
    </xf>
    <xf numFmtId="0" fontId="20" fillId="58" borderId="172" applyNumberFormat="0" applyProtection="0">
      <alignment horizontal="left" vertical="top" indent="1"/>
    </xf>
    <xf numFmtId="4" fontId="33" fillId="62" borderId="172" applyNumberFormat="0" applyProtection="0">
      <alignment horizontal="right" vertical="center"/>
    </xf>
    <xf numFmtId="0" fontId="70" fillId="52" borderId="177" applyNumberFormat="0" applyFont="0" applyAlignment="0" applyProtection="0"/>
    <xf numFmtId="0" fontId="20" fillId="52" borderId="174" applyNumberFormat="0" applyFont="0" applyAlignment="0" applyProtection="0"/>
    <xf numFmtId="178" fontId="70" fillId="108" borderId="170" applyNumberFormat="0" applyProtection="0">
      <alignment horizontal="left" vertical="center" indent="1"/>
    </xf>
    <xf numFmtId="0" fontId="20" fillId="58" borderId="172" applyNumberFormat="0" applyProtection="0">
      <alignment horizontal="left" vertical="top" indent="1"/>
    </xf>
    <xf numFmtId="4" fontId="34" fillId="88" borderId="180" applyNumberFormat="0" applyProtection="0">
      <alignment horizontal="left" vertical="center" indent="1"/>
    </xf>
    <xf numFmtId="4" fontId="96" fillId="90" borderId="172" applyNumberFormat="0" applyProtection="0">
      <alignment horizontal="right" vertical="center"/>
    </xf>
    <xf numFmtId="4" fontId="33" fillId="63"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70" fillId="71" borderId="172" applyNumberFormat="0" applyProtection="0">
      <alignment horizontal="left" vertical="top" indent="1"/>
    </xf>
    <xf numFmtId="0" fontId="70" fillId="52" borderId="177" applyNumberFormat="0" applyFont="0" applyAlignment="0" applyProtection="0"/>
    <xf numFmtId="4" fontId="70" fillId="58" borderId="177" applyNumberFormat="0" applyProtection="0">
      <alignment horizontal="right" vertical="center"/>
    </xf>
    <xf numFmtId="178" fontId="70" fillId="79" borderId="170"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 fontId="70" fillId="58" borderId="170" applyNumberFormat="0" applyProtection="0">
      <alignment horizontal="right" vertical="center"/>
    </xf>
    <xf numFmtId="4" fontId="20" fillId="70" borderId="168" applyNumberFormat="0" applyProtection="0">
      <alignment horizontal="left" vertical="center" indent="1"/>
    </xf>
    <xf numFmtId="4" fontId="70" fillId="67" borderId="170" applyNumberFormat="0" applyProtection="0">
      <alignment horizontal="right" vertical="center"/>
    </xf>
    <xf numFmtId="4" fontId="70" fillId="65"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0" fontId="20" fillId="71" borderId="172" applyNumberFormat="0" applyProtection="0">
      <alignment horizontal="left" vertical="center" indent="1"/>
    </xf>
    <xf numFmtId="4" fontId="80" fillId="106" borderId="170" applyNumberFormat="0" applyProtection="0">
      <alignment vertical="center"/>
    </xf>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33" fillId="61" borderId="172" applyNumberFormat="0" applyProtection="0">
      <alignment horizontal="right" vertical="center"/>
    </xf>
    <xf numFmtId="4" fontId="33" fillId="58"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0" fontId="20" fillId="58" borderId="172" applyNumberFormat="0" applyProtection="0">
      <alignment horizontal="left" vertical="center" indent="1"/>
    </xf>
    <xf numFmtId="4" fontId="70" fillId="62" borderId="170" applyNumberFormat="0" applyProtection="0">
      <alignment horizontal="right" vertical="center"/>
    </xf>
    <xf numFmtId="4" fontId="70" fillId="65" borderId="170" applyNumberFormat="0" applyProtection="0">
      <alignment horizontal="righ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0" fillId="52" borderId="170" applyNumberFormat="0" applyFont="0" applyAlignment="0" applyProtection="0"/>
    <xf numFmtId="4" fontId="33" fillId="73" borderId="172" applyNumberFormat="0" applyProtection="0">
      <alignment horizontal="left" vertical="center" indent="1"/>
    </xf>
    <xf numFmtId="4" fontId="75" fillId="74" borderId="178" applyNumberFormat="0" applyProtection="0">
      <alignment horizontal="left" vertical="center" indent="1"/>
    </xf>
    <xf numFmtId="4" fontId="96" fillId="127" borderId="172" applyNumberFormat="0" applyProtection="0">
      <alignment horizontal="right" vertical="center"/>
    </xf>
    <xf numFmtId="0" fontId="70" fillId="71" borderId="172" applyNumberFormat="0" applyProtection="0">
      <alignment horizontal="left" vertical="top" indent="1"/>
    </xf>
    <xf numFmtId="0" fontId="20" fillId="73" borderId="174" applyNumberFormat="0" applyFont="0" applyAlignment="0" applyProtection="0"/>
    <xf numFmtId="4" fontId="33" fillId="73" borderId="172" applyNumberFormat="0" applyProtection="0">
      <alignment horizontal="left" vertical="center" indent="1"/>
    </xf>
    <xf numFmtId="0" fontId="20" fillId="70" borderId="172" applyNumberFormat="0" applyProtection="0">
      <alignment horizontal="left" vertical="top" indent="1"/>
    </xf>
    <xf numFmtId="4" fontId="96" fillId="124" borderId="172" applyNumberFormat="0" applyProtection="0">
      <alignment horizontal="right" vertical="center"/>
    </xf>
    <xf numFmtId="0" fontId="20" fillId="69" borderId="172" applyNumberFormat="0" applyProtection="0">
      <alignment horizontal="left" vertical="top" indent="1"/>
    </xf>
    <xf numFmtId="178" fontId="70" fillId="69" borderId="170" applyNumberFormat="0" applyProtection="0">
      <alignment horizontal="left" vertical="center" indent="1"/>
    </xf>
    <xf numFmtId="4" fontId="33" fillId="64" borderId="172" applyNumberFormat="0" applyProtection="0">
      <alignment horizontal="right" vertical="center"/>
    </xf>
    <xf numFmtId="0" fontId="20" fillId="52" borderId="174" applyNumberFormat="0" applyFont="0" applyAlignment="0" applyProtection="0"/>
    <xf numFmtId="4" fontId="70" fillId="63" borderId="177" applyNumberFormat="0" applyProtection="0">
      <alignment horizontal="right" vertical="center"/>
    </xf>
    <xf numFmtId="4" fontId="80" fillId="76" borderId="170" applyNumberFormat="0" applyProtection="0">
      <alignment horizontal="right" vertical="center"/>
    </xf>
    <xf numFmtId="0" fontId="70" fillId="71" borderId="172" applyNumberFormat="0" applyProtection="0">
      <alignment horizontal="left" vertical="top" indent="1"/>
    </xf>
    <xf numFmtId="4" fontId="70" fillId="57" borderId="170" applyNumberFormat="0" applyProtection="0">
      <alignment vertical="center"/>
    </xf>
    <xf numFmtId="4" fontId="70" fillId="106" borderId="170" applyNumberFormat="0" applyProtection="0">
      <alignment horizontal="left" vertical="center" indent="1"/>
    </xf>
    <xf numFmtId="4" fontId="70" fillId="59" borderId="170"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65" borderId="170" applyNumberFormat="0" applyProtection="0">
      <alignment horizontal="right" vertical="center"/>
    </xf>
    <xf numFmtId="4" fontId="70" fillId="67" borderId="170" applyNumberFormat="0" applyProtection="0">
      <alignment horizontal="right" vertical="center"/>
    </xf>
    <xf numFmtId="4" fontId="20" fillId="70" borderId="168" applyNumberFormat="0" applyProtection="0">
      <alignment horizontal="left" vertical="center" indent="1"/>
    </xf>
    <xf numFmtId="4" fontId="70" fillId="58" borderId="170" applyNumberFormat="0" applyProtection="0">
      <alignment horizontal="right" vertical="center"/>
    </xf>
    <xf numFmtId="178" fontId="70" fillId="79" borderId="170" applyNumberFormat="0" applyProtection="0">
      <alignment horizontal="left" vertical="center" indent="1"/>
    </xf>
    <xf numFmtId="4" fontId="96" fillId="90" borderId="172" applyNumberFormat="0" applyProtection="0">
      <alignment horizontal="right" vertical="center"/>
    </xf>
    <xf numFmtId="0" fontId="58" fillId="86" borderId="173" applyNumberFormat="0" applyAlignment="0" applyProtection="0"/>
    <xf numFmtId="4" fontId="36" fillId="89" borderId="180" applyNumberFormat="0" applyProtection="0">
      <alignment horizontal="left" vertical="center" indent="1"/>
    </xf>
    <xf numFmtId="0" fontId="20" fillId="58" borderId="172" applyNumberFormat="0" applyProtection="0">
      <alignment horizontal="left" vertical="top" indent="1"/>
    </xf>
    <xf numFmtId="4" fontId="96" fillId="125" borderId="172" applyNumberFormat="0" applyProtection="0">
      <alignment horizontal="right" vertical="center"/>
    </xf>
    <xf numFmtId="4" fontId="32" fillId="57" borderId="172" applyNumberFormat="0" applyProtection="0">
      <alignment vertical="center"/>
    </xf>
    <xf numFmtId="0" fontId="20" fillId="71" borderId="172" applyNumberFormat="0" applyProtection="0">
      <alignment horizontal="left" vertical="center" indent="1"/>
    </xf>
    <xf numFmtId="4" fontId="33" fillId="61" borderId="172" applyNumberFormat="0" applyProtection="0">
      <alignment horizontal="right" vertical="center"/>
    </xf>
    <xf numFmtId="4" fontId="70" fillId="0" borderId="177" applyNumberFormat="0" applyProtection="0">
      <alignment horizontal="right" vertical="center"/>
    </xf>
    <xf numFmtId="4" fontId="70" fillId="91" borderId="177" applyNumberFormat="0" applyProtection="0">
      <alignment horizontal="left" vertical="center" indent="1"/>
    </xf>
    <xf numFmtId="4" fontId="31" fillId="57" borderId="172" applyNumberFormat="0" applyProtection="0">
      <alignment vertical="center"/>
    </xf>
    <xf numFmtId="4" fontId="70" fillId="58" borderId="178" applyNumberFormat="0" applyProtection="0">
      <alignment horizontal="left" vertical="center" indent="1"/>
    </xf>
    <xf numFmtId="0" fontId="68" fillId="86" borderId="175" applyNumberFormat="0" applyAlignment="0" applyProtection="0"/>
    <xf numFmtId="0" fontId="70" fillId="71" borderId="172" applyNumberFormat="0" applyProtection="0">
      <alignment horizontal="left" vertical="top" indent="1"/>
    </xf>
    <xf numFmtId="4" fontId="34" fillId="88" borderId="180" applyNumberFormat="0" applyProtection="0">
      <alignment horizontal="left" vertical="center" indent="1"/>
    </xf>
    <xf numFmtId="0" fontId="70" fillId="108" borderId="177" applyNumberFormat="0" applyProtection="0">
      <alignment horizontal="left" vertical="center" indent="1"/>
    </xf>
    <xf numFmtId="4" fontId="35" fillId="69" borderId="172" applyNumberFormat="0" applyProtection="0">
      <alignment horizontal="right" vertical="center"/>
    </xf>
    <xf numFmtId="0" fontId="20" fillId="71" borderId="172" applyNumberFormat="0" applyProtection="0">
      <alignment horizontal="left" vertical="center" indent="1"/>
    </xf>
    <xf numFmtId="4" fontId="33" fillId="66" borderId="172" applyNumberFormat="0" applyProtection="0">
      <alignment horizontal="right" vertical="center"/>
    </xf>
    <xf numFmtId="178" fontId="70" fillId="71" borderId="170" applyNumberFormat="0" applyProtection="0">
      <alignment horizontal="left" vertical="center" indent="1"/>
    </xf>
    <xf numFmtId="0" fontId="73" fillId="73" borderId="172" applyNumberFormat="0" applyProtection="0">
      <alignment horizontal="left" vertical="top" indent="1"/>
    </xf>
    <xf numFmtId="4" fontId="97" fillId="129" borderId="172" applyNumberFormat="0" applyProtection="0">
      <alignment horizontal="right" vertical="center"/>
    </xf>
    <xf numFmtId="0" fontId="58" fillId="86" borderId="173" applyNumberFormat="0" applyAlignment="0" applyProtection="0"/>
    <xf numFmtId="4" fontId="33" fillId="62" borderId="172" applyNumberFormat="0" applyProtection="0">
      <alignment horizontal="right" vertical="center"/>
    </xf>
    <xf numFmtId="0" fontId="70" fillId="108" borderId="177" applyNumberFormat="0" applyProtection="0">
      <alignment horizontal="left" vertical="center" indent="1"/>
    </xf>
    <xf numFmtId="0" fontId="30" fillId="0" borderId="181" applyNumberFormat="0" applyFill="0" applyAlignment="0" applyProtection="0"/>
    <xf numFmtId="178" fontId="70" fillId="69" borderId="170" applyNumberFormat="0" applyProtection="0">
      <alignment horizontal="left" vertical="center" indent="1"/>
    </xf>
    <xf numFmtId="0" fontId="20" fillId="69" borderId="172" applyNumberFormat="0" applyProtection="0">
      <alignment horizontal="left" vertical="center" indent="1"/>
    </xf>
    <xf numFmtId="4" fontId="96" fillId="88" borderId="172" applyNumberFormat="0" applyProtection="0">
      <alignment horizontal="right" vertical="center"/>
    </xf>
    <xf numFmtId="4" fontId="96" fillId="126" borderId="172" applyNumberFormat="0" applyProtection="0">
      <alignment horizontal="right" vertical="center"/>
    </xf>
    <xf numFmtId="0" fontId="70" fillId="71" borderId="177" applyNumberFormat="0" applyProtection="0">
      <alignment horizontal="left" vertical="center" indent="1"/>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70" fillId="59" borderId="170" applyNumberFormat="0" applyProtection="0">
      <alignment horizontal="right" vertical="center"/>
    </xf>
    <xf numFmtId="4" fontId="31" fillId="57" borderId="172" applyNumberFormat="0" applyProtection="0">
      <alignment vertical="center"/>
    </xf>
    <xf numFmtId="178" fontId="70" fillId="108" borderId="170" applyNumberFormat="0" applyProtection="0">
      <alignment horizontal="left" vertical="center" indent="1"/>
    </xf>
    <xf numFmtId="0" fontId="20" fillId="69" borderId="172" applyNumberFormat="0" applyProtection="0">
      <alignment horizontal="left" vertical="center" indent="1"/>
    </xf>
    <xf numFmtId="4" fontId="70" fillId="58" borderId="170" applyNumberFormat="0" applyProtection="0">
      <alignment horizontal="right" vertical="center"/>
    </xf>
    <xf numFmtId="0" fontId="33" fillId="58" borderId="172" applyNumberFormat="0" applyProtection="0">
      <alignment horizontal="left" vertical="top" indent="1"/>
    </xf>
    <xf numFmtId="4" fontId="70" fillId="61" borderId="168" applyNumberFormat="0" applyProtection="0">
      <alignment horizontal="right" vertical="center"/>
    </xf>
    <xf numFmtId="4" fontId="70" fillId="63" borderId="170" applyNumberFormat="0" applyProtection="0">
      <alignment horizontal="right" vertical="center"/>
    </xf>
    <xf numFmtId="4" fontId="70" fillId="59" borderId="170" applyNumberFormat="0" applyProtection="0">
      <alignment horizontal="right" vertical="center"/>
    </xf>
    <xf numFmtId="0" fontId="20" fillId="69" borderId="172" applyNumberFormat="0" applyProtection="0">
      <alignment horizontal="left" vertical="top" indent="1"/>
    </xf>
    <xf numFmtId="4" fontId="70" fillId="57" borderId="170"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33" fillId="73" borderId="172" applyNumberFormat="0" applyProtection="0">
      <alignment vertical="center"/>
    </xf>
    <xf numFmtId="4" fontId="20" fillId="70" borderId="178" applyNumberFormat="0" applyProtection="0">
      <alignment horizontal="left" vertical="center" indent="1"/>
    </xf>
    <xf numFmtId="4" fontId="96" fillId="129" borderId="172" applyNumberFormat="0" applyProtection="0">
      <alignment horizontal="right" vertical="center"/>
    </xf>
    <xf numFmtId="178" fontId="70" fillId="71" borderId="170" applyNumberFormat="0" applyProtection="0">
      <alignment horizontal="left" vertical="center" indent="1"/>
    </xf>
    <xf numFmtId="4" fontId="33" fillId="64" borderId="172" applyNumberFormat="0" applyProtection="0">
      <alignment horizontal="right" vertical="center"/>
    </xf>
    <xf numFmtId="4" fontId="96" fillId="129" borderId="172" applyNumberFormat="0" applyProtection="0">
      <alignment horizontal="right" vertical="center"/>
    </xf>
    <xf numFmtId="4" fontId="33" fillId="73" borderId="172" applyNumberFormat="0" applyProtection="0">
      <alignment horizontal="left" vertical="center" indent="1"/>
    </xf>
    <xf numFmtId="4" fontId="75" fillId="74" borderId="178" applyNumberFormat="0" applyProtection="0">
      <alignment horizontal="left" vertical="center" indent="1"/>
    </xf>
    <xf numFmtId="0" fontId="20" fillId="70" borderId="172" applyNumberFormat="0" applyProtection="0">
      <alignment horizontal="left" vertical="top" indent="1"/>
    </xf>
    <xf numFmtId="4" fontId="96" fillId="106" borderId="172" applyNumberFormat="0" applyProtection="0">
      <alignment horizontal="left" vertical="center" indent="1"/>
    </xf>
    <xf numFmtId="0" fontId="20" fillId="58" borderId="172"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70" fillId="63" borderId="170" applyNumberFormat="0" applyProtection="0">
      <alignment horizontal="right" vertical="center"/>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1" borderId="168"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70" fillId="57" borderId="170" applyNumberFormat="0" applyProtection="0">
      <alignment vertical="center"/>
    </xf>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4" fontId="96" fillId="127" borderId="172" applyNumberFormat="0" applyProtection="0">
      <alignment horizontal="right" vertical="center"/>
    </xf>
    <xf numFmtId="178" fontId="70" fillId="52" borderId="170" applyNumberFormat="0" applyFont="0" applyAlignment="0" applyProtection="0"/>
    <xf numFmtId="4" fontId="34" fillId="88" borderId="172" applyNumberFormat="0" applyProtection="0">
      <alignment horizontal="left" vertical="center" indent="1"/>
    </xf>
    <xf numFmtId="37" fontId="40" fillId="0" borderId="160" applyNumberFormat="0"/>
    <xf numFmtId="4" fontId="70" fillId="91" borderId="177" applyNumberFormat="0" applyProtection="0">
      <alignment horizontal="left" vertical="center" indent="1"/>
    </xf>
    <xf numFmtId="4" fontId="33" fillId="60" borderId="172" applyNumberFormat="0" applyProtection="0">
      <alignment horizontal="right" vertical="center"/>
    </xf>
    <xf numFmtId="43" fontId="9" fillId="0" borderId="0" applyFont="0" applyFill="0" applyBorder="0" applyAlignment="0" applyProtection="0"/>
    <xf numFmtId="43" fontId="17" fillId="0" borderId="0" applyFont="0" applyFill="0" applyBorder="0" applyAlignment="0" applyProtection="0"/>
    <xf numFmtId="178" fontId="70" fillId="69" borderId="170"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96" fillId="106" borderId="172" applyNumberFormat="0" applyProtection="0">
      <alignment horizontal="left" vertical="center" indent="1"/>
    </xf>
    <xf numFmtId="4" fontId="96" fillId="75" borderId="172" applyNumberFormat="0" applyProtection="0">
      <alignment horizontal="right" vertical="center"/>
    </xf>
    <xf numFmtId="0" fontId="70" fillId="70" borderId="172" applyNumberFormat="0" applyProtection="0">
      <alignment horizontal="left" vertical="top" indent="1"/>
    </xf>
    <xf numFmtId="4" fontId="31" fillId="57" borderId="172" applyNumberFormat="0" applyProtection="0">
      <alignment vertical="center"/>
    </xf>
    <xf numFmtId="43" fontId="9" fillId="0" borderId="0" applyFont="0" applyFill="0" applyBorder="0" applyAlignment="0" applyProtection="0"/>
    <xf numFmtId="4" fontId="33" fillId="58" borderId="172" applyNumberFormat="0" applyProtection="0">
      <alignment horizontal="left" vertical="center" indent="1"/>
    </xf>
    <xf numFmtId="4" fontId="70" fillId="58" borderId="168" applyNumberFormat="0" applyProtection="0">
      <alignment horizontal="left" vertical="center" indent="1"/>
    </xf>
    <xf numFmtId="178" fontId="70" fillId="71" borderId="170" applyNumberFormat="0" applyProtection="0">
      <alignment horizontal="left" vertical="center" indent="1"/>
    </xf>
    <xf numFmtId="178" fontId="70" fillId="52" borderId="170" applyNumberFormat="0" applyFont="0" applyAlignment="0" applyProtection="0"/>
    <xf numFmtId="4" fontId="70" fillId="62" borderId="170" applyNumberFormat="0" applyProtection="0">
      <alignment horizontal="right" vertical="center"/>
    </xf>
    <xf numFmtId="178" fontId="65" fillId="53" borderId="170" applyNumberFormat="0" applyAlignment="0" applyProtection="0"/>
    <xf numFmtId="4" fontId="70" fillId="91" borderId="177" applyNumberFormat="0" applyProtection="0">
      <alignment horizontal="left" vertical="center" indent="1"/>
    </xf>
    <xf numFmtId="4" fontId="70" fillId="65" borderId="177" applyNumberFormat="0" applyProtection="0">
      <alignment horizontal="right" vertical="center"/>
    </xf>
    <xf numFmtId="4" fontId="70" fillId="59" borderId="177" applyNumberFormat="0" applyProtection="0">
      <alignment horizontal="right" vertical="center"/>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80" fillId="106" borderId="170" applyNumberFormat="0" applyProtection="0">
      <alignment vertical="center"/>
    </xf>
    <xf numFmtId="0" fontId="20" fillId="69" borderId="172" applyNumberFormat="0" applyProtection="0">
      <alignment horizontal="left" vertical="top" indent="1"/>
    </xf>
    <xf numFmtId="178" fontId="78" fillId="103" borderId="170" applyNumberFormat="0" applyAlignment="0" applyProtection="0"/>
    <xf numFmtId="37" fontId="40" fillId="0" borderId="160" applyNumberFormat="0"/>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70" fillId="0" borderId="170" applyNumberFormat="0" applyProtection="0">
      <alignment horizontal="right" vertical="center"/>
    </xf>
    <xf numFmtId="0" fontId="20" fillId="58" borderId="172" applyNumberFormat="0" applyProtection="0">
      <alignment horizontal="left" vertical="top" indent="1"/>
    </xf>
    <xf numFmtId="4" fontId="70" fillId="107" borderId="177" applyNumberFormat="0" applyProtection="0">
      <alignment horizontal="right" vertical="center"/>
    </xf>
    <xf numFmtId="4" fontId="33" fillId="73" borderId="172" applyNumberFormat="0" applyProtection="0">
      <alignment horizontal="left" vertical="center" indent="1"/>
    </xf>
    <xf numFmtId="4" fontId="20" fillId="70" borderId="178" applyNumberFormat="0" applyProtection="0">
      <alignment horizontal="left" vertical="center" indent="1"/>
    </xf>
    <xf numFmtId="4" fontId="70" fillId="107" borderId="177" applyNumberFormat="0" applyProtection="0">
      <alignment horizontal="right" vertical="center"/>
    </xf>
    <xf numFmtId="0" fontId="20" fillId="70" borderId="172" applyNumberFormat="0" applyProtection="0">
      <alignment horizontal="left" vertical="top" indent="1"/>
    </xf>
    <xf numFmtId="178" fontId="70" fillId="108" borderId="170" applyNumberFormat="0" applyProtection="0">
      <alignment horizontal="left" vertical="center" indent="1"/>
    </xf>
    <xf numFmtId="0" fontId="73" fillId="58" borderId="172" applyNumberFormat="0" applyProtection="0">
      <alignment horizontal="left" vertical="top" indent="1"/>
    </xf>
    <xf numFmtId="4" fontId="97" fillId="129" borderId="172" applyNumberFormat="0" applyProtection="0">
      <alignment vertical="center"/>
    </xf>
    <xf numFmtId="4" fontId="34" fillId="88" borderId="172" applyNumberFormat="0" applyProtection="0">
      <alignment horizontal="left" vertical="center" indent="1"/>
    </xf>
    <xf numFmtId="4" fontId="70" fillId="67" borderId="170"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4" fontId="33" fillId="63" borderId="172" applyNumberFormat="0" applyProtection="0">
      <alignment horizontal="right" vertical="center"/>
    </xf>
    <xf numFmtId="4" fontId="73" fillId="79" borderId="172" applyNumberFormat="0" applyProtection="0">
      <alignment horizontal="left" vertical="center" indent="1"/>
    </xf>
    <xf numFmtId="4" fontId="20" fillId="70" borderId="168" applyNumberFormat="0" applyProtection="0">
      <alignment horizontal="left" vertical="center" indent="1"/>
    </xf>
    <xf numFmtId="4" fontId="70" fillId="64" borderId="170" applyNumberFormat="0" applyProtection="0">
      <alignment horizontal="right" vertical="center"/>
    </xf>
    <xf numFmtId="4" fontId="70" fillId="107" borderId="170" applyNumberFormat="0" applyProtection="0">
      <alignment horizontal="right" vertical="center"/>
    </xf>
    <xf numFmtId="4" fontId="80" fillId="106" borderId="170" applyNumberFormat="0" applyProtection="0">
      <alignmen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0" fontId="70" fillId="70" borderId="172" applyNumberFormat="0" applyProtection="0">
      <alignment horizontal="left" vertical="top" indent="1"/>
    </xf>
    <xf numFmtId="178" fontId="70" fillId="52" borderId="170" applyNumberFormat="0" applyFont="0" applyAlignment="0" applyProtection="0"/>
    <xf numFmtId="4" fontId="70" fillId="66" borderId="177" applyNumberFormat="0" applyProtection="0">
      <alignment horizontal="right" vertical="center"/>
    </xf>
    <xf numFmtId="0" fontId="20" fillId="71" borderId="172" applyNumberFormat="0" applyProtection="0">
      <alignment horizontal="left" vertical="center" indent="1"/>
    </xf>
    <xf numFmtId="0" fontId="68" fillId="86" borderId="175" applyNumberFormat="0" applyAlignment="0" applyProtection="0"/>
    <xf numFmtId="0" fontId="20" fillId="52" borderId="174" applyNumberFormat="0" applyFont="0" applyAlignment="0" applyProtection="0"/>
    <xf numFmtId="178" fontId="65" fillId="53" borderId="170" applyNumberFormat="0" applyAlignment="0" applyProtection="0"/>
    <xf numFmtId="4" fontId="31" fillId="57" borderId="172" applyNumberFormat="0" applyProtection="0">
      <alignment horizontal="left" vertical="center" indent="1"/>
    </xf>
    <xf numFmtId="43" fontId="9" fillId="0" borderId="0" applyFont="0" applyFill="0" applyBorder="0" applyAlignment="0" applyProtection="0"/>
    <xf numFmtId="43" fontId="17" fillId="0" borderId="0" applyFont="0" applyFill="0" applyBorder="0" applyAlignment="0" applyProtection="0"/>
    <xf numFmtId="177" fontId="9" fillId="138" borderId="144">
      <alignment vertical="center"/>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3" fillId="0" borderId="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96" fillId="125" borderId="172" applyNumberFormat="0" applyProtection="0">
      <alignment horizontal="right" vertical="center"/>
    </xf>
    <xf numFmtId="4" fontId="95" fillId="106" borderId="172" applyNumberFormat="0" applyProtection="0">
      <alignment vertical="center"/>
    </xf>
    <xf numFmtId="179" fontId="39" fillId="124" borderId="144">
      <alignment vertical="center"/>
    </xf>
    <xf numFmtId="180" fontId="39" fillId="124" borderId="144">
      <alignment vertical="center"/>
    </xf>
    <xf numFmtId="180"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7" fontId="39" fillId="124" borderId="144">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0" fontId="39" fillId="77" borderId="144">
      <alignment vertical="center"/>
      <protection locked="0"/>
    </xf>
    <xf numFmtId="180"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80" fontId="39" fillId="77" borderId="144">
      <alignment vertical="center"/>
      <protection locked="0"/>
    </xf>
    <xf numFmtId="180" fontId="39" fillId="75" borderId="144">
      <alignment vertical="center"/>
    </xf>
    <xf numFmtId="180"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77" fontId="39" fillId="75" borderId="144">
      <alignment vertical="center"/>
    </xf>
    <xf numFmtId="179"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139" borderId="144">
      <alignment horizontal="right" vertical="center"/>
      <protection locked="0"/>
    </xf>
    <xf numFmtId="178" fontId="39" fillId="139" borderId="144">
      <alignment horizontal="right" vertical="center"/>
      <protection locked="0"/>
    </xf>
    <xf numFmtId="178" fontId="39" fillId="139" borderId="144">
      <alignment horizontal="right" vertical="center"/>
      <protection locked="0"/>
    </xf>
    <xf numFmtId="179" fontId="39" fillId="139" borderId="144">
      <alignment horizontal="right" vertical="center"/>
      <protection locked="0"/>
    </xf>
    <xf numFmtId="177" fontId="39" fillId="139" borderId="144">
      <alignment horizontal="right" vertical="center"/>
      <protection locked="0"/>
    </xf>
    <xf numFmtId="179"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0"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0" fillId="71" borderId="172" applyNumberFormat="0" applyProtection="0">
      <alignment horizontal="left" vertical="top" indent="1"/>
    </xf>
    <xf numFmtId="4" fontId="80" fillId="76" borderId="177" applyNumberFormat="0" applyProtection="0">
      <alignment horizontal="right" vertical="center"/>
    </xf>
    <xf numFmtId="0" fontId="73" fillId="58" borderId="172" applyNumberFormat="0" applyProtection="0">
      <alignment horizontal="left" vertical="top" indent="1"/>
    </xf>
    <xf numFmtId="0" fontId="70" fillId="70" borderId="172" applyNumberFormat="0" applyProtection="0">
      <alignment horizontal="left" vertical="top" indent="1"/>
    </xf>
    <xf numFmtId="4" fontId="73" fillId="79" borderId="172" applyNumberFormat="0" applyProtection="0">
      <alignment horizontal="left" vertical="center" indent="1"/>
    </xf>
    <xf numFmtId="4" fontId="70" fillId="58" borderId="178" applyNumberFormat="0" applyProtection="0">
      <alignment horizontal="left" vertical="center" indent="1"/>
    </xf>
    <xf numFmtId="0" fontId="70" fillId="58" borderId="172" applyNumberFormat="0" applyProtection="0">
      <alignment horizontal="left" vertical="top" indent="1"/>
    </xf>
    <xf numFmtId="4" fontId="33" fillId="73" borderId="172" applyNumberFormat="0" applyProtection="0">
      <alignment vertical="center"/>
    </xf>
    <xf numFmtId="4" fontId="33" fillId="64" borderId="172" applyNumberFormat="0" applyProtection="0">
      <alignment horizontal="right" vertical="center"/>
    </xf>
    <xf numFmtId="4" fontId="37" fillId="69" borderId="172" applyNumberFormat="0" applyProtection="0">
      <alignment horizontal="right" vertical="center"/>
    </xf>
    <xf numFmtId="0" fontId="72" fillId="70" borderId="179" applyBorder="0"/>
    <xf numFmtId="178" fontId="70" fillId="108" borderId="170" applyNumberFormat="0" applyProtection="0">
      <alignment horizontal="left" vertical="center" indent="1"/>
    </xf>
    <xf numFmtId="4" fontId="31" fillId="57" borderId="172" applyNumberFormat="0" applyProtection="0">
      <alignment vertical="center"/>
    </xf>
    <xf numFmtId="0" fontId="31" fillId="57" borderId="172" applyNumberFormat="0" applyProtection="0">
      <alignment horizontal="left" vertical="top" indent="1"/>
    </xf>
    <xf numFmtId="4" fontId="96" fillId="123" borderId="172" applyNumberFormat="0" applyProtection="0">
      <alignment horizontal="right" vertical="center"/>
    </xf>
    <xf numFmtId="0" fontId="70" fillId="71" borderId="172" applyNumberFormat="0" applyProtection="0">
      <alignment horizontal="left" vertical="top" indent="1"/>
    </xf>
    <xf numFmtId="4" fontId="35" fillId="73" borderId="172" applyNumberFormat="0" applyProtection="0">
      <alignment vertical="center"/>
    </xf>
    <xf numFmtId="4" fontId="70" fillId="91" borderId="177" applyNumberFormat="0" applyProtection="0">
      <alignment horizontal="left" vertical="center" indent="1"/>
    </xf>
    <xf numFmtId="0" fontId="30" fillId="0" borderId="181" applyNumberFormat="0" applyFill="0" applyAlignment="0" applyProtection="0"/>
    <xf numFmtId="4" fontId="96" fillId="129" borderId="172" applyNumberFormat="0" applyProtection="0">
      <alignment vertical="center"/>
    </xf>
    <xf numFmtId="0" fontId="20" fillId="70" borderId="172" applyNumberFormat="0" applyProtection="0">
      <alignment horizontal="left" vertical="center" indent="1"/>
    </xf>
    <xf numFmtId="4" fontId="96" fillId="75" borderId="172" applyNumberFormat="0" applyProtection="0">
      <alignment horizontal="right" vertical="center"/>
    </xf>
    <xf numFmtId="178" fontId="70" fillId="71" borderId="170" applyNumberFormat="0" applyProtection="0">
      <alignment horizontal="left" vertical="center" indent="1"/>
    </xf>
    <xf numFmtId="4" fontId="70" fillId="61" borderId="178" applyNumberFormat="0" applyProtection="0">
      <alignment horizontal="right" vertical="center"/>
    </xf>
    <xf numFmtId="0" fontId="70" fillId="52" borderId="177" applyNumberFormat="0" applyFont="0" applyAlignment="0" applyProtection="0"/>
    <xf numFmtId="4" fontId="33" fillId="58" borderId="172" applyNumberFormat="0" applyProtection="0">
      <alignment horizontal="right" vertical="center"/>
    </xf>
    <xf numFmtId="4" fontId="98" fillId="129" borderId="172" applyNumberFormat="0" applyProtection="0">
      <alignment horizontal="right" vertical="center"/>
    </xf>
    <xf numFmtId="178" fontId="70" fillId="69" borderId="170" applyNumberFormat="0" applyProtection="0">
      <alignment horizontal="left" vertical="center" indent="1"/>
    </xf>
    <xf numFmtId="0" fontId="20" fillId="70" borderId="172" applyNumberFormat="0" applyProtection="0">
      <alignment horizontal="left" vertical="top" indent="1"/>
    </xf>
    <xf numFmtId="4" fontId="96" fillId="127" borderId="172" applyNumberFormat="0" applyProtection="0">
      <alignment horizontal="right" vertical="center"/>
    </xf>
    <xf numFmtId="4" fontId="33" fillId="63" borderId="172" applyNumberFormat="0" applyProtection="0">
      <alignment horizontal="right" vertical="center"/>
    </xf>
    <xf numFmtId="4" fontId="31" fillId="57" borderId="172" applyNumberFormat="0" applyProtection="0">
      <alignment horizontal="left" vertical="center" indent="1"/>
    </xf>
    <xf numFmtId="0" fontId="86" fillId="79" borderId="173" applyNumberFormat="0" applyAlignment="0" applyProtection="0"/>
    <xf numFmtId="178" fontId="20" fillId="72" borderId="144" applyNumberFormat="0">
      <protection locked="0"/>
    </xf>
    <xf numFmtId="4" fontId="80" fillId="77" borderId="144" applyNumberFormat="0" applyProtection="0">
      <alignment vertical="center"/>
    </xf>
    <xf numFmtId="0" fontId="30" fillId="0" borderId="176" applyNumberFormat="0" applyFill="0" applyAlignment="0" applyProtection="0"/>
    <xf numFmtId="0" fontId="70" fillId="52" borderId="177" applyNumberFormat="0" applyFont="0" applyAlignment="0" applyProtection="0"/>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37" fontId="40" fillId="0" borderId="160" applyNumberFormat="0"/>
    <xf numFmtId="4" fontId="33" fillId="58" borderId="172" applyNumberFormat="0" applyProtection="0">
      <alignment horizontal="right" vertical="center"/>
    </xf>
    <xf numFmtId="0" fontId="31" fillId="57" borderId="172" applyNumberFormat="0" applyProtection="0">
      <alignment horizontal="left" vertical="top" indent="1"/>
    </xf>
    <xf numFmtId="43" fontId="21" fillId="0" borderId="0" applyFont="0" applyFill="0" applyBorder="0" applyAlignment="0" applyProtection="0"/>
    <xf numFmtId="43" fontId="21" fillId="0" borderId="0" applyFont="0" applyFill="0" applyBorder="0" applyAlignment="0" applyProtection="0"/>
    <xf numFmtId="178" fontId="70" fillId="52" borderId="170" applyNumberFormat="0" applyFont="0" applyAlignment="0" applyProtection="0"/>
    <xf numFmtId="4" fontId="33" fillId="62" borderId="172" applyNumberFormat="0" applyProtection="0">
      <alignment horizontal="right" vertical="center"/>
    </xf>
    <xf numFmtId="4" fontId="33" fillId="60" borderId="172" applyNumberFormat="0" applyProtection="0">
      <alignment horizontal="right" vertical="center"/>
    </xf>
    <xf numFmtId="4" fontId="96" fillId="124" borderId="172" applyNumberFormat="0" applyProtection="0">
      <alignment horizontal="right" vertical="center"/>
    </xf>
    <xf numFmtId="4" fontId="70" fillId="0" borderId="177" applyNumberFormat="0" applyProtection="0">
      <alignment horizontal="right" vertical="center"/>
    </xf>
    <xf numFmtId="0" fontId="70" fillId="108" borderId="177" applyNumberFormat="0" applyProtection="0">
      <alignment horizontal="left" vertical="center" indent="1"/>
    </xf>
    <xf numFmtId="0" fontId="70" fillId="79" borderId="177" applyNumberFormat="0" applyProtection="0">
      <alignment horizontal="left" vertical="center" indent="1"/>
    </xf>
    <xf numFmtId="4" fontId="34" fillId="88" borderId="172" applyNumberFormat="0" applyProtection="0">
      <alignment horizontal="left" vertical="center" indent="1"/>
    </xf>
    <xf numFmtId="4" fontId="76" fillId="72" borderId="177" applyNumberFormat="0" applyProtection="0">
      <alignment horizontal="right" vertical="center"/>
    </xf>
    <xf numFmtId="0" fontId="73" fillId="73" borderId="172" applyNumberFormat="0" applyProtection="0">
      <alignment horizontal="left" vertical="top" indent="1"/>
    </xf>
    <xf numFmtId="180" fontId="9" fillId="138" borderId="144">
      <alignment vertical="center"/>
    </xf>
    <xf numFmtId="179" fontId="9" fillId="138" borderId="144">
      <alignment vertical="center"/>
    </xf>
    <xf numFmtId="180" fontId="9" fillId="142" borderId="144">
      <alignment vertical="center"/>
      <protection locked="0"/>
    </xf>
    <xf numFmtId="177" fontId="9" fillId="142" borderId="144">
      <alignment vertical="center"/>
      <protection locked="0"/>
    </xf>
    <xf numFmtId="196" fontId="9" fillId="144" borderId="144">
      <alignment vertical="center"/>
    </xf>
    <xf numFmtId="4" fontId="33" fillId="64" borderId="172" applyNumberFormat="0" applyProtection="0">
      <alignment horizontal="right" vertical="center"/>
    </xf>
    <xf numFmtId="179" fontId="9" fillId="144" borderId="144">
      <alignment vertical="center"/>
    </xf>
    <xf numFmtId="180" fontId="9" fillId="144" borderId="144">
      <alignment vertical="center"/>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0" fontId="72" fillId="70" borderId="179" applyBorder="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70" fillId="58" borderId="172" applyNumberFormat="0" applyProtection="0">
      <alignment horizontal="left" vertical="top" indent="1"/>
    </xf>
    <xf numFmtId="4" fontId="96" fillId="78" borderId="172" applyNumberFormat="0" applyProtection="0">
      <alignment horizontal="right" vertical="center"/>
    </xf>
    <xf numFmtId="4" fontId="96" fillId="126" borderId="172" applyNumberFormat="0" applyProtection="0">
      <alignment horizontal="right" vertical="center"/>
    </xf>
    <xf numFmtId="4" fontId="33" fillId="67" borderId="172" applyNumberFormat="0" applyProtection="0">
      <alignment horizontal="right" vertical="center"/>
    </xf>
    <xf numFmtId="4" fontId="33" fillId="66" borderId="172" applyNumberFormat="0" applyProtection="0">
      <alignment horizontal="right" vertical="center"/>
    </xf>
    <xf numFmtId="4" fontId="32" fillId="57" borderId="172" applyNumberFormat="0" applyProtection="0">
      <alignment vertical="center"/>
    </xf>
    <xf numFmtId="4" fontId="96" fillId="75" borderId="172" applyNumberFormat="0" applyProtection="0">
      <alignment horizontal="right" vertical="center"/>
    </xf>
    <xf numFmtId="4" fontId="70" fillId="58" borderId="178" applyNumberFormat="0" applyProtection="0">
      <alignment horizontal="left" vertical="center" indent="1"/>
    </xf>
    <xf numFmtId="4" fontId="96" fillId="124" borderId="172" applyNumberFormat="0" applyProtection="0">
      <alignment horizontal="right" vertical="center"/>
    </xf>
    <xf numFmtId="0" fontId="30" fillId="0" borderId="181" applyNumberFormat="0" applyFill="0" applyAlignment="0" applyProtection="0"/>
    <xf numFmtId="4" fontId="70" fillId="58" borderId="177" applyNumberFormat="0" applyProtection="0">
      <alignment horizontal="right" vertical="center"/>
    </xf>
    <xf numFmtId="0" fontId="70" fillId="109" borderId="182"/>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2" borderId="182" applyNumberFormat="0">
      <protection locked="0"/>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4" fillId="57" borderId="172" applyNumberFormat="0" applyProtection="0">
      <alignment horizontal="left" vertical="top" indent="1"/>
    </xf>
    <xf numFmtId="4" fontId="70" fillId="68" borderId="178" applyNumberFormat="0" applyProtection="0">
      <alignment horizontal="left" vertical="center" indent="1"/>
    </xf>
    <xf numFmtId="0" fontId="20" fillId="73" borderId="174" applyNumberFormat="0" applyFont="0" applyAlignment="0" applyProtection="0"/>
    <xf numFmtId="0" fontId="70" fillId="108" borderId="177" applyNumberFormat="0" applyProtection="0">
      <alignment horizontal="left" vertical="center" indent="1"/>
    </xf>
    <xf numFmtId="4" fontId="97" fillId="129" borderId="172" applyNumberFormat="0" applyProtection="0">
      <alignment horizontal="right" vertical="center"/>
    </xf>
    <xf numFmtId="4" fontId="70" fillId="91" borderId="177" applyNumberFormat="0" applyProtection="0">
      <alignment horizontal="left" vertical="center" indent="1"/>
    </xf>
    <xf numFmtId="4" fontId="37" fillId="69" borderId="172" applyNumberFormat="0" applyProtection="0">
      <alignment horizontal="right" vertical="center"/>
    </xf>
    <xf numFmtId="4" fontId="96" fillId="127" borderId="172" applyNumberFormat="0" applyProtection="0">
      <alignment horizontal="right" vertical="center"/>
    </xf>
    <xf numFmtId="0" fontId="20" fillId="69" borderId="172" applyNumberFormat="0" applyProtection="0">
      <alignment horizontal="left" vertical="top" indent="1"/>
    </xf>
    <xf numFmtId="4" fontId="96" fillId="123" borderId="172" applyNumberFormat="0" applyProtection="0">
      <alignment horizontal="right" vertical="center"/>
    </xf>
    <xf numFmtId="4" fontId="96" fillId="122" borderId="172" applyNumberFormat="0" applyProtection="0">
      <alignment horizontal="right" vertical="center"/>
    </xf>
    <xf numFmtId="178" fontId="70" fillId="108" borderId="170" applyNumberFormat="0" applyProtection="0">
      <alignment horizontal="left" vertical="center" indent="1"/>
    </xf>
    <xf numFmtId="4" fontId="33" fillId="64" borderId="172" applyNumberFormat="0" applyProtection="0">
      <alignment horizontal="right" vertical="center"/>
    </xf>
    <xf numFmtId="4" fontId="33" fillId="60" borderId="172" applyNumberFormat="0" applyProtection="0">
      <alignment horizontal="right" vertical="center"/>
    </xf>
    <xf numFmtId="4" fontId="96" fillId="129" borderId="172" applyNumberFormat="0" applyProtection="0">
      <alignment vertical="center"/>
    </xf>
    <xf numFmtId="4" fontId="96" fillId="123" borderId="172" applyNumberFormat="0" applyProtection="0">
      <alignment horizontal="right" vertical="center"/>
    </xf>
    <xf numFmtId="4" fontId="96" fillId="123" borderId="172" applyNumberFormat="0" applyProtection="0">
      <alignment horizontal="right" vertical="center"/>
    </xf>
    <xf numFmtId="0" fontId="20" fillId="71" borderId="172" applyNumberFormat="0" applyProtection="0">
      <alignment horizontal="left" vertical="top" indent="1"/>
    </xf>
    <xf numFmtId="4" fontId="33" fillId="59" borderId="172" applyNumberFormat="0" applyProtection="0">
      <alignment horizontal="right" vertical="center"/>
    </xf>
    <xf numFmtId="4" fontId="20" fillId="70" borderId="178" applyNumberFormat="0" applyProtection="0">
      <alignment horizontal="left" vertical="center" indent="1"/>
    </xf>
    <xf numFmtId="4" fontId="36" fillId="89" borderId="180" applyNumberFormat="0" applyProtection="0">
      <alignment horizontal="left" vertical="center" indent="1"/>
    </xf>
    <xf numFmtId="0" fontId="20" fillId="69" borderId="172" applyNumberFormat="0" applyProtection="0">
      <alignment horizontal="left" vertical="top" indent="1"/>
    </xf>
    <xf numFmtId="4" fontId="33" fillId="67" borderId="172" applyNumberFormat="0" applyProtection="0">
      <alignment horizontal="right" vertical="center"/>
    </xf>
    <xf numFmtId="178" fontId="70" fillId="71" borderId="170" applyNumberFormat="0" applyProtection="0">
      <alignment horizontal="left" vertical="center" indent="1"/>
    </xf>
    <xf numFmtId="0" fontId="86" fillId="79" borderId="173" applyNumberFormat="0" applyAlignment="0" applyProtection="0"/>
    <xf numFmtId="4" fontId="34" fillId="88" borderId="172" applyNumberFormat="0" applyProtection="0">
      <alignment horizontal="left" vertical="center" indent="1"/>
    </xf>
    <xf numFmtId="0" fontId="70" fillId="58" borderId="172" applyNumberFormat="0" applyProtection="0">
      <alignment horizontal="left" vertical="top" indent="1"/>
    </xf>
    <xf numFmtId="178" fontId="70" fillId="69" borderId="170" applyNumberFormat="0" applyProtection="0">
      <alignment horizontal="left" vertical="center" indent="1"/>
    </xf>
    <xf numFmtId="4" fontId="95" fillId="106" borderId="172" applyNumberFormat="0" applyProtection="0">
      <alignment vertical="center"/>
    </xf>
    <xf numFmtId="178" fontId="20" fillId="72" borderId="144" applyNumberFormat="0">
      <protection locked="0"/>
    </xf>
    <xf numFmtId="4" fontId="80" fillId="77" borderId="144" applyNumberFormat="0" applyProtection="0">
      <alignment vertical="center"/>
    </xf>
    <xf numFmtId="4" fontId="80" fillId="76"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37" fontId="40" fillId="0" borderId="160" applyNumberFormat="0"/>
    <xf numFmtId="4" fontId="33" fillId="64" borderId="172" applyNumberFormat="0" applyProtection="0">
      <alignment horizontal="right" vertical="center"/>
    </xf>
    <xf numFmtId="4" fontId="70" fillId="58" borderId="178" applyNumberFormat="0" applyProtection="0">
      <alignment horizontal="left" vertical="center" indent="1"/>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31" fillId="57" borderId="172" applyNumberFormat="0" applyProtection="0">
      <alignment horizontal="left" vertical="top" indent="1"/>
    </xf>
    <xf numFmtId="4" fontId="35" fillId="73" borderId="172" applyNumberFormat="0" applyProtection="0">
      <alignment vertical="center"/>
    </xf>
    <xf numFmtId="0" fontId="20" fillId="71" borderId="172" applyNumberFormat="0" applyProtection="0">
      <alignment horizontal="left" vertical="top" indent="1"/>
    </xf>
    <xf numFmtId="0" fontId="70" fillId="58" borderId="172" applyNumberFormat="0" applyProtection="0">
      <alignment horizontal="left" vertical="top" indent="1"/>
    </xf>
    <xf numFmtId="4" fontId="33" fillId="60" borderId="172" applyNumberFormat="0" applyProtection="0">
      <alignment horizontal="right" vertical="center"/>
    </xf>
    <xf numFmtId="4" fontId="33" fillId="67" borderId="172" applyNumberFormat="0" applyProtection="0">
      <alignment horizontal="right" vertical="center"/>
    </xf>
    <xf numFmtId="0" fontId="30" fillId="0" borderId="176" applyNumberFormat="0" applyFill="0" applyAlignment="0" applyProtection="0"/>
    <xf numFmtId="0" fontId="70" fillId="69" borderId="177" applyNumberFormat="0" applyProtection="0">
      <alignment horizontal="left" vertical="center" indent="1"/>
    </xf>
    <xf numFmtId="4" fontId="31" fillId="57" borderId="172" applyNumberFormat="0" applyProtection="0">
      <alignment horizontal="left" vertical="center" indent="1"/>
    </xf>
    <xf numFmtId="4" fontId="97" fillId="129" borderId="172" applyNumberFormat="0" applyProtection="0">
      <alignment vertical="center"/>
    </xf>
    <xf numFmtId="0" fontId="20" fillId="70" borderId="172" applyNumberFormat="0" applyProtection="0">
      <alignment horizontal="left" vertical="center" indent="1"/>
    </xf>
    <xf numFmtId="4" fontId="37" fillId="69"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top" indent="1"/>
    </xf>
    <xf numFmtId="4" fontId="33" fillId="62"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69"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92" fillId="79" borderId="173" applyNumberFormat="0" applyAlignment="0" applyProtection="0"/>
    <xf numFmtId="4" fontId="70" fillId="61" borderId="178" applyNumberFormat="0" applyProtection="0">
      <alignment horizontal="right" vertical="center"/>
    </xf>
    <xf numFmtId="4" fontId="96" fillId="126" borderId="172" applyNumberFormat="0" applyProtection="0">
      <alignment horizontal="right" vertical="center"/>
    </xf>
    <xf numFmtId="0" fontId="78" fillId="103" borderId="177" applyNumberFormat="0" applyAlignment="0" applyProtection="0"/>
    <xf numFmtId="4" fontId="34" fillId="88" borderId="172" applyNumberFormat="0" applyProtection="0">
      <alignment horizontal="left" vertical="center" indent="1"/>
    </xf>
    <xf numFmtId="4" fontId="33" fillId="65" borderId="172" applyNumberFormat="0" applyProtection="0">
      <alignment horizontal="right" vertical="center"/>
    </xf>
    <xf numFmtId="4" fontId="33" fillId="65" borderId="172" applyNumberFormat="0" applyProtection="0">
      <alignment horizontal="right" vertical="center"/>
    </xf>
    <xf numFmtId="4" fontId="33" fillId="59" borderId="172" applyNumberFormat="0" applyProtection="0">
      <alignment horizontal="right" vertical="center"/>
    </xf>
    <xf numFmtId="0" fontId="20" fillId="71" borderId="172" applyNumberFormat="0" applyProtection="0">
      <alignment horizontal="left" vertical="top" indent="1"/>
    </xf>
    <xf numFmtId="4" fontId="31" fillId="57" borderId="172" applyNumberFormat="0" applyProtection="0">
      <alignment horizontal="left" vertical="center" indent="1"/>
    </xf>
    <xf numFmtId="0" fontId="72" fillId="70" borderId="179" applyBorder="0"/>
    <xf numFmtId="178" fontId="70" fillId="108" borderId="170" applyNumberFormat="0" applyProtection="0">
      <alignment horizontal="left" vertical="center" indent="1"/>
    </xf>
    <xf numFmtId="0" fontId="20" fillId="71" borderId="172" applyNumberFormat="0" applyProtection="0">
      <alignment horizontal="left" vertical="center" indent="1"/>
    </xf>
    <xf numFmtId="4" fontId="31" fillId="57" borderId="172" applyNumberFormat="0" applyProtection="0">
      <alignment horizontal="left" vertical="center" indent="1"/>
    </xf>
    <xf numFmtId="4" fontId="31" fillId="57" borderId="172" applyNumberFormat="0" applyProtection="0">
      <alignment vertical="center"/>
    </xf>
    <xf numFmtId="4" fontId="20" fillId="70" borderId="178" applyNumberFormat="0" applyProtection="0">
      <alignment horizontal="left" vertical="center" indent="1"/>
    </xf>
    <xf numFmtId="0" fontId="58" fillId="86" borderId="173" applyNumberFormat="0" applyAlignment="0" applyProtection="0"/>
    <xf numFmtId="0" fontId="70" fillId="71" borderId="177" applyNumberFormat="0" applyProtection="0">
      <alignment horizontal="left" vertical="center" indent="1"/>
    </xf>
    <xf numFmtId="0" fontId="20" fillId="52" borderId="174" applyNumberFormat="0" applyFont="0" applyAlignment="0" applyProtection="0"/>
    <xf numFmtId="0" fontId="70" fillId="69" borderId="177" applyNumberFormat="0" applyProtection="0">
      <alignment horizontal="left" vertical="center" indent="1"/>
    </xf>
    <xf numFmtId="4" fontId="70" fillId="91" borderId="177" applyNumberFormat="0" applyProtection="0">
      <alignment horizontal="left" vertical="center" indent="1"/>
    </xf>
    <xf numFmtId="0" fontId="70" fillId="71" borderId="172" applyNumberFormat="0" applyProtection="0">
      <alignment horizontal="left" vertical="top" indent="1"/>
    </xf>
    <xf numFmtId="4" fontId="96" fillId="126" borderId="172" applyNumberFormat="0" applyProtection="0">
      <alignment horizontal="right" vertical="center"/>
    </xf>
    <xf numFmtId="178" fontId="70" fillId="71" borderId="170" applyNumberFormat="0" applyProtection="0">
      <alignment horizontal="left" vertical="center" indent="1"/>
    </xf>
    <xf numFmtId="0" fontId="73" fillId="58" borderId="172" applyNumberFormat="0" applyProtection="0">
      <alignment horizontal="left" vertical="top" indent="1"/>
    </xf>
    <xf numFmtId="4" fontId="35" fillId="69" borderId="172" applyNumberFormat="0" applyProtection="0">
      <alignment horizontal="right" vertical="center"/>
    </xf>
    <xf numFmtId="0" fontId="65" fillId="53" borderId="173" applyNumberFormat="0" applyAlignment="0" applyProtection="0"/>
    <xf numFmtId="4" fontId="33" fillId="64" borderId="172" applyNumberFormat="0" applyProtection="0">
      <alignment horizontal="right" vertical="center"/>
    </xf>
    <xf numFmtId="4" fontId="37" fillId="69" borderId="172" applyNumberFormat="0" applyProtection="0">
      <alignment horizontal="right" vertical="center"/>
    </xf>
    <xf numFmtId="0" fontId="70" fillId="69" borderId="177" applyNumberFormat="0" applyProtection="0">
      <alignment horizontal="left" vertical="center" indent="1"/>
    </xf>
    <xf numFmtId="178" fontId="70" fillId="69" borderId="170" applyNumberFormat="0" applyProtection="0">
      <alignment horizontal="left" vertical="center" indent="1"/>
    </xf>
    <xf numFmtId="0" fontId="20" fillId="69" borderId="172" applyNumberFormat="0" applyProtection="0">
      <alignment horizontal="left" vertical="top" indent="1"/>
    </xf>
    <xf numFmtId="4" fontId="33" fillId="58" borderId="172" applyNumberFormat="0" applyProtection="0">
      <alignment horizontal="right" vertical="center"/>
    </xf>
    <xf numFmtId="4" fontId="33" fillId="66" borderId="172" applyNumberFormat="0" applyProtection="0">
      <alignment horizontal="right" vertical="center"/>
    </xf>
    <xf numFmtId="4" fontId="33" fillId="61" borderId="172" applyNumberFormat="0" applyProtection="0">
      <alignment horizontal="right" vertical="center"/>
    </xf>
    <xf numFmtId="4" fontId="34" fillId="106" borderId="172" applyNumberFormat="0" applyProtection="0">
      <alignmen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0" fontId="58" fillId="86" borderId="173" applyNumberFormat="0" applyAlignment="0" applyProtection="0"/>
    <xf numFmtId="4" fontId="31" fillId="57" borderId="172" applyNumberFormat="0" applyProtection="0">
      <alignment horizontal="left" vertical="center" indent="1"/>
    </xf>
    <xf numFmtId="43" fontId="21" fillId="0" borderId="0" applyFont="0" applyFill="0" applyBorder="0" applyAlignment="0" applyProtection="0"/>
    <xf numFmtId="4" fontId="70" fillId="91" borderId="177" applyNumberFormat="0" applyProtection="0">
      <alignment horizontal="left" vertical="center" indent="1"/>
    </xf>
    <xf numFmtId="43" fontId="9" fillId="0" borderId="0" applyFont="0" applyFill="0" applyBorder="0" applyAlignment="0" applyProtection="0"/>
    <xf numFmtId="0" fontId="20" fillId="58" borderId="172" applyNumberFormat="0" applyProtection="0">
      <alignment horizontal="left" vertical="center" indent="1"/>
    </xf>
    <xf numFmtId="43" fontId="17" fillId="0" borderId="0" applyFont="0" applyFill="0" applyBorder="0" applyAlignment="0" applyProtection="0"/>
    <xf numFmtId="0" fontId="20" fillId="58" borderId="172" applyNumberFormat="0" applyProtection="0">
      <alignment horizontal="left" vertical="center" indent="1"/>
    </xf>
    <xf numFmtId="4" fontId="70" fillId="107" borderId="177" applyNumberFormat="0" applyProtection="0">
      <alignment horizontal="right" vertical="center"/>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4" fontId="33" fillId="66" borderId="172" applyNumberFormat="0" applyProtection="0">
      <alignment horizontal="right" vertical="center"/>
    </xf>
    <xf numFmtId="4" fontId="31" fillId="57" borderId="172" applyNumberFormat="0" applyProtection="0">
      <alignment horizontal="left" vertical="center" indent="1"/>
    </xf>
    <xf numFmtId="0" fontId="20" fillId="70" borderId="172"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4" fontId="70" fillId="64" borderId="177" applyNumberFormat="0" applyProtection="0">
      <alignment horizontal="right" vertical="center"/>
    </xf>
    <xf numFmtId="4" fontId="75" fillId="74" borderId="178" applyNumberFormat="0" applyProtection="0">
      <alignment horizontal="left" vertical="center" indent="1"/>
    </xf>
    <xf numFmtId="4" fontId="33" fillId="61"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58" borderId="172" applyNumberFormat="0" applyProtection="0">
      <alignment horizontal="right" vertical="center"/>
    </xf>
    <xf numFmtId="4" fontId="96" fillId="123" borderId="172" applyNumberFormat="0" applyProtection="0">
      <alignment horizontal="right" vertical="center"/>
    </xf>
    <xf numFmtId="4" fontId="34" fillId="88" borderId="180" applyNumberFormat="0" applyProtection="0">
      <alignment horizontal="left" vertical="center" indent="1"/>
    </xf>
    <xf numFmtId="4" fontId="35" fillId="73" borderId="172" applyNumberFormat="0" applyProtection="0">
      <alignment vertical="center"/>
    </xf>
    <xf numFmtId="4" fontId="33" fillId="66" borderId="172" applyNumberFormat="0" applyProtection="0">
      <alignment horizontal="right" vertical="center"/>
    </xf>
    <xf numFmtId="4" fontId="33" fillId="61" borderId="172" applyNumberFormat="0" applyProtection="0">
      <alignment horizontal="right" vertical="center"/>
    </xf>
    <xf numFmtId="0" fontId="73" fillId="73" borderId="172" applyNumberFormat="0" applyProtection="0">
      <alignment horizontal="left" vertical="top" indent="1"/>
    </xf>
    <xf numFmtId="0" fontId="68" fillId="86" borderId="175" applyNumberFormat="0" applyAlignment="0" applyProtection="0"/>
    <xf numFmtId="0" fontId="65" fillId="53" borderId="173" applyNumberFormat="0" applyAlignment="0" applyProtection="0"/>
    <xf numFmtId="4" fontId="95" fillId="106" borderId="172" applyNumberFormat="0" applyProtection="0">
      <alignment vertical="center"/>
    </xf>
    <xf numFmtId="0" fontId="58" fillId="86" borderId="173" applyNumberFormat="0" applyAlignment="0" applyProtection="0"/>
    <xf numFmtId="4" fontId="95" fillId="106" borderId="172" applyNumberFormat="0" applyProtection="0">
      <alignment vertical="center"/>
    </xf>
    <xf numFmtId="4" fontId="70" fillId="91" borderId="177" applyNumberFormat="0" applyProtection="0">
      <alignment horizontal="left" vertical="center" indent="1"/>
    </xf>
    <xf numFmtId="4" fontId="97" fillId="129" borderId="172" applyNumberFormat="0" applyProtection="0">
      <alignment vertical="center"/>
    </xf>
    <xf numFmtId="0" fontId="20" fillId="70" borderId="172" applyNumberFormat="0" applyProtection="0">
      <alignment horizontal="left" vertical="top" indent="1"/>
    </xf>
    <xf numFmtId="4" fontId="33" fillId="63" borderId="172" applyNumberFormat="0" applyProtection="0">
      <alignment horizontal="right" vertical="center"/>
    </xf>
    <xf numFmtId="4" fontId="70" fillId="64" borderId="177" applyNumberFormat="0" applyProtection="0">
      <alignment horizontal="right" vertical="center"/>
    </xf>
    <xf numFmtId="4" fontId="33" fillId="73" borderId="172" applyNumberFormat="0" applyProtection="0">
      <alignment vertical="center"/>
    </xf>
    <xf numFmtId="4" fontId="70" fillId="91" borderId="177" applyNumberFormat="0" applyProtection="0">
      <alignment horizontal="left" vertical="center" indent="1"/>
    </xf>
    <xf numFmtId="4" fontId="33" fillId="63" borderId="172" applyNumberFormat="0" applyProtection="0">
      <alignment horizontal="right" vertical="center"/>
    </xf>
    <xf numFmtId="0" fontId="31" fillId="57" borderId="172" applyNumberFormat="0" applyProtection="0">
      <alignment horizontal="left" vertical="top" indent="1"/>
    </xf>
    <xf numFmtId="0" fontId="74" fillId="57" borderId="172" applyNumberFormat="0" applyProtection="0">
      <alignment horizontal="left" vertical="top" indent="1"/>
    </xf>
    <xf numFmtId="4" fontId="75" fillId="74" borderId="168" applyNumberFormat="0" applyProtection="0">
      <alignment horizontal="left" vertical="center" indent="1"/>
    </xf>
    <xf numFmtId="37" fontId="40" fillId="0" borderId="160" applyNumberFormat="0"/>
    <xf numFmtId="0" fontId="20" fillId="70" borderId="172" applyNumberFormat="0" applyProtection="0">
      <alignment horizontal="left" vertical="top"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1"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20" fillId="70" borderId="178" applyNumberFormat="0" applyProtection="0">
      <alignment horizontal="left" vertical="center" indent="1"/>
    </xf>
    <xf numFmtId="0" fontId="68" fillId="103" borderId="175" applyNumberFormat="0" applyAlignment="0" applyProtection="0"/>
    <xf numFmtId="0" fontId="70" fillId="71" borderId="177" applyNumberFormat="0" applyProtection="0">
      <alignment horizontal="left" vertical="center" indent="1"/>
    </xf>
    <xf numFmtId="0" fontId="70" fillId="58" borderId="172" applyNumberFormat="0" applyProtection="0">
      <alignment horizontal="left" vertical="top" indent="1"/>
    </xf>
    <xf numFmtId="0" fontId="30" fillId="0" borderId="181" applyNumberFormat="0" applyFill="0" applyAlignment="0" applyProtection="0"/>
    <xf numFmtId="4" fontId="33" fillId="73" borderId="172" applyNumberFormat="0" applyProtection="0">
      <alignment horizontal="left" vertical="center" indent="1"/>
    </xf>
    <xf numFmtId="4" fontId="33" fillId="62" borderId="172" applyNumberFormat="0" applyProtection="0">
      <alignment horizontal="right" vertical="center"/>
    </xf>
    <xf numFmtId="4" fontId="32" fillId="57" borderId="172" applyNumberFormat="0" applyProtection="0">
      <alignment vertical="center"/>
    </xf>
    <xf numFmtId="0" fontId="20" fillId="58" borderId="172" applyNumberFormat="0" applyProtection="0">
      <alignment horizontal="left" vertical="center" indent="1"/>
    </xf>
    <xf numFmtId="0" fontId="92" fillId="79" borderId="173" applyNumberFormat="0" applyAlignment="0" applyProtection="0"/>
    <xf numFmtId="4" fontId="33" fillId="67" borderId="172" applyNumberFormat="0" applyProtection="0">
      <alignment horizontal="right" vertical="center"/>
    </xf>
    <xf numFmtId="178" fontId="70" fillId="108" borderId="170" applyNumberFormat="0" applyProtection="0">
      <alignment horizontal="left" vertical="center" indent="1"/>
    </xf>
    <xf numFmtId="4" fontId="35" fillId="73" borderId="172" applyNumberFormat="0" applyProtection="0">
      <alignment vertical="center"/>
    </xf>
    <xf numFmtId="4" fontId="95" fillId="106" borderId="172" applyNumberFormat="0" applyProtection="0">
      <alignment vertical="center"/>
    </xf>
    <xf numFmtId="4" fontId="33" fillId="63" borderId="172" applyNumberFormat="0" applyProtection="0">
      <alignment horizontal="right" vertical="center"/>
    </xf>
    <xf numFmtId="0" fontId="20" fillId="52" borderId="174" applyNumberFormat="0" applyFont="0" applyAlignment="0" applyProtection="0"/>
    <xf numFmtId="4" fontId="96" fillId="129" borderId="172" applyNumberFormat="0" applyProtection="0">
      <alignment horizontal="right" vertical="center"/>
    </xf>
    <xf numFmtId="4" fontId="33" fillId="64" borderId="172" applyNumberFormat="0" applyProtection="0">
      <alignment horizontal="right" vertical="center"/>
    </xf>
    <xf numFmtId="4" fontId="97" fillId="129" borderId="172" applyNumberFormat="0" applyProtection="0">
      <alignment horizontal="right" vertical="center"/>
    </xf>
    <xf numFmtId="4" fontId="70" fillId="68" borderId="178" applyNumberFormat="0" applyProtection="0">
      <alignment horizontal="left" vertical="center" indent="1"/>
    </xf>
    <xf numFmtId="4" fontId="33" fillId="69" borderId="172" applyNumberFormat="0" applyProtection="0">
      <alignment horizontal="right" vertical="center"/>
    </xf>
    <xf numFmtId="0" fontId="20" fillId="58" borderId="172" applyNumberFormat="0" applyProtection="0">
      <alignment horizontal="left" vertical="top" indent="1"/>
    </xf>
    <xf numFmtId="4" fontId="33" fillId="65" borderId="172" applyNumberFormat="0" applyProtection="0">
      <alignment horizontal="right" vertical="center"/>
    </xf>
    <xf numFmtId="178" fontId="70" fillId="71" borderId="170" applyNumberFormat="0" applyProtection="0">
      <alignment horizontal="left" vertical="center" indent="1"/>
    </xf>
    <xf numFmtId="0" fontId="70" fillId="69" borderId="177" applyNumberFormat="0" applyProtection="0">
      <alignment horizontal="left" vertical="center" indent="1"/>
    </xf>
    <xf numFmtId="4" fontId="96" fillId="129" borderId="172" applyNumberFormat="0" applyProtection="0">
      <alignment horizontal="right" vertical="center"/>
    </xf>
    <xf numFmtId="0" fontId="33" fillId="58" borderId="172" applyNumberFormat="0" applyProtection="0">
      <alignment horizontal="left" vertical="top" indent="1"/>
    </xf>
    <xf numFmtId="4" fontId="31" fillId="57" borderId="172" applyNumberFormat="0" applyProtection="0">
      <alignment horizontal="left" vertical="center" indent="1"/>
    </xf>
    <xf numFmtId="4" fontId="70" fillId="68" borderId="178" applyNumberFormat="0" applyProtection="0">
      <alignment horizontal="left" vertical="center" indent="1"/>
    </xf>
    <xf numFmtId="178" fontId="70" fillId="69" borderId="170" applyNumberFormat="0" applyProtection="0">
      <alignment horizontal="left" vertical="center" indent="1"/>
    </xf>
    <xf numFmtId="0" fontId="20" fillId="71" borderId="172" applyNumberFormat="0" applyProtection="0">
      <alignment horizontal="left" vertical="top" indent="1"/>
    </xf>
    <xf numFmtId="4" fontId="33" fillId="65" borderId="172" applyNumberFormat="0" applyProtection="0">
      <alignment horizontal="right" vertical="center"/>
    </xf>
    <xf numFmtId="4" fontId="33" fillId="60" borderId="172" applyNumberFormat="0" applyProtection="0">
      <alignment horizontal="right" vertical="center"/>
    </xf>
    <xf numFmtId="0" fontId="92" fillId="79" borderId="173" applyNumberFormat="0" applyAlignment="0" applyProtection="0"/>
    <xf numFmtId="4" fontId="70" fillId="58"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 fontId="70" fillId="91" borderId="177" applyNumberFormat="0" applyProtection="0">
      <alignment horizontal="left" vertical="center" indent="1"/>
    </xf>
    <xf numFmtId="37" fontId="40" fillId="0" borderId="160" applyNumberFormat="0"/>
    <xf numFmtId="4" fontId="34" fillId="88" borderId="172" applyNumberFormat="0" applyProtection="0">
      <alignment horizontal="left" vertical="center" indent="1"/>
    </xf>
    <xf numFmtId="4" fontId="33" fillId="58" borderId="172" applyNumberFormat="0" applyProtection="0">
      <alignment horizontal="left" vertical="center" indent="1"/>
    </xf>
    <xf numFmtId="4" fontId="33" fillId="69" borderId="172" applyNumberFormat="0" applyProtection="0">
      <alignment horizontal="right" vertical="center"/>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70" applyNumberFormat="0" applyFont="0" applyAlignment="0" applyProtection="0"/>
    <xf numFmtId="4" fontId="33" fillId="67" borderId="172" applyNumberFormat="0" applyProtection="0">
      <alignment horizontal="right" vertical="center"/>
    </xf>
    <xf numFmtId="4" fontId="33" fillId="60"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0" fillId="58"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0" fillId="69" borderId="177" applyNumberFormat="0" applyProtection="0">
      <alignment horizontal="left" vertical="center" indent="1"/>
    </xf>
    <xf numFmtId="0" fontId="20" fillId="69" borderId="172" applyNumberFormat="0" applyProtection="0">
      <alignment horizontal="left" vertical="top" indent="1"/>
    </xf>
    <xf numFmtId="4" fontId="70" fillId="91" borderId="177" applyNumberFormat="0" applyProtection="0">
      <alignment horizontal="left" vertical="center" indent="1"/>
    </xf>
    <xf numFmtId="0" fontId="20" fillId="70" borderId="172" applyNumberFormat="0" applyProtection="0">
      <alignment horizontal="left" vertical="center" indent="1"/>
    </xf>
    <xf numFmtId="4" fontId="96" fillId="75" borderId="172" applyNumberFormat="0" applyProtection="0">
      <alignment horizontal="right" vertical="center"/>
    </xf>
    <xf numFmtId="4" fontId="70" fillId="65" borderId="177" applyNumberFormat="0" applyProtection="0">
      <alignment horizontal="right" vertical="center"/>
    </xf>
    <xf numFmtId="4" fontId="70" fillId="91" borderId="177" applyNumberFormat="0" applyProtection="0">
      <alignment horizontal="left" vertical="center" indent="1"/>
    </xf>
    <xf numFmtId="0" fontId="70" fillId="69" borderId="172" applyNumberFormat="0" applyProtection="0">
      <alignment horizontal="left" vertical="top" indent="1"/>
    </xf>
    <xf numFmtId="4" fontId="33" fillId="67" borderId="172" applyNumberFormat="0" applyProtection="0">
      <alignment horizontal="right" vertical="center"/>
    </xf>
    <xf numFmtId="4" fontId="96" fillId="129" borderId="172" applyNumberFormat="0" applyProtection="0">
      <alignment vertical="center"/>
    </xf>
    <xf numFmtId="0" fontId="70" fillId="109" borderId="182"/>
    <xf numFmtId="178" fontId="70" fillId="108" borderId="170" applyNumberFormat="0" applyProtection="0">
      <alignment horizontal="left" vertical="center" indent="1"/>
    </xf>
    <xf numFmtId="4" fontId="70" fillId="0" borderId="177" applyNumberFormat="0" applyProtection="0">
      <alignment horizontal="right" vertical="center"/>
    </xf>
    <xf numFmtId="4" fontId="31" fillId="57" borderId="172" applyNumberFormat="0" applyProtection="0">
      <alignment vertical="center"/>
    </xf>
    <xf numFmtId="0" fontId="70" fillId="71" borderId="177" applyNumberFormat="0" applyProtection="0">
      <alignment horizontal="left" vertical="center" indent="1"/>
    </xf>
    <xf numFmtId="0" fontId="20" fillId="72" borderId="182" applyNumberFormat="0">
      <protection locked="0"/>
    </xf>
    <xf numFmtId="4" fontId="35" fillId="73" borderId="172" applyNumberFormat="0" applyProtection="0">
      <alignment vertical="center"/>
    </xf>
    <xf numFmtId="4" fontId="96" fillId="122" borderId="172" applyNumberFormat="0" applyProtection="0">
      <alignment horizontal="right" vertical="center"/>
    </xf>
    <xf numFmtId="4" fontId="70" fillId="62" borderId="177" applyNumberFormat="0" applyProtection="0">
      <alignment horizontal="right" vertical="center"/>
    </xf>
    <xf numFmtId="4" fontId="34" fillId="88" borderId="180" applyNumberFormat="0" applyProtection="0">
      <alignment horizontal="left" vertical="center" indent="1"/>
    </xf>
    <xf numFmtId="0" fontId="20" fillId="58" borderId="172" applyNumberFormat="0" applyProtection="0">
      <alignment horizontal="left" vertical="center" indent="1"/>
    </xf>
    <xf numFmtId="4" fontId="33" fillId="63" borderId="172" applyNumberFormat="0" applyProtection="0">
      <alignment horizontal="right" vertical="center"/>
    </xf>
    <xf numFmtId="178" fontId="70" fillId="71" borderId="170" applyNumberFormat="0" applyProtection="0">
      <alignment horizontal="left" vertical="center" indent="1"/>
    </xf>
    <xf numFmtId="4" fontId="70" fillId="58" borderId="177" applyNumberFormat="0" applyProtection="0">
      <alignment horizontal="right" vertical="center"/>
    </xf>
    <xf numFmtId="4" fontId="34" fillId="88" borderId="180" applyNumberFormat="0" applyProtection="0">
      <alignment horizontal="left" vertical="center" indent="1"/>
    </xf>
    <xf numFmtId="4" fontId="35" fillId="73" borderId="172" applyNumberFormat="0" applyProtection="0">
      <alignment vertical="center"/>
    </xf>
    <xf numFmtId="4" fontId="70" fillId="62" borderId="177" applyNumberFormat="0" applyProtection="0">
      <alignment horizontal="right" vertical="center"/>
    </xf>
    <xf numFmtId="178" fontId="70" fillId="69" borderId="170" applyNumberFormat="0" applyProtection="0">
      <alignment horizontal="left" vertical="center" indent="1"/>
    </xf>
    <xf numFmtId="0" fontId="20" fillId="71" borderId="172" applyNumberFormat="0" applyProtection="0">
      <alignment horizontal="left" vertical="center" indent="1"/>
    </xf>
    <xf numFmtId="4" fontId="96" fillId="78" borderId="172" applyNumberFormat="0" applyProtection="0">
      <alignment horizontal="right" vertical="center"/>
    </xf>
    <xf numFmtId="4" fontId="33" fillId="59" borderId="172" applyNumberFormat="0" applyProtection="0">
      <alignment horizontal="right" vertical="center"/>
    </xf>
    <xf numFmtId="0" fontId="68" fillId="79" borderId="175" applyNumberFormat="0" applyAlignment="0" applyProtection="0"/>
    <xf numFmtId="4" fontId="70" fillId="64"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0" fontId="70" fillId="69" borderId="172"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33" fillId="73" borderId="172" applyNumberFormat="0" applyProtection="0">
      <alignment vertical="center"/>
    </xf>
    <xf numFmtId="0" fontId="3" fillId="0" borderId="0"/>
    <xf numFmtId="0" fontId="30" fillId="0" borderId="176" applyNumberFormat="0" applyFill="0" applyAlignment="0" applyProtection="0"/>
    <xf numFmtId="0" fontId="68" fillId="86" borderId="175" applyNumberFormat="0" applyAlignment="0" applyProtection="0"/>
    <xf numFmtId="9" fontId="3" fillId="0" borderId="0" applyFont="0" applyFill="0" applyBorder="0" applyAlignment="0" applyProtection="0"/>
    <xf numFmtId="4" fontId="33" fillId="58" borderId="172" applyNumberFormat="0" applyProtection="0">
      <alignment horizontal="right" vertical="center"/>
    </xf>
    <xf numFmtId="4" fontId="33" fillId="73" borderId="172" applyNumberFormat="0" applyProtection="0">
      <alignment horizontal="left" vertical="center" indent="1"/>
    </xf>
    <xf numFmtId="0" fontId="20" fillId="73" borderId="174" applyNumberFormat="0" applyFont="0" applyAlignment="0" applyProtection="0"/>
    <xf numFmtId="4" fontId="20" fillId="70" borderId="178" applyNumberFormat="0" applyProtection="0">
      <alignment horizontal="left" vertical="center" indent="1"/>
    </xf>
    <xf numFmtId="4" fontId="70" fillId="67" borderId="177" applyNumberFormat="0" applyProtection="0">
      <alignment horizontal="right" vertical="center"/>
    </xf>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37" fillId="69" borderId="172" applyNumberFormat="0" applyProtection="0">
      <alignment horizontal="right" vertical="center"/>
    </xf>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20" fillId="58" borderId="172" applyNumberFormat="0" applyProtection="0">
      <alignment horizontal="left" vertical="top" indent="1"/>
    </xf>
    <xf numFmtId="0" fontId="20" fillId="72" borderId="182" applyNumberFormat="0">
      <protection locked="0"/>
    </xf>
    <xf numFmtId="0" fontId="70" fillId="69" borderId="177" applyNumberFormat="0" applyProtection="0">
      <alignment horizontal="left" vertical="center" indent="1"/>
    </xf>
    <xf numFmtId="0" fontId="70" fillId="71" borderId="172" applyNumberFormat="0" applyProtection="0">
      <alignment horizontal="left" vertical="top" indent="1"/>
    </xf>
    <xf numFmtId="4" fontId="34" fillId="106" borderId="172" applyNumberFormat="0" applyProtection="0">
      <alignment vertical="center"/>
    </xf>
    <xf numFmtId="0" fontId="20" fillId="70" borderId="172" applyNumberFormat="0" applyProtection="0">
      <alignment horizontal="left" vertical="center" indent="1"/>
    </xf>
    <xf numFmtId="4" fontId="70" fillId="58" borderId="178" applyNumberFormat="0" applyProtection="0">
      <alignment horizontal="left" vertical="center" indent="1"/>
    </xf>
    <xf numFmtId="4" fontId="34" fillId="88" borderId="172" applyNumberFormat="0" applyProtection="0">
      <alignment horizontal="left" vertical="center" indent="1"/>
    </xf>
    <xf numFmtId="0" fontId="20" fillId="70" borderId="172" applyNumberFormat="0" applyProtection="0">
      <alignment horizontal="left" vertical="center" indent="1"/>
    </xf>
    <xf numFmtId="4" fontId="96" fillId="124" borderId="172" applyNumberFormat="0" applyProtection="0">
      <alignment horizontal="right" vertical="center"/>
    </xf>
    <xf numFmtId="4" fontId="33" fillId="65" borderId="172" applyNumberFormat="0" applyProtection="0">
      <alignment horizontal="right" vertical="center"/>
    </xf>
    <xf numFmtId="4" fontId="34" fillId="88" borderId="172" applyNumberFormat="0" applyProtection="0">
      <alignment horizontal="left" vertical="center" indent="1"/>
    </xf>
    <xf numFmtId="0" fontId="86" fillId="79" borderId="173" applyNumberFormat="0" applyAlignment="0" applyProtection="0"/>
    <xf numFmtId="0" fontId="20" fillId="71" borderId="172" applyNumberFormat="0" applyProtection="0">
      <alignment horizontal="left" vertical="top" indent="1"/>
    </xf>
    <xf numFmtId="4" fontId="34" fillId="88" borderId="172" applyNumberFormat="0" applyProtection="0">
      <alignment horizontal="left" vertical="center" indent="1"/>
    </xf>
    <xf numFmtId="4" fontId="33" fillId="59" borderId="172" applyNumberFormat="0" applyProtection="0">
      <alignment horizontal="right" vertical="center"/>
    </xf>
    <xf numFmtId="4" fontId="80" fillId="106" borderId="177" applyNumberFormat="0" applyProtection="0">
      <alignment vertical="center"/>
    </xf>
    <xf numFmtId="4" fontId="96" fillId="90" borderId="172" applyNumberFormat="0" applyProtection="0">
      <alignment horizontal="right" vertical="center"/>
    </xf>
    <xf numFmtId="0" fontId="20" fillId="58" borderId="172" applyNumberFormat="0" applyProtection="0">
      <alignment horizontal="left" vertical="center" indent="1"/>
    </xf>
    <xf numFmtId="4" fontId="33" fillId="65" borderId="172" applyNumberFormat="0" applyProtection="0">
      <alignment horizontal="right" vertical="center"/>
    </xf>
    <xf numFmtId="4" fontId="70" fillId="58" borderId="178" applyNumberFormat="0" applyProtection="0">
      <alignment horizontal="left" vertical="center" indent="1"/>
    </xf>
    <xf numFmtId="0" fontId="70" fillId="69" borderId="177" applyNumberFormat="0" applyProtection="0">
      <alignment horizontal="left" vertical="center" indent="1"/>
    </xf>
    <xf numFmtId="4" fontId="70" fillId="65" borderId="177" applyNumberFormat="0" applyProtection="0">
      <alignment horizontal="righ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33" fillId="58" borderId="172" applyNumberFormat="0" applyProtection="0">
      <alignment horizontal="left" vertical="center" indent="1"/>
    </xf>
    <xf numFmtId="0" fontId="30" fillId="0" borderId="181" applyNumberFormat="0" applyFill="0" applyAlignment="0" applyProtection="0"/>
    <xf numFmtId="4" fontId="34" fillId="88" borderId="180" applyNumberFormat="0" applyProtection="0">
      <alignment horizontal="left" vertical="center" indent="1"/>
    </xf>
    <xf numFmtId="0" fontId="20" fillId="69" borderId="172" applyNumberFormat="0" applyProtection="0">
      <alignment horizontal="left" vertical="top" indent="1"/>
    </xf>
    <xf numFmtId="4" fontId="96" fillId="129" borderId="172" applyNumberFormat="0" applyProtection="0">
      <alignment vertical="center"/>
    </xf>
    <xf numFmtId="0" fontId="20" fillId="69" borderId="172" applyNumberFormat="0" applyProtection="0">
      <alignment horizontal="left" vertical="top" indent="1"/>
    </xf>
    <xf numFmtId="0" fontId="65" fillId="53" borderId="173" applyNumberFormat="0" applyAlignment="0" applyProtection="0"/>
    <xf numFmtId="4" fontId="70" fillId="58" borderId="177" applyNumberFormat="0" applyProtection="0">
      <alignment horizontal="right" vertical="center"/>
    </xf>
    <xf numFmtId="0" fontId="58" fillId="86" borderId="173" applyNumberFormat="0" applyAlignment="0" applyProtection="0"/>
    <xf numFmtId="0" fontId="33" fillId="58" borderId="172" applyNumberFormat="0" applyProtection="0">
      <alignment horizontal="left" vertical="top" indent="1"/>
    </xf>
    <xf numFmtId="4" fontId="33" fillId="58" borderId="172" applyNumberFormat="0" applyProtection="0">
      <alignment horizontal="left" vertical="center" indent="1"/>
    </xf>
    <xf numFmtId="4" fontId="70" fillId="66" borderId="177" applyNumberFormat="0" applyProtection="0">
      <alignment horizontal="right" vertical="center"/>
    </xf>
    <xf numFmtId="0" fontId="20" fillId="69" borderId="172" applyNumberFormat="0" applyProtection="0">
      <alignment horizontal="left" vertical="top" indent="1"/>
    </xf>
    <xf numFmtId="0" fontId="33" fillId="73" borderId="172" applyNumberFormat="0" applyProtection="0">
      <alignment horizontal="left" vertical="top" indent="1"/>
    </xf>
    <xf numFmtId="4" fontId="33" fillId="58" borderId="172" applyNumberFormat="0" applyProtection="0">
      <alignment horizontal="right" vertical="center"/>
    </xf>
    <xf numFmtId="0" fontId="20" fillId="58" borderId="172" applyNumberFormat="0" applyProtection="0">
      <alignment horizontal="left" vertical="top" indent="1"/>
    </xf>
    <xf numFmtId="4" fontId="33" fillId="60" borderId="172" applyNumberFormat="0" applyProtection="0">
      <alignment horizontal="right" vertical="center"/>
    </xf>
    <xf numFmtId="4" fontId="33" fillId="64" borderId="172" applyNumberFormat="0" applyProtection="0">
      <alignment horizontal="right" vertical="center"/>
    </xf>
    <xf numFmtId="0" fontId="58" fillId="86" borderId="173" applyNumberFormat="0" applyAlignment="0" applyProtection="0"/>
    <xf numFmtId="0" fontId="58" fillId="86" borderId="173" applyNumberFormat="0" applyAlignment="0" applyProtection="0"/>
    <xf numFmtId="4" fontId="32" fillId="57" borderId="172" applyNumberFormat="0" applyProtection="0">
      <alignment vertical="center"/>
    </xf>
    <xf numFmtId="0" fontId="65" fillId="53" borderId="173" applyNumberFormat="0" applyAlignment="0" applyProtection="0"/>
    <xf numFmtId="4" fontId="97" fillId="129" borderId="172" applyNumberFormat="0" applyProtection="0">
      <alignment vertical="center"/>
    </xf>
    <xf numFmtId="0" fontId="30" fillId="0" borderId="181" applyNumberFormat="0" applyFill="0" applyAlignment="0" applyProtection="0"/>
    <xf numFmtId="4" fontId="70" fillId="107" borderId="177" applyNumberFormat="0" applyProtection="0">
      <alignment horizontal="right" vertical="center"/>
    </xf>
    <xf numFmtId="0" fontId="65" fillId="53" borderId="173" applyNumberFormat="0" applyAlignment="0" applyProtection="0"/>
    <xf numFmtId="0" fontId="92" fillId="79" borderId="173" applyNumberFormat="0" applyAlignment="0" applyProtection="0"/>
    <xf numFmtId="4" fontId="33" fillId="73" borderId="172" applyNumberFormat="0" applyProtection="0">
      <alignment horizontal="left" vertical="center" indent="1"/>
    </xf>
    <xf numFmtId="0" fontId="70" fillId="71" borderId="172" applyNumberFormat="0" applyProtection="0">
      <alignment horizontal="left" vertical="top" indent="1"/>
    </xf>
    <xf numFmtId="0" fontId="20" fillId="71" borderId="172" applyNumberFormat="0" applyProtection="0">
      <alignment horizontal="left" vertical="center" indent="1"/>
    </xf>
    <xf numFmtId="4" fontId="37" fillId="69" borderId="172" applyNumberFormat="0" applyProtection="0">
      <alignment horizontal="right" vertical="center"/>
    </xf>
    <xf numFmtId="4" fontId="33" fillId="63" borderId="172" applyNumberFormat="0" applyProtection="0">
      <alignment horizontal="right" vertical="center"/>
    </xf>
    <xf numFmtId="0" fontId="70" fillId="52" borderId="177" applyNumberFormat="0" applyFont="0" applyAlignment="0" applyProtection="0"/>
    <xf numFmtId="0" fontId="20" fillId="71" borderId="172" applyNumberFormat="0" applyProtection="0">
      <alignment horizontal="left" vertical="top" indent="1"/>
    </xf>
    <xf numFmtId="4" fontId="80" fillId="76" borderId="177" applyNumberFormat="0" applyProtection="0">
      <alignment horizontal="right" vertical="center"/>
    </xf>
    <xf numFmtId="4" fontId="70" fillId="91" borderId="177" applyNumberFormat="0" applyProtection="0">
      <alignment horizontal="left" vertical="center" indent="1"/>
    </xf>
    <xf numFmtId="4" fontId="33" fillId="69" borderId="172" applyNumberFormat="0" applyProtection="0">
      <alignment horizontal="right" vertical="center"/>
    </xf>
    <xf numFmtId="4" fontId="31" fillId="57" borderId="172" applyNumberFormat="0" applyProtection="0">
      <alignment vertical="center"/>
    </xf>
    <xf numFmtId="4" fontId="33" fillId="65" borderId="172" applyNumberFormat="0" applyProtection="0">
      <alignment horizontal="right" vertical="center"/>
    </xf>
    <xf numFmtId="4" fontId="96" fillId="129" borderId="172" applyNumberFormat="0" applyProtection="0">
      <alignment vertical="center"/>
    </xf>
    <xf numFmtId="0" fontId="20" fillId="58" borderId="172" applyNumberFormat="0" applyProtection="0">
      <alignment horizontal="left" vertical="top" indent="1"/>
    </xf>
    <xf numFmtId="4" fontId="33" fillId="64" borderId="172" applyNumberFormat="0" applyProtection="0">
      <alignment horizontal="right" vertical="center"/>
    </xf>
    <xf numFmtId="0" fontId="70" fillId="70" borderId="172" applyNumberFormat="0" applyProtection="0">
      <alignment horizontal="left" vertical="top" indent="1"/>
    </xf>
    <xf numFmtId="4" fontId="96" fillId="78" borderId="172" applyNumberFormat="0" applyProtection="0">
      <alignment horizontal="right" vertical="center"/>
    </xf>
    <xf numFmtId="4" fontId="31" fillId="57" borderId="172" applyNumberFormat="0" applyProtection="0">
      <alignment vertical="center"/>
    </xf>
    <xf numFmtId="0" fontId="20" fillId="52" borderId="174" applyNumberFormat="0" applyFont="0" applyAlignment="0" applyProtection="0"/>
    <xf numFmtId="4" fontId="33" fillId="62" borderId="172" applyNumberFormat="0" applyProtection="0">
      <alignment horizontal="right" vertical="center"/>
    </xf>
    <xf numFmtId="0" fontId="70" fillId="70" borderId="172" applyNumberFormat="0" applyProtection="0">
      <alignment horizontal="left" vertical="top" indent="1"/>
    </xf>
    <xf numFmtId="4" fontId="70" fillId="65" borderId="177" applyNumberFormat="0" applyProtection="0">
      <alignment horizontal="right" vertical="center"/>
    </xf>
    <xf numFmtId="4" fontId="35" fillId="73" borderId="172" applyNumberFormat="0" applyProtection="0">
      <alignment vertical="center"/>
    </xf>
    <xf numFmtId="0" fontId="20" fillId="58" borderId="172" applyNumberFormat="0" applyProtection="0">
      <alignment horizontal="left" vertical="center" indent="1"/>
    </xf>
    <xf numFmtId="4" fontId="96" fillId="123" borderId="172" applyNumberFormat="0" applyProtection="0">
      <alignment horizontal="right" vertical="center"/>
    </xf>
    <xf numFmtId="4" fontId="37" fillId="69" borderId="172" applyNumberFormat="0" applyProtection="0">
      <alignment horizontal="right" vertical="center"/>
    </xf>
    <xf numFmtId="0" fontId="70" fillId="109" borderId="182"/>
    <xf numFmtId="4" fontId="33" fillId="60" borderId="172" applyNumberFormat="0" applyProtection="0">
      <alignment horizontal="right" vertical="center"/>
    </xf>
    <xf numFmtId="4" fontId="31" fillId="57" borderId="172" applyNumberFormat="0" applyProtection="0">
      <alignment horizontal="left" vertical="center" indent="1"/>
    </xf>
    <xf numFmtId="4" fontId="70" fillId="58" borderId="177" applyNumberFormat="0" applyProtection="0">
      <alignment horizontal="right" vertical="center"/>
    </xf>
    <xf numFmtId="0" fontId="70" fillId="108" borderId="177" applyNumberFormat="0" applyProtection="0">
      <alignment horizontal="left" vertical="center" indent="1"/>
    </xf>
    <xf numFmtId="4" fontId="70" fillId="106" borderId="177" applyNumberFormat="0" applyProtection="0">
      <alignment horizontal="left" vertical="center" indent="1"/>
    </xf>
    <xf numFmtId="4" fontId="70" fillId="61" borderId="178" applyNumberFormat="0" applyProtection="0">
      <alignment horizontal="right" vertical="center"/>
    </xf>
    <xf numFmtId="4" fontId="34" fillId="88" borderId="172" applyNumberFormat="0" applyProtection="0">
      <alignment horizontal="left" vertical="center" indent="1"/>
    </xf>
    <xf numFmtId="4" fontId="33" fillId="66" borderId="172" applyNumberFormat="0" applyProtection="0">
      <alignment horizontal="right" vertical="center"/>
    </xf>
    <xf numFmtId="4" fontId="70" fillId="91" borderId="177" applyNumberFormat="0" applyProtection="0">
      <alignment horizontal="left" vertical="center" indent="1"/>
    </xf>
    <xf numFmtId="0" fontId="20" fillId="70" borderId="172" applyNumberFormat="0" applyProtection="0">
      <alignment horizontal="left" vertical="top" indent="1"/>
    </xf>
    <xf numFmtId="4" fontId="33" fillId="62" borderId="172" applyNumberFormat="0" applyProtection="0">
      <alignment horizontal="right" vertical="center"/>
    </xf>
    <xf numFmtId="4" fontId="98" fillId="129" borderId="172" applyNumberFormat="0" applyProtection="0">
      <alignment horizontal="right" vertical="center"/>
    </xf>
    <xf numFmtId="4" fontId="97" fillId="129" borderId="172" applyNumberFormat="0" applyProtection="0">
      <alignment horizontal="right" vertical="center"/>
    </xf>
    <xf numFmtId="4" fontId="33" fillId="66" borderId="172" applyNumberFormat="0" applyProtection="0">
      <alignment horizontal="right" vertical="center"/>
    </xf>
    <xf numFmtId="0" fontId="70" fillId="109" borderId="182"/>
    <xf numFmtId="4" fontId="33" fillId="63" borderId="172" applyNumberFormat="0" applyProtection="0">
      <alignment horizontal="right" vertical="center"/>
    </xf>
    <xf numFmtId="4" fontId="33" fillId="73" borderId="172" applyNumberFormat="0" applyProtection="0">
      <alignment horizontal="left" vertical="center" indent="1"/>
    </xf>
    <xf numFmtId="0" fontId="70" fillId="71" borderId="172" applyNumberFormat="0" applyProtection="0">
      <alignment horizontal="left" vertical="top" indent="1"/>
    </xf>
    <xf numFmtId="0" fontId="20" fillId="70" borderId="172" applyNumberFormat="0" applyProtection="0">
      <alignment horizontal="left" vertical="top" indent="1"/>
    </xf>
    <xf numFmtId="37" fontId="40" fillId="0" borderId="183" applyNumberFormat="0"/>
    <xf numFmtId="4" fontId="34" fillId="88" borderId="172" applyNumberFormat="0" applyProtection="0">
      <alignment horizontal="left" vertical="center" indent="1"/>
    </xf>
    <xf numFmtId="4" fontId="36" fillId="89" borderId="180" applyNumberFormat="0" applyProtection="0">
      <alignment horizontal="left" vertical="center" indent="1"/>
    </xf>
    <xf numFmtId="4" fontId="98" fillId="129" borderId="172" applyNumberFormat="0" applyProtection="0">
      <alignment horizontal="right" vertical="center"/>
    </xf>
    <xf numFmtId="4" fontId="34" fillId="88" borderId="172" applyNumberFormat="0" applyProtection="0">
      <alignment horizontal="left" vertical="center" indent="1"/>
    </xf>
    <xf numFmtId="4" fontId="35" fillId="69" borderId="172" applyNumberFormat="0" applyProtection="0">
      <alignment horizontal="right" vertical="center"/>
    </xf>
    <xf numFmtId="4" fontId="96" fillId="129" borderId="172" applyNumberFormat="0" applyProtection="0">
      <alignment horizontal="right" vertical="center"/>
    </xf>
    <xf numFmtId="4" fontId="33" fillId="73" borderId="172" applyNumberFormat="0" applyProtection="0">
      <alignment horizontal="left" vertical="center" indent="1"/>
    </xf>
    <xf numFmtId="4" fontId="35" fillId="73" borderId="172" applyNumberFormat="0" applyProtection="0">
      <alignment vertical="center"/>
    </xf>
    <xf numFmtId="0" fontId="20" fillId="70" borderId="172" applyNumberFormat="0" applyProtection="0">
      <alignment horizontal="left" vertical="top" indent="1"/>
    </xf>
    <xf numFmtId="4" fontId="97" fillId="129" borderId="172" applyNumberFormat="0" applyProtection="0">
      <alignment vertical="center"/>
    </xf>
    <xf numFmtId="4" fontId="96" fillId="88" borderId="172" applyNumberFormat="0" applyProtection="0">
      <alignment horizontal="right" vertical="center"/>
    </xf>
    <xf numFmtId="4" fontId="33" fillId="64" borderId="172" applyNumberFormat="0" applyProtection="0">
      <alignment horizontal="right" vertical="center"/>
    </xf>
    <xf numFmtId="4" fontId="33" fillId="63" borderId="172" applyNumberFormat="0" applyProtection="0">
      <alignment horizontal="right" vertical="center"/>
    </xf>
    <xf numFmtId="4" fontId="96" fillId="127" borderId="172" applyNumberFormat="0" applyProtection="0">
      <alignment horizontal="right" vertical="center"/>
    </xf>
    <xf numFmtId="4" fontId="33" fillId="66" borderId="172" applyNumberFormat="0" applyProtection="0">
      <alignment horizontal="right" vertical="center"/>
    </xf>
    <xf numFmtId="4" fontId="33" fillId="64" borderId="172" applyNumberFormat="0" applyProtection="0">
      <alignment horizontal="right" vertical="center"/>
    </xf>
    <xf numFmtId="4" fontId="96" fillId="124" borderId="172" applyNumberFormat="0" applyProtection="0">
      <alignment horizontal="right" vertical="center"/>
    </xf>
    <xf numFmtId="4" fontId="33" fillId="61" borderId="172" applyNumberFormat="0" applyProtection="0">
      <alignment horizontal="right" vertical="center"/>
    </xf>
    <xf numFmtId="4" fontId="96" fillId="90" borderId="172" applyNumberFormat="0" applyProtection="0">
      <alignment horizontal="right" vertical="center"/>
    </xf>
    <xf numFmtId="0" fontId="31" fillId="57" borderId="172" applyNumberFormat="0" applyProtection="0">
      <alignment horizontal="left" vertical="top" indent="1"/>
    </xf>
    <xf numFmtId="4" fontId="95" fillId="106" borderId="172" applyNumberFormat="0" applyProtection="0">
      <alignment vertical="center"/>
    </xf>
    <xf numFmtId="4" fontId="20" fillId="70" borderId="178" applyNumberFormat="0" applyProtection="0">
      <alignment horizontal="left" vertical="center" indent="1"/>
    </xf>
    <xf numFmtId="4" fontId="33" fillId="63" borderId="172" applyNumberFormat="0" applyProtection="0">
      <alignment horizontal="right" vertical="center"/>
    </xf>
    <xf numFmtId="4" fontId="35" fillId="69" borderId="172" applyNumberFormat="0" applyProtection="0">
      <alignment horizontal="right" vertical="center"/>
    </xf>
    <xf numFmtId="0" fontId="65" fillId="53" borderId="177" applyNumberFormat="0" applyAlignment="0" applyProtection="0"/>
    <xf numFmtId="0" fontId="20" fillId="58" borderId="172" applyNumberFormat="0" applyProtection="0">
      <alignment horizontal="left" vertical="center" indent="1"/>
    </xf>
    <xf numFmtId="0" fontId="20" fillId="70" borderId="172" applyNumberFormat="0" applyProtection="0">
      <alignment horizontal="left" vertical="center" indent="1"/>
    </xf>
    <xf numFmtId="0" fontId="70" fillId="52" borderId="177" applyNumberFormat="0" applyFont="0" applyAlignment="0" applyProtection="0"/>
    <xf numFmtId="0" fontId="92" fillId="79" borderId="173" applyNumberFormat="0" applyAlignment="0" applyProtection="0"/>
    <xf numFmtId="4" fontId="80" fillId="106" borderId="177" applyNumberFormat="0" applyProtection="0">
      <alignment vertical="center"/>
    </xf>
    <xf numFmtId="4" fontId="96" fillId="129" borderId="172" applyNumberFormat="0" applyProtection="0">
      <alignment vertical="center"/>
    </xf>
    <xf numFmtId="0" fontId="20" fillId="70" borderId="172" applyNumberFormat="0" applyProtection="0">
      <alignment horizontal="left" vertical="center" indent="1"/>
    </xf>
    <xf numFmtId="0" fontId="20" fillId="72" borderId="144" applyNumberFormat="0">
      <protection locked="0"/>
    </xf>
    <xf numFmtId="4" fontId="80" fillId="106" borderId="177" applyNumberFormat="0" applyProtection="0">
      <alignment vertical="center"/>
    </xf>
    <xf numFmtId="0" fontId="65" fillId="53" borderId="177" applyNumberFormat="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4" fontId="70" fillId="58" borderId="178" applyNumberFormat="0" applyProtection="0">
      <alignment horizontal="left" vertical="center" indent="1"/>
    </xf>
    <xf numFmtId="0" fontId="70" fillId="109" borderId="182"/>
    <xf numFmtId="4" fontId="70" fillId="91" borderId="177"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5" borderId="172" applyNumberFormat="0" applyProtection="0">
      <alignment horizontal="right" vertical="center"/>
    </xf>
    <xf numFmtId="4" fontId="96" fillId="106" borderId="172" applyNumberFormat="0" applyProtection="0">
      <alignment horizontal="left" vertical="center" indent="1"/>
    </xf>
    <xf numFmtId="0" fontId="68" fillId="103" borderId="175" applyNumberFormat="0" applyAlignment="0" applyProtection="0"/>
    <xf numFmtId="4" fontId="20" fillId="70" borderId="178" applyNumberFormat="0" applyProtection="0">
      <alignment horizontal="left" vertical="center" indent="1"/>
    </xf>
    <xf numFmtId="0" fontId="73" fillId="73" borderId="172" applyNumberFormat="0" applyProtection="0">
      <alignment horizontal="left" vertical="top" indent="1"/>
    </xf>
    <xf numFmtId="4" fontId="96" fillId="78" borderId="172" applyNumberFormat="0" applyProtection="0">
      <alignment horizontal="right" vertical="center"/>
    </xf>
    <xf numFmtId="0" fontId="65" fillId="53" borderId="173" applyNumberFormat="0" applyAlignment="0" applyProtection="0"/>
    <xf numFmtId="4" fontId="70" fillId="91" borderId="177" applyNumberFormat="0" applyProtection="0">
      <alignment horizontal="left" vertical="center" indent="1"/>
    </xf>
    <xf numFmtId="4" fontId="33" fillId="69" borderId="172" applyNumberFormat="0" applyProtection="0">
      <alignment horizontal="right" vertical="center"/>
    </xf>
    <xf numFmtId="4" fontId="96" fillId="129" borderId="172" applyNumberFormat="0" applyProtection="0">
      <alignment vertical="center"/>
    </xf>
    <xf numFmtId="4" fontId="33" fillId="64" borderId="172" applyNumberFormat="0" applyProtection="0">
      <alignment horizontal="right" vertical="center"/>
    </xf>
    <xf numFmtId="4" fontId="96" fillId="90" borderId="172" applyNumberFormat="0" applyProtection="0">
      <alignment horizontal="right" vertical="center"/>
    </xf>
    <xf numFmtId="4" fontId="73" fillId="73" borderId="172" applyNumberFormat="0" applyProtection="0">
      <alignment vertical="center"/>
    </xf>
    <xf numFmtId="4" fontId="33" fillId="61" borderId="172" applyNumberFormat="0" applyProtection="0">
      <alignment horizontal="right" vertical="center"/>
    </xf>
    <xf numFmtId="0" fontId="31" fillId="57" borderId="172" applyNumberFormat="0" applyProtection="0">
      <alignment horizontal="left" vertical="top" indent="1"/>
    </xf>
    <xf numFmtId="4" fontId="70" fillId="66" borderId="177" applyNumberFormat="0" applyProtection="0">
      <alignment horizontal="right" vertical="center"/>
    </xf>
    <xf numFmtId="0" fontId="33" fillId="73" borderId="172" applyNumberFormat="0" applyProtection="0">
      <alignment horizontal="left" vertical="top" indent="1"/>
    </xf>
    <xf numFmtId="0" fontId="20" fillId="71" borderId="172" applyNumberFormat="0" applyProtection="0">
      <alignment horizontal="left" vertical="center" indent="1"/>
    </xf>
    <xf numFmtId="0" fontId="30" fillId="0" borderId="181" applyNumberFormat="0" applyFill="0" applyAlignment="0" applyProtection="0"/>
    <xf numFmtId="4" fontId="33" fillId="73" borderId="172" applyNumberFormat="0" applyProtection="0">
      <alignment vertical="center"/>
    </xf>
    <xf numFmtId="0" fontId="20" fillId="70" borderId="172" applyNumberFormat="0" applyProtection="0">
      <alignment horizontal="left" vertical="center" indent="1"/>
    </xf>
    <xf numFmtId="4" fontId="96" fillId="75" borderId="172" applyNumberFormat="0" applyProtection="0">
      <alignment horizontal="right" vertical="center"/>
    </xf>
    <xf numFmtId="4" fontId="70" fillId="63" borderId="177" applyNumberFormat="0" applyProtection="0">
      <alignment horizontal="right" vertical="center"/>
    </xf>
    <xf numFmtId="0" fontId="20" fillId="70" borderId="172" applyNumberFormat="0" applyProtection="0">
      <alignment horizontal="left" vertical="top" indent="1"/>
    </xf>
    <xf numFmtId="4" fontId="37" fillId="69" borderId="172" applyNumberFormat="0" applyProtection="0">
      <alignment horizontal="right" vertical="center"/>
    </xf>
    <xf numFmtId="0" fontId="20" fillId="58" borderId="172" applyNumberFormat="0" applyProtection="0">
      <alignment horizontal="left" vertical="center" indent="1"/>
    </xf>
    <xf numFmtId="4" fontId="33" fillId="67" borderId="172" applyNumberFormat="0" applyProtection="0">
      <alignment horizontal="right" vertical="center"/>
    </xf>
    <xf numFmtId="4" fontId="96" fillId="124" borderId="172" applyNumberFormat="0" applyProtection="0">
      <alignment horizontal="right" vertical="center"/>
    </xf>
    <xf numFmtId="0" fontId="58" fillId="86" borderId="173" applyNumberFormat="0" applyAlignment="0" applyProtection="0"/>
    <xf numFmtId="178" fontId="20" fillId="72" borderId="144" applyNumberFormat="0">
      <protection locked="0"/>
    </xf>
    <xf numFmtId="178" fontId="70" fillId="109" borderId="144"/>
    <xf numFmtId="37" fontId="40" fillId="0" borderId="160" applyNumberFormat="0"/>
    <xf numFmtId="4" fontId="70" fillId="91" borderId="177" applyNumberFormat="0" applyProtection="0">
      <alignment horizontal="left" vertical="center" indent="1"/>
    </xf>
    <xf numFmtId="0" fontId="3" fillId="0" borderId="0"/>
    <xf numFmtId="0" fontId="3" fillId="0" borderId="0"/>
    <xf numFmtId="43" fontId="9" fillId="0" borderId="0" applyFont="0" applyFill="0" applyBorder="0" applyAlignment="0" applyProtection="0"/>
    <xf numFmtId="4" fontId="96" fillId="126" borderId="172" applyNumberFormat="0" applyProtection="0">
      <alignment horizontal="right" vertical="center"/>
    </xf>
    <xf numFmtId="9" fontId="3" fillId="0" borderId="0" applyFont="0" applyFill="0" applyBorder="0" applyAlignment="0" applyProtection="0"/>
    <xf numFmtId="44" fontId="9" fillId="0" borderId="0" applyFont="0" applyFill="0" applyBorder="0" applyAlignment="0" applyProtection="0"/>
    <xf numFmtId="4" fontId="34" fillId="106" borderId="172" applyNumberFormat="0" applyProtection="0">
      <alignment vertical="center"/>
    </xf>
    <xf numFmtId="4" fontId="70" fillId="68" borderId="178" applyNumberFormat="0" applyProtection="0">
      <alignment horizontal="left" vertical="center" indent="1"/>
    </xf>
    <xf numFmtId="43" fontId="3" fillId="0" borderId="0" applyFont="0" applyFill="0" applyBorder="0" applyAlignment="0" applyProtection="0"/>
    <xf numFmtId="4" fontId="70" fillId="91" borderId="177" applyNumberFormat="0" applyProtection="0">
      <alignment horizontal="left" vertical="center" indent="1"/>
    </xf>
    <xf numFmtId="43" fontId="9" fillId="0" borderId="0" applyFont="0" applyFill="0" applyBorder="0" applyAlignment="0" applyProtection="0"/>
    <xf numFmtId="4" fontId="70" fillId="106" borderId="177" applyNumberFormat="0" applyProtection="0">
      <alignment horizontal="left" vertical="center" indent="1"/>
    </xf>
    <xf numFmtId="44" fontId="9" fillId="0" borderId="0" applyFont="0" applyFill="0" applyBorder="0" applyAlignment="0" applyProtection="0"/>
    <xf numFmtId="0" fontId="20" fillId="71" borderId="172" applyNumberFormat="0" applyProtection="0">
      <alignment horizontal="left" vertical="center" indent="1"/>
    </xf>
    <xf numFmtId="43" fontId="3" fillId="0" borderId="0" applyFont="0" applyFill="0" applyBorder="0" applyAlignment="0" applyProtection="0"/>
    <xf numFmtId="4" fontId="70" fillId="0" borderId="177" applyNumberFormat="0" applyProtection="0">
      <alignment horizontal="right" vertical="center"/>
    </xf>
    <xf numFmtId="0" fontId="78" fillId="103" borderId="177" applyNumberFormat="0" applyAlignment="0" applyProtection="0"/>
    <xf numFmtId="0" fontId="20" fillId="69" borderId="172" applyNumberFormat="0" applyProtection="0">
      <alignment horizontal="left" vertical="center" indent="1"/>
    </xf>
    <xf numFmtId="0" fontId="30" fillId="0" borderId="181" applyNumberFormat="0" applyFill="0" applyAlignment="0" applyProtection="0"/>
    <xf numFmtId="0" fontId="70" fillId="71" borderId="172" applyNumberFormat="0" applyProtection="0">
      <alignment horizontal="left" vertical="top" indent="1"/>
    </xf>
    <xf numFmtId="4" fontId="33" fillId="61" borderId="172" applyNumberFormat="0" applyProtection="0">
      <alignment horizontal="right" vertical="center"/>
    </xf>
    <xf numFmtId="4" fontId="35" fillId="69" borderId="172" applyNumberFormat="0" applyProtection="0">
      <alignment horizontal="right" vertical="center"/>
    </xf>
    <xf numFmtId="4" fontId="70" fillId="91" borderId="177" applyNumberFormat="0" applyProtection="0">
      <alignment horizontal="left" vertical="center" indent="1"/>
    </xf>
    <xf numFmtId="0" fontId="20" fillId="69" borderId="172" applyNumberFormat="0" applyProtection="0">
      <alignment horizontal="left" vertical="center" indent="1"/>
    </xf>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 fontId="35" fillId="69" borderId="172" applyNumberFormat="0" applyProtection="0">
      <alignment horizontal="right" vertical="center"/>
    </xf>
    <xf numFmtId="0" fontId="70" fillId="71" borderId="177" applyNumberFormat="0" applyProtection="0">
      <alignment horizontal="left" vertical="center" indent="1"/>
    </xf>
    <xf numFmtId="4" fontId="96" fillId="75" borderId="172" applyNumberFormat="0" applyProtection="0">
      <alignment horizontal="right" vertical="center"/>
    </xf>
    <xf numFmtId="0" fontId="20" fillId="71" borderId="172" applyNumberFormat="0" applyProtection="0">
      <alignment horizontal="left" vertical="center" indent="1"/>
    </xf>
    <xf numFmtId="43" fontId="3" fillId="0" borderId="0" applyFont="0" applyFill="0" applyBorder="0" applyAlignment="0" applyProtection="0"/>
    <xf numFmtId="0" fontId="70" fillId="69" borderId="177" applyNumberFormat="0" applyProtection="0">
      <alignment horizontal="left" vertical="center" indent="1"/>
    </xf>
    <xf numFmtId="0" fontId="3" fillId="0" borderId="0"/>
    <xf numFmtId="4" fontId="34" fillId="106" borderId="172" applyNumberFormat="0" applyProtection="0">
      <alignment vertical="center"/>
    </xf>
    <xf numFmtId="0" fontId="3" fillId="0" borderId="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33" fillId="62" borderId="172" applyNumberFormat="0" applyProtection="0">
      <alignment horizontal="right" vertical="center"/>
    </xf>
    <xf numFmtId="43" fontId="3" fillId="0" borderId="0" applyFont="0" applyFill="0" applyBorder="0" applyAlignment="0" applyProtection="0"/>
    <xf numFmtId="4" fontId="35" fillId="69" borderId="172" applyNumberFormat="0" applyProtection="0">
      <alignment horizontal="right" vertical="center"/>
    </xf>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7" fontId="9" fillId="138" borderId="144">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3" fillId="0" borderId="0"/>
    <xf numFmtId="179" fontId="39" fillId="124" borderId="144">
      <alignment vertical="center"/>
    </xf>
    <xf numFmtId="180" fontId="39" fillId="124" borderId="144">
      <alignment vertical="center"/>
    </xf>
    <xf numFmtId="180"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7" fontId="39" fillId="124" borderId="144">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0" fontId="39" fillId="77" borderId="144">
      <alignment vertical="center"/>
      <protection locked="0"/>
    </xf>
    <xf numFmtId="180"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80" fontId="39" fillId="77" borderId="144">
      <alignment vertical="center"/>
      <protection locked="0"/>
    </xf>
    <xf numFmtId="180" fontId="39" fillId="75" borderId="144">
      <alignment vertical="center"/>
    </xf>
    <xf numFmtId="180"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77" fontId="39" fillId="75" borderId="144">
      <alignment vertical="center"/>
    </xf>
    <xf numFmtId="179"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139" borderId="144">
      <alignment horizontal="right" vertical="center"/>
      <protection locked="0"/>
    </xf>
    <xf numFmtId="178" fontId="39" fillId="139" borderId="144">
      <alignment horizontal="right" vertical="center"/>
      <protection locked="0"/>
    </xf>
    <xf numFmtId="178" fontId="39" fillId="139" borderId="144">
      <alignment horizontal="right" vertical="center"/>
      <protection locked="0"/>
    </xf>
    <xf numFmtId="179" fontId="39" fillId="139" borderId="144">
      <alignment horizontal="right" vertical="center"/>
      <protection locked="0"/>
    </xf>
    <xf numFmtId="177" fontId="39" fillId="139" borderId="144">
      <alignment horizontal="right" vertical="center"/>
      <protection locked="0"/>
    </xf>
    <xf numFmtId="179"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0"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178" fontId="20" fillId="72" borderId="144" applyNumberFormat="0">
      <protection locked="0"/>
    </xf>
    <xf numFmtId="4" fontId="80" fillId="77" borderId="144" applyNumberFormat="0" applyProtection="0">
      <alignment vertical="center"/>
    </xf>
    <xf numFmtId="4" fontId="70" fillId="57" borderId="177" applyNumberFormat="0" applyProtection="0">
      <alignmen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44">
      <alignment vertical="center"/>
    </xf>
    <xf numFmtId="177" fontId="9" fillId="138" borderId="144">
      <alignment vertical="center"/>
    </xf>
    <xf numFmtId="179" fontId="9" fillId="138" borderId="144">
      <alignment vertical="center"/>
    </xf>
    <xf numFmtId="180" fontId="9" fillId="142" borderId="144">
      <alignment vertical="center"/>
      <protection locked="0"/>
    </xf>
    <xf numFmtId="177" fontId="9" fillId="142" borderId="144">
      <alignment vertical="center"/>
      <protection locked="0"/>
    </xf>
    <xf numFmtId="196" fontId="9" fillId="144" borderId="144">
      <alignment vertical="center"/>
    </xf>
    <xf numFmtId="177" fontId="9" fillId="144" borderId="144">
      <alignment vertical="center"/>
    </xf>
    <xf numFmtId="179" fontId="9" fillId="144" borderId="144">
      <alignment vertical="center"/>
    </xf>
    <xf numFmtId="180" fontId="9" fillId="144" borderId="144">
      <alignment vertical="center"/>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4" fontId="98" fillId="129" borderId="172" applyNumberFormat="0" applyProtection="0">
      <alignment horizontal="right" vertical="center"/>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58" borderId="172" applyNumberFormat="0" applyProtection="0">
      <alignment horizontal="left" vertical="top" indent="1"/>
    </xf>
    <xf numFmtId="4" fontId="33" fillId="64" borderId="172" applyNumberFormat="0" applyProtection="0">
      <alignment horizontal="right" vertical="center"/>
    </xf>
    <xf numFmtId="4" fontId="96" fillId="125" borderId="172" applyNumberFormat="0" applyProtection="0">
      <alignment horizontal="right" vertical="center"/>
    </xf>
    <xf numFmtId="4" fontId="33" fillId="73" borderId="172" applyNumberFormat="0" applyProtection="0">
      <alignment vertical="center"/>
    </xf>
    <xf numFmtId="4" fontId="33" fillId="69" borderId="172" applyNumberFormat="0" applyProtection="0">
      <alignment horizontal="right" vertical="center"/>
    </xf>
    <xf numFmtId="0" fontId="20" fillId="70" borderId="172" applyNumberFormat="0" applyProtection="0">
      <alignment horizontal="left" vertical="center" indent="1"/>
    </xf>
    <xf numFmtId="0" fontId="20" fillId="71" borderId="172" applyNumberFormat="0" applyProtection="0">
      <alignment horizontal="left" vertical="center" indent="1"/>
    </xf>
    <xf numFmtId="4" fontId="33" fillId="61" borderId="172" applyNumberFormat="0" applyProtection="0">
      <alignment horizontal="right" vertical="center"/>
    </xf>
    <xf numFmtId="4" fontId="33" fillId="65" borderId="172" applyNumberFormat="0" applyProtection="0">
      <alignment horizontal="right" vertical="center"/>
    </xf>
    <xf numFmtId="0" fontId="20" fillId="69" borderId="172" applyNumberFormat="0" applyProtection="0">
      <alignment horizontal="left" vertical="center" indent="1"/>
    </xf>
    <xf numFmtId="0" fontId="68" fillId="86" borderId="175" applyNumberFormat="0" applyAlignment="0" applyProtection="0"/>
    <xf numFmtId="4" fontId="96" fillId="123" borderId="172" applyNumberFormat="0" applyProtection="0">
      <alignment horizontal="right" vertical="center"/>
    </xf>
    <xf numFmtId="0" fontId="20" fillId="69" borderId="172" applyNumberFormat="0" applyProtection="0">
      <alignment horizontal="left" vertical="top"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0" fontId="20" fillId="71" borderId="172" applyNumberFormat="0" applyProtection="0">
      <alignment horizontal="left" vertical="top" indent="1"/>
    </xf>
    <xf numFmtId="4" fontId="70" fillId="67" borderId="177" applyNumberFormat="0" applyProtection="0">
      <alignment horizontal="right" vertical="center"/>
    </xf>
    <xf numFmtId="0" fontId="20" fillId="69" borderId="172" applyNumberFormat="0" applyProtection="0">
      <alignment horizontal="left" vertical="top" indent="1"/>
    </xf>
    <xf numFmtId="4" fontId="70" fillId="64" borderId="177" applyNumberFormat="0" applyProtection="0">
      <alignment horizontal="right" vertical="center"/>
    </xf>
    <xf numFmtId="4" fontId="20" fillId="70" borderId="178" applyNumberFormat="0" applyProtection="0">
      <alignment horizontal="left" vertical="center" indent="1"/>
    </xf>
    <xf numFmtId="4" fontId="33" fillId="58" borderId="172" applyNumberFormat="0" applyProtection="0">
      <alignment horizontal="left" vertical="center" indent="1"/>
    </xf>
    <xf numFmtId="4" fontId="33" fillId="59" borderId="172" applyNumberFormat="0" applyProtection="0">
      <alignment horizontal="right" vertical="center"/>
    </xf>
    <xf numFmtId="4" fontId="33" fillId="67" borderId="172" applyNumberFormat="0" applyProtection="0">
      <alignment horizontal="right" vertical="center"/>
    </xf>
    <xf numFmtId="4" fontId="96" fillId="78" borderId="172" applyNumberFormat="0" applyProtection="0">
      <alignment horizontal="right" vertical="center"/>
    </xf>
    <xf numFmtId="0" fontId="70" fillId="108" borderId="177" applyNumberFormat="0" applyProtection="0">
      <alignment horizontal="left" vertical="center" indent="1"/>
    </xf>
    <xf numFmtId="4" fontId="33" fillId="65" borderId="172" applyNumberFormat="0" applyProtection="0">
      <alignment horizontal="right" vertical="center"/>
    </xf>
    <xf numFmtId="0" fontId="70" fillId="109" borderId="182"/>
    <xf numFmtId="4" fontId="34" fillId="106" borderId="172" applyNumberFormat="0" applyProtection="0">
      <alignment vertical="center"/>
    </xf>
    <xf numFmtId="4" fontId="70" fillId="64" borderId="177" applyNumberFormat="0" applyProtection="0">
      <alignment horizontal="right" vertical="center"/>
    </xf>
    <xf numFmtId="4" fontId="70" fillId="66" borderId="177" applyNumberFormat="0" applyProtection="0">
      <alignment horizontal="right" vertical="center"/>
    </xf>
    <xf numFmtId="0" fontId="20" fillId="72" borderId="182" applyNumberFormat="0">
      <protection locked="0"/>
    </xf>
    <xf numFmtId="0" fontId="70" fillId="108" borderId="177" applyNumberFormat="0" applyProtection="0">
      <alignment horizontal="left" vertical="center" indent="1"/>
    </xf>
    <xf numFmtId="4" fontId="70" fillId="68" borderId="178" applyNumberFormat="0" applyProtection="0">
      <alignment horizontal="left" vertical="center" indent="1"/>
    </xf>
    <xf numFmtId="0" fontId="33" fillId="58" borderId="172" applyNumberFormat="0" applyProtection="0">
      <alignment horizontal="left" vertical="top" indent="1"/>
    </xf>
    <xf numFmtId="4" fontId="70" fillId="107" borderId="177" applyNumberFormat="0" applyProtection="0">
      <alignment horizontal="right" vertical="center"/>
    </xf>
    <xf numFmtId="4" fontId="70" fillId="69" borderId="178" applyNumberFormat="0" applyProtection="0">
      <alignment horizontal="left" vertical="center" indent="1"/>
    </xf>
    <xf numFmtId="4" fontId="70" fillId="91" borderId="177" applyNumberFormat="0" applyProtection="0">
      <alignment horizontal="left" vertical="center" indent="1"/>
    </xf>
    <xf numFmtId="4" fontId="70" fillId="62" borderId="177" applyNumberFormat="0" applyProtection="0">
      <alignment horizontal="right" vertical="center"/>
    </xf>
    <xf numFmtId="4" fontId="96" fillId="124" borderId="172" applyNumberFormat="0" applyProtection="0">
      <alignment horizontal="right" vertical="center"/>
    </xf>
    <xf numFmtId="4" fontId="33" fillId="62" borderId="172" applyNumberFormat="0" applyProtection="0">
      <alignment horizontal="right" vertical="center"/>
    </xf>
    <xf numFmtId="0" fontId="20" fillId="58" borderId="172" applyNumberFormat="0" applyProtection="0">
      <alignment horizontal="left" vertical="top" indent="1"/>
    </xf>
    <xf numFmtId="0" fontId="20" fillId="70" borderId="172" applyNumberFormat="0" applyProtection="0">
      <alignment horizontal="left" vertical="top" indent="1"/>
    </xf>
    <xf numFmtId="0" fontId="20" fillId="71" borderId="172" applyNumberFormat="0" applyProtection="0">
      <alignment horizontal="left" vertical="top" indent="1"/>
    </xf>
    <xf numFmtId="0" fontId="33" fillId="73" borderId="172" applyNumberFormat="0" applyProtection="0">
      <alignment horizontal="left" vertical="top" indent="1"/>
    </xf>
    <xf numFmtId="4" fontId="35" fillId="69" borderId="172" applyNumberFormat="0" applyProtection="0">
      <alignment horizontal="right" vertical="center"/>
    </xf>
    <xf numFmtId="4" fontId="35" fillId="69" borderId="172" applyNumberFormat="0" applyProtection="0">
      <alignment horizontal="right" vertical="center"/>
    </xf>
    <xf numFmtId="4" fontId="80" fillId="77" borderId="182" applyNumberFormat="0" applyProtection="0">
      <alignment vertical="center"/>
    </xf>
    <xf numFmtId="4" fontId="33" fillId="63" borderId="172" applyNumberFormat="0" applyProtection="0">
      <alignment horizontal="right" vertical="center"/>
    </xf>
    <xf numFmtId="0" fontId="74" fillId="57" borderId="172" applyNumberFormat="0" applyProtection="0">
      <alignment horizontal="left" vertical="top" indent="1"/>
    </xf>
    <xf numFmtId="0" fontId="33" fillId="58" borderId="172" applyNumberFormat="0" applyProtection="0">
      <alignment horizontal="left" vertical="top" indent="1"/>
    </xf>
    <xf numFmtId="4" fontId="31" fillId="57" borderId="172" applyNumberFormat="0" applyProtection="0">
      <alignment horizontal="left" vertical="center" indent="1"/>
    </xf>
    <xf numFmtId="4" fontId="70" fillId="91" borderId="177" applyNumberFormat="0" applyProtection="0">
      <alignment horizontal="left" vertical="center"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2" borderId="182" applyNumberFormat="0">
      <protection locked="0"/>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33" fillId="58" borderId="172" applyNumberFormat="0" applyProtection="0">
      <alignment horizontal="right" vertical="center"/>
    </xf>
    <xf numFmtId="4" fontId="20" fillId="70" borderId="178" applyNumberFormat="0" applyProtection="0">
      <alignment horizontal="left" vertical="center" indent="1"/>
    </xf>
    <xf numFmtId="4" fontId="33" fillId="67" borderId="172" applyNumberFormat="0" applyProtection="0">
      <alignment horizontal="right" vertical="center"/>
    </xf>
    <xf numFmtId="0" fontId="70" fillId="71" borderId="177" applyNumberFormat="0" applyProtection="0">
      <alignment horizontal="left" vertical="center" indent="1"/>
    </xf>
    <xf numFmtId="4" fontId="96" fillId="129" borderId="172" applyNumberFormat="0" applyProtection="0">
      <alignment horizontal="right" vertical="center"/>
    </xf>
    <xf numFmtId="0" fontId="65" fillId="53" borderId="173" applyNumberFormat="0" applyAlignment="0" applyProtection="0"/>
    <xf numFmtId="4" fontId="20" fillId="70" borderId="178" applyNumberFormat="0" applyProtection="0">
      <alignment horizontal="left" vertical="center" indent="1"/>
    </xf>
    <xf numFmtId="4" fontId="33" fillId="58" borderId="172" applyNumberFormat="0" applyProtection="0">
      <alignment horizontal="right" vertical="center"/>
    </xf>
    <xf numFmtId="0" fontId="20" fillId="69" borderId="172" applyNumberFormat="0" applyProtection="0">
      <alignment horizontal="left" vertical="top" indent="1"/>
    </xf>
    <xf numFmtId="4" fontId="33" fillId="60" borderId="172" applyNumberFormat="0" applyProtection="0">
      <alignment horizontal="right" vertical="center"/>
    </xf>
    <xf numFmtId="4" fontId="32" fillId="57" borderId="172" applyNumberFormat="0" applyProtection="0">
      <alignment vertical="center"/>
    </xf>
    <xf numFmtId="178" fontId="70" fillId="108" borderId="170" applyNumberFormat="0" applyProtection="0">
      <alignment horizontal="left" vertical="center" indent="1"/>
    </xf>
    <xf numFmtId="0" fontId="20" fillId="70" borderId="172" applyNumberFormat="0" applyProtection="0">
      <alignment horizontal="left" vertical="center" indent="1"/>
    </xf>
    <xf numFmtId="4" fontId="96" fillId="90" borderId="172" applyNumberFormat="0" applyProtection="0">
      <alignment horizontal="right" vertical="center"/>
    </xf>
    <xf numFmtId="0" fontId="70" fillId="108" borderId="177" applyNumberFormat="0" applyProtection="0">
      <alignment horizontal="left" vertical="center" indent="1"/>
    </xf>
    <xf numFmtId="4" fontId="33" fillId="61" borderId="172" applyNumberFormat="0" applyProtection="0">
      <alignment horizontal="right" vertical="center"/>
    </xf>
    <xf numFmtId="4" fontId="70" fillId="69" borderId="178" applyNumberFormat="0" applyProtection="0">
      <alignment horizontal="left" vertical="center" indent="1"/>
    </xf>
    <xf numFmtId="0" fontId="20" fillId="69" borderId="172" applyNumberFormat="0" applyProtection="0">
      <alignment horizontal="left" vertical="center" indent="1"/>
    </xf>
    <xf numFmtId="4" fontId="31" fillId="57" borderId="172" applyNumberFormat="0" applyProtection="0">
      <alignment vertical="center"/>
    </xf>
    <xf numFmtId="4" fontId="36" fillId="89" borderId="180" applyNumberFormat="0" applyProtection="0">
      <alignment horizontal="left" vertical="center" indent="1"/>
    </xf>
    <xf numFmtId="0" fontId="70" fillId="69" borderId="172" applyNumberFormat="0" applyProtection="0">
      <alignment horizontal="left" vertical="top" indent="1"/>
    </xf>
    <xf numFmtId="4" fontId="33" fillId="58" borderId="172" applyNumberFormat="0" applyProtection="0">
      <alignment horizontal="right" vertical="center"/>
    </xf>
    <xf numFmtId="178" fontId="70" fillId="71" borderId="170" applyNumberFormat="0" applyProtection="0">
      <alignment horizontal="left" vertical="center" indent="1"/>
    </xf>
    <xf numFmtId="0" fontId="58" fillId="86" borderId="173" applyNumberFormat="0" applyAlignment="0" applyProtection="0"/>
    <xf numFmtId="0" fontId="70" fillId="69" borderId="172" applyNumberFormat="0" applyProtection="0">
      <alignment horizontal="left" vertical="top" indent="1"/>
    </xf>
    <xf numFmtId="178" fontId="70" fillId="69" borderId="170" applyNumberFormat="0" applyProtection="0">
      <alignment horizontal="left" vertical="center" indent="1"/>
    </xf>
    <xf numFmtId="4" fontId="96" fillId="75" borderId="172" applyNumberFormat="0" applyProtection="0">
      <alignment horizontal="right" vertical="center"/>
    </xf>
    <xf numFmtId="4" fontId="32" fillId="57" borderId="172" applyNumberFormat="0" applyProtection="0">
      <alignment vertical="center"/>
    </xf>
    <xf numFmtId="4" fontId="80" fillId="77" borderId="144" applyNumberFormat="0" applyProtection="0">
      <alignment vertical="center"/>
    </xf>
    <xf numFmtId="4" fontId="75" fillId="74" borderId="178"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0" fontId="30" fillId="0" borderId="176" applyNumberFormat="0" applyFill="0" applyAlignment="0" applyProtection="0"/>
    <xf numFmtId="4" fontId="33" fillId="66" borderId="172" applyNumberFormat="0" applyProtection="0">
      <alignment horizontal="right"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 fontId="31" fillId="57" borderId="172" applyNumberFormat="0" applyProtection="0">
      <alignment horizontal="left" vertical="center" indent="1"/>
    </xf>
    <xf numFmtId="4" fontId="33" fillId="64" borderId="172" applyNumberFormat="0" applyProtection="0">
      <alignment horizontal="right" vertical="center"/>
    </xf>
    <xf numFmtId="4" fontId="70" fillId="63" borderId="177" applyNumberFormat="0" applyProtection="0">
      <alignment horizontal="right" vertical="center"/>
    </xf>
    <xf numFmtId="4" fontId="96" fillId="90" borderId="172" applyNumberFormat="0" applyProtection="0">
      <alignment horizontal="right" vertical="center"/>
    </xf>
    <xf numFmtId="4" fontId="33" fillId="58" borderId="172" applyNumberFormat="0" applyProtection="0">
      <alignment horizontal="left" vertical="center" indent="1"/>
    </xf>
    <xf numFmtId="0" fontId="68" fillId="86" borderId="175" applyNumberFormat="0" applyAlignment="0" applyProtection="0"/>
    <xf numFmtId="4" fontId="33" fillId="59" borderId="172" applyNumberFormat="0" applyProtection="0">
      <alignment horizontal="right" vertical="center"/>
    </xf>
    <xf numFmtId="0" fontId="70" fillId="71" borderId="177" applyNumberFormat="0" applyProtection="0">
      <alignment horizontal="left" vertical="center" indent="1"/>
    </xf>
    <xf numFmtId="4" fontId="96" fillId="78" borderId="172" applyNumberFormat="0" applyProtection="0">
      <alignment horizontal="right" vertical="center"/>
    </xf>
    <xf numFmtId="0" fontId="20" fillId="69" borderId="172" applyNumberFormat="0" applyProtection="0">
      <alignment horizontal="left" vertical="center" indent="1"/>
    </xf>
    <xf numFmtId="4" fontId="33" fillId="65" borderId="172" applyNumberFormat="0" applyProtection="0">
      <alignment horizontal="right" vertical="center"/>
    </xf>
    <xf numFmtId="4" fontId="98" fillId="129"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58" borderId="172" applyNumberFormat="0" applyProtection="0">
      <alignment horizontal="left" vertical="center" indent="1"/>
    </xf>
    <xf numFmtId="4" fontId="96" fillId="124"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69"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65" fillId="53" borderId="173" applyNumberFormat="0" applyAlignment="0" applyProtection="0"/>
    <xf numFmtId="4" fontId="70" fillId="62" borderId="177" applyNumberFormat="0" applyProtection="0">
      <alignment horizontal="right" vertical="center"/>
    </xf>
    <xf numFmtId="4" fontId="97" fillId="129" borderId="172" applyNumberFormat="0" applyProtection="0">
      <alignment vertical="center"/>
    </xf>
    <xf numFmtId="0" fontId="70" fillId="79" borderId="177" applyNumberFormat="0" applyProtection="0">
      <alignment horizontal="left" vertical="center" indent="1"/>
    </xf>
    <xf numFmtId="4" fontId="70" fillId="91" borderId="177" applyNumberFormat="0" applyProtection="0">
      <alignment horizontal="left" vertical="center" indent="1"/>
    </xf>
    <xf numFmtId="0" fontId="20" fillId="52" borderId="174" applyNumberFormat="0" applyFont="0" applyAlignment="0" applyProtection="0"/>
    <xf numFmtId="4" fontId="96" fillId="126" borderId="172" applyNumberFormat="0" applyProtection="0">
      <alignment horizontal="right" vertical="center"/>
    </xf>
    <xf numFmtId="4" fontId="96" fillId="75" borderId="172" applyNumberFormat="0" applyProtection="0">
      <alignment horizontal="right" vertical="center"/>
    </xf>
    <xf numFmtId="0" fontId="20" fillId="69" borderId="172" applyNumberFormat="0" applyProtection="0">
      <alignment horizontal="left" vertical="center" indent="1"/>
    </xf>
    <xf numFmtId="4" fontId="34" fillId="106" borderId="172" applyNumberFormat="0" applyProtection="0">
      <alignment vertical="center"/>
    </xf>
    <xf numFmtId="0" fontId="20" fillId="71" borderId="172" applyNumberFormat="0" applyProtection="0">
      <alignment horizontal="left" vertical="top" indent="1"/>
    </xf>
    <xf numFmtId="178" fontId="70" fillId="108" borderId="170" applyNumberFormat="0" applyProtection="0">
      <alignment horizontal="left" vertical="center" indent="1"/>
    </xf>
    <xf numFmtId="4" fontId="31" fillId="57" borderId="172" applyNumberFormat="0" applyProtection="0">
      <alignment vertical="center"/>
    </xf>
    <xf numFmtId="0" fontId="31" fillId="57" borderId="172" applyNumberFormat="0" applyProtection="0">
      <alignment horizontal="left" vertical="top" indent="1"/>
    </xf>
    <xf numFmtId="4" fontId="70" fillId="61" borderId="178" applyNumberFormat="0" applyProtection="0">
      <alignment horizontal="right" vertical="center"/>
    </xf>
    <xf numFmtId="0" fontId="30" fillId="0" borderId="176" applyNumberFormat="0" applyFill="0" applyAlignment="0" applyProtection="0"/>
    <xf numFmtId="4" fontId="96" fillId="126" borderId="172" applyNumberFormat="0" applyProtection="0">
      <alignment horizontal="right" vertical="center"/>
    </xf>
    <xf numFmtId="0" fontId="20" fillId="70" borderId="172" applyNumberFormat="0" applyProtection="0">
      <alignment horizontal="left" vertical="center" indent="1"/>
    </xf>
    <xf numFmtId="0" fontId="20" fillId="73" borderId="174" applyNumberFormat="0" applyFont="0" applyAlignment="0" applyProtection="0"/>
    <xf numFmtId="4" fontId="70" fillId="0" borderId="177" applyNumberFormat="0" applyProtection="0">
      <alignment horizontal="right" vertical="center"/>
    </xf>
    <xf numFmtId="4" fontId="34" fillId="88" borderId="172" applyNumberFormat="0" applyProtection="0">
      <alignment horizontal="left" vertical="center" indent="1"/>
    </xf>
    <xf numFmtId="0" fontId="20" fillId="71" borderId="172" applyNumberFormat="0" applyProtection="0">
      <alignment horizontal="left" vertical="top" indent="1"/>
    </xf>
    <xf numFmtId="4" fontId="33" fillId="66" borderId="172" applyNumberFormat="0" applyProtection="0">
      <alignment horizontal="right" vertical="center"/>
    </xf>
    <xf numFmtId="178" fontId="70" fillId="71" borderId="170" applyNumberFormat="0" applyProtection="0">
      <alignment horizontal="left" vertical="center" indent="1"/>
    </xf>
    <xf numFmtId="4" fontId="75" fillId="74" borderId="178" applyNumberFormat="0" applyProtection="0">
      <alignment horizontal="left" vertical="center" indent="1"/>
    </xf>
    <xf numFmtId="4" fontId="70" fillId="91" borderId="177" applyNumberFormat="0" applyProtection="0">
      <alignment horizontal="left" vertical="center" indent="1"/>
    </xf>
    <xf numFmtId="0" fontId="30" fillId="0" borderId="176" applyNumberFormat="0" applyFill="0" applyAlignment="0" applyProtection="0"/>
    <xf numFmtId="4" fontId="33" fillId="65" borderId="172" applyNumberFormat="0" applyProtection="0">
      <alignment horizontal="right" vertical="center"/>
    </xf>
    <xf numFmtId="4" fontId="70" fillId="0" borderId="177" applyNumberFormat="0" applyProtection="0">
      <alignment horizontal="right" vertical="center"/>
    </xf>
    <xf numFmtId="178" fontId="70" fillId="69" borderId="170" applyNumberFormat="0" applyProtection="0">
      <alignment horizontal="left" vertical="center" indent="1"/>
    </xf>
    <xf numFmtId="0" fontId="70" fillId="69" borderId="172" applyNumberFormat="0" applyProtection="0">
      <alignment horizontal="left" vertical="top" indent="1"/>
    </xf>
    <xf numFmtId="4" fontId="96" fillId="123" borderId="172" applyNumberFormat="0" applyProtection="0">
      <alignment horizontal="right" vertical="center"/>
    </xf>
    <xf numFmtId="4" fontId="31" fillId="57" borderId="172" applyNumberFormat="0" applyProtection="0">
      <alignment vertical="center"/>
    </xf>
    <xf numFmtId="0" fontId="72" fillId="70" borderId="179" applyBorder="0"/>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3" fontId="21" fillId="0" borderId="0" applyFont="0" applyFill="0" applyBorder="0" applyAlignment="0" applyProtection="0"/>
    <xf numFmtId="0" fontId="20" fillId="71" borderId="172" applyNumberFormat="0" applyProtection="0">
      <alignment horizontal="left" vertical="top" indent="1"/>
    </xf>
    <xf numFmtId="43" fontId="9" fillId="0" borderId="0" applyFont="0" applyFill="0" applyBorder="0" applyAlignment="0" applyProtection="0"/>
    <xf numFmtId="0" fontId="20" fillId="71" borderId="172" applyNumberFormat="0" applyProtection="0">
      <alignment horizontal="left" vertical="center" indent="1"/>
    </xf>
    <xf numFmtId="43" fontId="17" fillId="0" borderId="0" applyFont="0" applyFill="0" applyBorder="0" applyAlignment="0" applyProtection="0"/>
    <xf numFmtId="0" fontId="20" fillId="58" borderId="172" applyNumberFormat="0" applyProtection="0">
      <alignment horizontal="left" vertical="center"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4" fontId="33" fillId="66" borderId="172" applyNumberFormat="0" applyProtection="0">
      <alignment horizontal="right" vertical="center"/>
    </xf>
    <xf numFmtId="4" fontId="33" fillId="59" borderId="172" applyNumberFormat="0" applyProtection="0">
      <alignment horizontal="right" vertical="center"/>
    </xf>
    <xf numFmtId="0" fontId="20" fillId="58" borderId="172" applyNumberFormat="0" applyProtection="0">
      <alignment horizontal="left" vertical="center"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0" fontId="30" fillId="0" borderId="176" applyNumberFormat="0" applyFill="0" applyAlignment="0" applyProtection="0"/>
    <xf numFmtId="4" fontId="33" fillId="63" borderId="172" applyNumberFormat="0" applyProtection="0">
      <alignment horizontal="right" vertical="center"/>
    </xf>
    <xf numFmtId="4" fontId="33" fillId="59"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center" indent="1"/>
    </xf>
    <xf numFmtId="4" fontId="33" fillId="61" borderId="172" applyNumberFormat="0" applyProtection="0">
      <alignment horizontal="right" vertical="center"/>
    </xf>
    <xf numFmtId="0" fontId="20" fillId="73" borderId="174" applyNumberFormat="0" applyFont="0" applyAlignment="0" applyProtection="0"/>
    <xf numFmtId="4" fontId="33" fillId="73" borderId="172" applyNumberFormat="0" applyProtection="0">
      <alignment vertical="center"/>
    </xf>
    <xf numFmtId="4" fontId="33" fillId="64" borderId="172" applyNumberFormat="0" applyProtection="0">
      <alignment horizontal="right" vertical="center"/>
    </xf>
    <xf numFmtId="4" fontId="70" fillId="106" borderId="177" applyNumberFormat="0" applyProtection="0">
      <alignment horizontal="left" vertical="center" indent="1"/>
    </xf>
    <xf numFmtId="4" fontId="73" fillId="79" borderId="172" applyNumberFormat="0" applyProtection="0">
      <alignment horizontal="left" vertical="center" indent="1"/>
    </xf>
    <xf numFmtId="4" fontId="70" fillId="91" borderId="177" applyNumberFormat="0" applyProtection="0">
      <alignment horizontal="left" vertical="center" indent="1"/>
    </xf>
    <xf numFmtId="0" fontId="20" fillId="73" borderId="174" applyNumberFormat="0" applyFont="0" applyAlignment="0" applyProtection="0"/>
    <xf numFmtId="4" fontId="70" fillId="0" borderId="177" applyNumberFormat="0" applyProtection="0">
      <alignment horizontal="right" vertical="center"/>
    </xf>
    <xf numFmtId="0" fontId="20" fillId="71" borderId="172" applyNumberFormat="0" applyProtection="0">
      <alignment horizontal="left" vertical="top" indent="1"/>
    </xf>
    <xf numFmtId="4" fontId="70" fillId="65" borderId="177" applyNumberFormat="0" applyProtection="0">
      <alignment horizontal="right" vertical="center"/>
    </xf>
    <xf numFmtId="4" fontId="70" fillId="106" borderId="177" applyNumberFormat="0" applyProtection="0">
      <alignment horizontal="left" vertical="center" indent="1"/>
    </xf>
    <xf numFmtId="4" fontId="97" fillId="129" borderId="172" applyNumberFormat="0" applyProtection="0">
      <alignment vertical="center"/>
    </xf>
    <xf numFmtId="0" fontId="20" fillId="70" borderId="172" applyNumberFormat="0" applyProtection="0">
      <alignment horizontal="left" vertical="center" indent="1"/>
    </xf>
    <xf numFmtId="4" fontId="33" fillId="62" borderId="172" applyNumberFormat="0" applyProtection="0">
      <alignment horizontal="right" vertical="center"/>
    </xf>
    <xf numFmtId="4" fontId="70" fillId="66" borderId="177" applyNumberFormat="0" applyProtection="0">
      <alignment horizontal="right" vertical="center"/>
    </xf>
    <xf numFmtId="4" fontId="97" fillId="129" borderId="172" applyNumberFormat="0" applyProtection="0">
      <alignment vertical="center"/>
    </xf>
    <xf numFmtId="4" fontId="70" fillId="106" borderId="177" applyNumberFormat="0" applyProtection="0">
      <alignment horizontal="left" vertical="center" indent="1"/>
    </xf>
    <xf numFmtId="4" fontId="33" fillId="63" borderId="172" applyNumberFormat="0" applyProtection="0">
      <alignment horizontal="right" vertical="center"/>
    </xf>
    <xf numFmtId="0" fontId="20" fillId="73" borderId="174" applyNumberFormat="0" applyFont="0" applyAlignment="0" applyProtection="0"/>
    <xf numFmtId="4" fontId="70" fillId="107" borderId="177" applyNumberFormat="0" applyProtection="0">
      <alignment horizontal="right" vertical="center"/>
    </xf>
    <xf numFmtId="4" fontId="70" fillId="91" borderId="177" applyNumberFormat="0" applyProtection="0">
      <alignment horizontal="left" vertical="center" indent="1"/>
    </xf>
    <xf numFmtId="4" fontId="75" fillId="74" borderId="168" applyNumberFormat="0" applyProtection="0">
      <alignment horizontal="left" vertical="center" indent="1"/>
    </xf>
    <xf numFmtId="0" fontId="20" fillId="71" borderId="172" applyNumberFormat="0" applyProtection="0">
      <alignment horizontal="left" vertical="center"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70" fillId="71"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70" fillId="68" borderId="178" applyNumberFormat="0" applyProtection="0">
      <alignment horizontal="left" vertical="center" indent="1"/>
    </xf>
    <xf numFmtId="4" fontId="80" fillId="106" borderId="177" applyNumberFormat="0" applyProtection="0">
      <alignment vertical="center"/>
    </xf>
    <xf numFmtId="0" fontId="20" fillId="73" borderId="174" applyNumberFormat="0" applyFont="0" applyAlignment="0" applyProtection="0"/>
    <xf numFmtId="0" fontId="70" fillId="69" borderId="172" applyNumberFormat="0" applyProtection="0">
      <alignment horizontal="left" vertical="top" indent="1"/>
    </xf>
    <xf numFmtId="4" fontId="37" fillId="69" borderId="172" applyNumberFormat="0" applyProtection="0">
      <alignment horizontal="right" vertical="center"/>
    </xf>
    <xf numFmtId="4" fontId="35" fillId="73" borderId="172" applyNumberFormat="0" applyProtection="0">
      <alignment vertical="center"/>
    </xf>
    <xf numFmtId="4" fontId="96" fillId="123" borderId="172" applyNumberFormat="0" applyProtection="0">
      <alignment horizontal="right" vertical="center"/>
    </xf>
    <xf numFmtId="4" fontId="33" fillId="63" borderId="172" applyNumberFormat="0" applyProtection="0">
      <alignment horizontal="right" vertical="center"/>
    </xf>
    <xf numFmtId="0" fontId="20" fillId="70" borderId="172" applyNumberFormat="0" applyProtection="0">
      <alignment horizontal="left" vertical="top" indent="1"/>
    </xf>
    <xf numFmtId="0" fontId="70" fillId="52" borderId="177" applyNumberFormat="0" applyFont="0" applyAlignment="0" applyProtection="0"/>
    <xf numFmtId="4" fontId="70" fillId="0" borderId="177" applyNumberFormat="0" applyProtection="0">
      <alignment horizontal="right" vertical="center"/>
    </xf>
    <xf numFmtId="178" fontId="70" fillId="108" borderId="170" applyNumberFormat="0" applyProtection="0">
      <alignment horizontal="left" vertical="center" indent="1"/>
    </xf>
    <xf numFmtId="4" fontId="96" fillId="129" borderId="172" applyNumberFormat="0" applyProtection="0">
      <alignment horizontal="right" vertical="center"/>
    </xf>
    <xf numFmtId="4" fontId="32" fillId="57" borderId="172" applyNumberFormat="0" applyProtection="0">
      <alignment vertical="center"/>
    </xf>
    <xf numFmtId="4" fontId="33" fillId="67" borderId="172" applyNumberFormat="0" applyProtection="0">
      <alignment horizontal="right" vertical="center"/>
    </xf>
    <xf numFmtId="0" fontId="68" fillId="86" borderId="175" applyNumberFormat="0" applyAlignment="0" applyProtection="0"/>
    <xf numFmtId="0" fontId="20" fillId="71" borderId="172" applyNumberFormat="0" applyProtection="0">
      <alignment horizontal="left" vertical="center" indent="1"/>
    </xf>
    <xf numFmtId="4" fontId="33" fillId="65" borderId="172" applyNumberFormat="0" applyProtection="0">
      <alignment horizontal="right" vertical="center"/>
    </xf>
    <xf numFmtId="4" fontId="35" fillId="69" borderId="172" applyNumberFormat="0" applyProtection="0">
      <alignment horizontal="right" vertical="center"/>
    </xf>
    <xf numFmtId="4" fontId="70" fillId="58" borderId="177" applyNumberFormat="0" applyProtection="0">
      <alignment horizontal="right" vertical="center"/>
    </xf>
    <xf numFmtId="4" fontId="33" fillId="69" borderId="172" applyNumberFormat="0" applyProtection="0">
      <alignment horizontal="right" vertical="center"/>
    </xf>
    <xf numFmtId="0" fontId="20" fillId="58" borderId="172" applyNumberFormat="0" applyProtection="0">
      <alignment horizontal="left" vertical="top" indent="1"/>
    </xf>
    <xf numFmtId="4" fontId="96" fillId="125" borderId="172" applyNumberFormat="0" applyProtection="0">
      <alignment horizontal="right" vertical="center"/>
    </xf>
    <xf numFmtId="178" fontId="70" fillId="71" borderId="170" applyNumberFormat="0" applyProtection="0">
      <alignment horizontal="left" vertical="center" indent="1"/>
    </xf>
    <xf numFmtId="0" fontId="72" fillId="70" borderId="179" applyBorder="0"/>
    <xf numFmtId="4" fontId="33" fillId="69" borderId="172" applyNumberFormat="0" applyProtection="0">
      <alignment horizontal="right" vertical="center"/>
    </xf>
    <xf numFmtId="4" fontId="37" fillId="69" borderId="172" applyNumberFormat="0" applyProtection="0">
      <alignment horizontal="right" vertical="center"/>
    </xf>
    <xf numFmtId="0" fontId="31" fillId="57" borderId="172" applyNumberFormat="0" applyProtection="0">
      <alignment horizontal="left" vertical="top" indent="1"/>
    </xf>
    <xf numFmtId="4" fontId="70" fillId="58" borderId="177" applyNumberFormat="0" applyProtection="0">
      <alignment horizontal="right" vertical="center"/>
    </xf>
    <xf numFmtId="178" fontId="70" fillId="69" borderId="170" applyNumberFormat="0" applyProtection="0">
      <alignment horizontal="left" vertical="center" indent="1"/>
    </xf>
    <xf numFmtId="0" fontId="20" fillId="71" borderId="172" applyNumberFormat="0" applyProtection="0">
      <alignment horizontal="left" vertical="top" indent="1"/>
    </xf>
    <xf numFmtId="4" fontId="33" fillId="65" borderId="172" applyNumberFormat="0" applyProtection="0">
      <alignment horizontal="right" vertical="center"/>
    </xf>
    <xf numFmtId="4" fontId="96" fillId="90" borderId="172" applyNumberFormat="0" applyProtection="0">
      <alignment horizontal="right" vertical="center"/>
    </xf>
    <xf numFmtId="0" fontId="65" fillId="53" borderId="173" applyNumberFormat="0" applyAlignment="0" applyProtection="0"/>
    <xf numFmtId="4" fontId="70" fillId="69" borderId="178"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 fontId="34" fillId="88" borderId="172" applyNumberFormat="0" applyProtection="0">
      <alignment horizontal="left" vertical="center" indent="1"/>
    </xf>
    <xf numFmtId="4" fontId="96" fillId="122" borderId="172" applyNumberFormat="0" applyProtection="0">
      <alignment horizontal="right" vertical="center"/>
    </xf>
    <xf numFmtId="4" fontId="33" fillId="58" borderId="172" applyNumberFormat="0" applyProtection="0">
      <alignment horizontal="left" vertical="center"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70" applyNumberFormat="0" applyFont="0" applyAlignment="0" applyProtection="0"/>
    <xf numFmtId="4" fontId="33" fillId="58" borderId="172" applyNumberFormat="0" applyProtection="0">
      <alignment horizontal="right" vertical="center"/>
    </xf>
    <xf numFmtId="4" fontId="96" fillId="90"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58"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0" fillId="71" borderId="177" applyNumberFormat="0" applyProtection="0">
      <alignment horizontal="left" vertical="center" indent="1"/>
    </xf>
    <xf numFmtId="0" fontId="65" fillId="53" borderId="177" applyNumberFormat="0" applyAlignment="0" applyProtection="0"/>
    <xf numFmtId="0" fontId="70" fillId="69" borderId="177" applyNumberFormat="0" applyProtection="0">
      <alignment horizontal="left" vertical="center" indent="1"/>
    </xf>
    <xf numFmtId="0" fontId="70" fillId="108" borderId="177" applyNumberFormat="0" applyProtection="0">
      <alignment horizontal="left" vertical="center" indent="1"/>
    </xf>
    <xf numFmtId="0" fontId="70" fillId="108" borderId="177" applyNumberFormat="0" applyProtection="0">
      <alignment horizontal="left" vertical="center" indent="1"/>
    </xf>
    <xf numFmtId="0" fontId="20" fillId="72" borderId="182" applyNumberFormat="0">
      <protection locked="0"/>
    </xf>
    <xf numFmtId="0" fontId="20" fillId="52" borderId="174" applyNumberFormat="0" applyFont="0" applyAlignment="0" applyProtection="0"/>
    <xf numFmtId="4" fontId="31" fillId="57" borderId="172" applyNumberFormat="0" applyProtection="0">
      <alignment vertical="center"/>
    </xf>
    <xf numFmtId="0" fontId="30" fillId="0" borderId="181" applyNumberFormat="0" applyFill="0" applyAlignment="0" applyProtection="0"/>
    <xf numFmtId="4" fontId="33" fillId="73" borderId="172" applyNumberFormat="0" applyProtection="0">
      <alignment horizontal="left" vertical="center" indent="1"/>
    </xf>
    <xf numFmtId="4" fontId="76" fillId="72" borderId="177" applyNumberFormat="0" applyProtection="0">
      <alignment horizontal="right" vertical="center"/>
    </xf>
    <xf numFmtId="178" fontId="70" fillId="108" borderId="170" applyNumberFormat="0" applyProtection="0">
      <alignment horizontal="left" vertical="center" indent="1"/>
    </xf>
    <xf numFmtId="0" fontId="70" fillId="69" borderId="172" applyNumberFormat="0" applyProtection="0">
      <alignment horizontal="left" vertical="top" indent="1"/>
    </xf>
    <xf numFmtId="4" fontId="34" fillId="106" borderId="172" applyNumberFormat="0" applyProtection="0">
      <alignment vertical="center"/>
    </xf>
    <xf numFmtId="0" fontId="31" fillId="57" borderId="172" applyNumberFormat="0" applyProtection="0">
      <alignment horizontal="left" vertical="top" indent="1"/>
    </xf>
    <xf numFmtId="4" fontId="33" fillId="58" borderId="172" applyNumberFormat="0" applyProtection="0">
      <alignment horizontal="left" vertical="center" indent="1"/>
    </xf>
    <xf numFmtId="4" fontId="34" fillId="106" borderId="172" applyNumberFormat="0" applyProtection="0">
      <alignment vertical="center"/>
    </xf>
    <xf numFmtId="4" fontId="33" fillId="59" borderId="172" applyNumberFormat="0" applyProtection="0">
      <alignment horizontal="right" vertical="center"/>
    </xf>
    <xf numFmtId="4" fontId="70" fillId="63" borderId="177" applyNumberFormat="0" applyProtection="0">
      <alignment horizontal="right" vertical="center"/>
    </xf>
    <xf numFmtId="4" fontId="33" fillId="73" borderId="172" applyNumberFormat="0" applyProtection="0">
      <alignment horizontal="left" vertical="center" indent="1"/>
    </xf>
    <xf numFmtId="0" fontId="20" fillId="58" borderId="172" applyNumberFormat="0" applyProtection="0">
      <alignment horizontal="left" vertical="center" indent="1"/>
    </xf>
    <xf numFmtId="4" fontId="33" fillId="64" borderId="172" applyNumberFormat="0" applyProtection="0">
      <alignment horizontal="right" vertical="center"/>
    </xf>
    <xf numFmtId="178" fontId="70" fillId="71" borderId="170" applyNumberFormat="0" applyProtection="0">
      <alignment horizontal="left" vertical="center" indent="1"/>
    </xf>
    <xf numFmtId="4" fontId="70" fillId="69" borderId="178" applyNumberFormat="0" applyProtection="0">
      <alignment horizontal="left" vertical="center" indent="1"/>
    </xf>
    <xf numFmtId="4" fontId="33" fillId="73" borderId="172" applyNumberFormat="0" applyProtection="0">
      <alignment horizontal="left" vertical="center" indent="1"/>
    </xf>
    <xf numFmtId="4" fontId="33" fillId="73" borderId="172" applyNumberFormat="0" applyProtection="0">
      <alignment horizontal="left" vertical="center" indent="1"/>
    </xf>
    <xf numFmtId="4" fontId="70" fillId="63" borderId="177" applyNumberFormat="0" applyProtection="0">
      <alignment horizontal="right" vertical="center"/>
    </xf>
    <xf numFmtId="178" fontId="70" fillId="69" borderId="170" applyNumberFormat="0" applyProtection="0">
      <alignment horizontal="left" vertical="center" indent="1"/>
    </xf>
    <xf numFmtId="0" fontId="20" fillId="71" borderId="172" applyNumberFormat="0" applyProtection="0">
      <alignment horizontal="left" vertical="center" indent="1"/>
    </xf>
    <xf numFmtId="4" fontId="33" fillId="64" borderId="172" applyNumberFormat="0" applyProtection="0">
      <alignment horizontal="right" vertical="center"/>
    </xf>
    <xf numFmtId="4" fontId="96" fillId="122" borderId="172" applyNumberFormat="0" applyProtection="0">
      <alignment horizontal="right" vertical="center"/>
    </xf>
    <xf numFmtId="0" fontId="68" fillId="86" borderId="175" applyNumberFormat="0" applyAlignment="0" applyProtection="0"/>
    <xf numFmtId="4" fontId="70" fillId="66"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4" fontId="33" fillId="73" borderId="172" applyNumberFormat="0" applyProtection="0">
      <alignment horizontal="left" vertical="center" indent="1"/>
    </xf>
    <xf numFmtId="0" fontId="3" fillId="0" borderId="0"/>
    <xf numFmtId="9" fontId="3"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70" fillId="63" borderId="177" applyNumberFormat="0" applyProtection="0">
      <alignment horizontal="right" vertical="center"/>
    </xf>
    <xf numFmtId="0" fontId="20" fillId="69" borderId="172" applyNumberFormat="0" applyProtection="0">
      <alignment horizontal="left" vertical="center" indent="1"/>
    </xf>
    <xf numFmtId="4" fontId="33" fillId="73" borderId="172" applyNumberFormat="0" applyProtection="0">
      <alignment horizontal="left" vertical="center" indent="1"/>
    </xf>
    <xf numFmtId="4" fontId="33" fillId="67" borderId="172" applyNumberFormat="0" applyProtection="0">
      <alignment horizontal="right" vertical="center"/>
    </xf>
    <xf numFmtId="0" fontId="20" fillId="58" borderId="172" applyNumberFormat="0" applyProtection="0">
      <alignment horizontal="left" vertical="center" indent="1"/>
    </xf>
    <xf numFmtId="4" fontId="33" fillId="59" borderId="172" applyNumberFormat="0" applyProtection="0">
      <alignment horizontal="right" vertical="center"/>
    </xf>
    <xf numFmtId="4" fontId="33" fillId="63" borderId="172" applyNumberFormat="0" applyProtection="0">
      <alignment horizontal="right" vertical="center"/>
    </xf>
    <xf numFmtId="4" fontId="37" fillId="69" borderId="172" applyNumberFormat="0" applyProtection="0">
      <alignment horizontal="right" vertical="center"/>
    </xf>
    <xf numFmtId="0" fontId="65" fillId="53" borderId="173" applyNumberFormat="0" applyAlignment="0" applyProtection="0"/>
    <xf numFmtId="4" fontId="31" fillId="57" borderId="172" applyNumberFormat="0" applyProtection="0">
      <alignment vertical="center"/>
    </xf>
    <xf numFmtId="4" fontId="96" fillId="122" borderId="172" applyNumberFormat="0" applyProtection="0">
      <alignment horizontal="right" vertical="center"/>
    </xf>
    <xf numFmtId="4" fontId="70" fillId="64" borderId="177" applyNumberFormat="0" applyProtection="0">
      <alignment horizontal="right" vertical="center"/>
    </xf>
    <xf numFmtId="0" fontId="86" fillId="79" borderId="173" applyNumberFormat="0" applyAlignment="0" applyProtection="0"/>
    <xf numFmtId="173" fontId="82" fillId="0" borderId="183"/>
    <xf numFmtId="0" fontId="20" fillId="71" borderId="172" applyNumberFormat="0" applyProtection="0">
      <alignment horizontal="left" vertical="center" indent="1"/>
    </xf>
    <xf numFmtId="4" fontId="96" fillId="122" borderId="172" applyNumberFormat="0" applyProtection="0">
      <alignment horizontal="right" vertical="center"/>
    </xf>
    <xf numFmtId="4" fontId="70" fillId="91" borderId="177" applyNumberFormat="0" applyProtection="0">
      <alignment horizontal="left" vertical="center" indent="1"/>
    </xf>
    <xf numFmtId="0" fontId="65" fillId="53" borderId="173" applyNumberFormat="0" applyAlignment="0" applyProtection="0"/>
    <xf numFmtId="4" fontId="70" fillId="64" borderId="177" applyNumberFormat="0" applyProtection="0">
      <alignment horizontal="right" vertical="center"/>
    </xf>
    <xf numFmtId="0" fontId="20" fillId="58" borderId="172" applyNumberFormat="0" applyProtection="0">
      <alignment horizontal="left" vertical="top" indent="1"/>
    </xf>
    <xf numFmtId="4" fontId="33" fillId="73" borderId="172" applyNumberFormat="0" applyProtection="0">
      <alignment horizontal="left" vertical="center" indent="1"/>
    </xf>
    <xf numFmtId="4" fontId="31" fillId="57" borderId="172" applyNumberFormat="0" applyProtection="0">
      <alignment vertical="center"/>
    </xf>
    <xf numFmtId="4" fontId="33" fillId="73" borderId="172" applyNumberFormat="0" applyProtection="0">
      <alignment horizontal="left" vertical="center" indent="1"/>
    </xf>
    <xf numFmtId="4" fontId="70" fillId="57" borderId="177" applyNumberFormat="0" applyProtection="0">
      <alignment vertical="center"/>
    </xf>
    <xf numFmtId="4" fontId="33" fillId="63" borderId="172" applyNumberFormat="0" applyProtection="0">
      <alignment horizontal="right" vertical="center"/>
    </xf>
    <xf numFmtId="0" fontId="20" fillId="69" borderId="172" applyNumberFormat="0" applyProtection="0">
      <alignment horizontal="left" vertical="center" indent="1"/>
    </xf>
    <xf numFmtId="4" fontId="33" fillId="63" borderId="172" applyNumberFormat="0" applyProtection="0">
      <alignment horizontal="right" vertical="center"/>
    </xf>
    <xf numFmtId="0" fontId="20" fillId="70" borderId="172" applyNumberFormat="0" applyProtection="0">
      <alignment horizontal="left" vertical="center" indent="1"/>
    </xf>
    <xf numFmtId="0" fontId="70" fillId="70" borderId="172" applyNumberFormat="0" applyProtection="0">
      <alignment horizontal="left" vertical="top" indent="1"/>
    </xf>
    <xf numFmtId="4" fontId="33" fillId="61" borderId="172" applyNumberFormat="0" applyProtection="0">
      <alignment horizontal="right" vertical="center"/>
    </xf>
    <xf numFmtId="4" fontId="32" fillId="57" borderId="172" applyNumberFormat="0" applyProtection="0">
      <alignment vertical="center"/>
    </xf>
    <xf numFmtId="0" fontId="70" fillId="71" borderId="172" applyNumberFormat="0" applyProtection="0">
      <alignment horizontal="left" vertical="top" indent="1"/>
    </xf>
    <xf numFmtId="4" fontId="33" fillId="64" borderId="172" applyNumberFormat="0" applyProtection="0">
      <alignment horizontal="right" vertical="center"/>
    </xf>
    <xf numFmtId="4" fontId="70" fillId="0" borderId="177" applyNumberFormat="0" applyProtection="0">
      <alignment horizontal="right" vertical="center"/>
    </xf>
    <xf numFmtId="4" fontId="70" fillId="64" borderId="177" applyNumberFormat="0" applyProtection="0">
      <alignment horizontal="right" vertical="center"/>
    </xf>
    <xf numFmtId="0" fontId="33" fillId="73" borderId="172" applyNumberFormat="0" applyProtection="0">
      <alignment horizontal="left" vertical="top" indent="1"/>
    </xf>
    <xf numFmtId="0" fontId="20" fillId="71" borderId="172" applyNumberFormat="0" applyProtection="0">
      <alignment horizontal="left" vertical="center" indent="1"/>
    </xf>
    <xf numFmtId="0" fontId="65" fillId="53" borderId="173" applyNumberFormat="0" applyAlignment="0" applyProtection="0"/>
    <xf numFmtId="4" fontId="96" fillId="129" borderId="172" applyNumberFormat="0" applyProtection="0">
      <alignment horizontal="right" vertical="center"/>
    </xf>
    <xf numFmtId="4" fontId="70" fillId="0" borderId="177" applyNumberFormat="0" applyProtection="0">
      <alignment horizontal="right" vertical="center"/>
    </xf>
    <xf numFmtId="0" fontId="70" fillId="52" borderId="177" applyNumberFormat="0" applyFont="0" applyAlignment="0" applyProtection="0"/>
    <xf numFmtId="4" fontId="76" fillId="72" borderId="177" applyNumberFormat="0" applyProtection="0">
      <alignment horizontal="right" vertical="center"/>
    </xf>
    <xf numFmtId="4" fontId="70" fillId="68" borderId="178" applyNumberFormat="0" applyProtection="0">
      <alignment horizontal="left" vertical="center" indent="1"/>
    </xf>
    <xf numFmtId="0" fontId="70" fillId="79" borderId="177" applyNumberFormat="0" applyProtection="0">
      <alignment horizontal="left" vertical="center" indent="1"/>
    </xf>
    <xf numFmtId="4" fontId="70" fillId="57" borderId="177" applyNumberFormat="0" applyProtection="0">
      <alignment vertical="center"/>
    </xf>
    <xf numFmtId="4" fontId="70" fillId="107" borderId="177" applyNumberFormat="0" applyProtection="0">
      <alignment horizontal="right" vertical="center"/>
    </xf>
    <xf numFmtId="0" fontId="70" fillId="71" borderId="177" applyNumberFormat="0" applyProtection="0">
      <alignment horizontal="left" vertical="center" indent="1"/>
    </xf>
    <xf numFmtId="0" fontId="20" fillId="58" borderId="172" applyNumberFormat="0" applyProtection="0">
      <alignment horizontal="left" vertical="center" indent="1"/>
    </xf>
    <xf numFmtId="4" fontId="33" fillId="60" borderId="172" applyNumberFormat="0" applyProtection="0">
      <alignment horizontal="right" vertical="center"/>
    </xf>
    <xf numFmtId="4" fontId="96" fillId="122" borderId="172" applyNumberFormat="0" applyProtection="0">
      <alignment horizontal="right" vertical="center"/>
    </xf>
    <xf numFmtId="4" fontId="33" fillId="66" borderId="172" applyNumberFormat="0" applyProtection="0">
      <alignment horizontal="right" vertical="center"/>
    </xf>
    <xf numFmtId="4" fontId="96" fillId="106" borderId="172" applyNumberFormat="0" applyProtection="0">
      <alignment horizontal="left" vertical="center" indent="1"/>
    </xf>
    <xf numFmtId="4" fontId="97" fillId="129" borderId="172" applyNumberFormat="0" applyProtection="0">
      <alignment horizontal="right" vertical="center"/>
    </xf>
    <xf numFmtId="4" fontId="33" fillId="69" borderId="172" applyNumberFormat="0" applyProtection="0">
      <alignment horizontal="right" vertical="center"/>
    </xf>
    <xf numFmtId="4" fontId="96" fillId="90" borderId="172" applyNumberFormat="0" applyProtection="0">
      <alignment horizontal="right" vertical="center"/>
    </xf>
    <xf numFmtId="0" fontId="31" fillId="57" borderId="172" applyNumberFormat="0" applyProtection="0">
      <alignment horizontal="left" vertical="top" indent="1"/>
    </xf>
    <xf numFmtId="4" fontId="35" fillId="69" borderId="172" applyNumberFormat="0" applyProtection="0">
      <alignment horizontal="right" vertical="center"/>
    </xf>
    <xf numFmtId="0" fontId="30" fillId="0" borderId="181" applyNumberFormat="0" applyFill="0" applyAlignment="0" applyProtection="0"/>
    <xf numFmtId="0" fontId="20" fillId="58" borderId="172" applyNumberFormat="0" applyProtection="0">
      <alignment horizontal="left" vertical="center" indent="1"/>
    </xf>
    <xf numFmtId="0" fontId="20" fillId="70" borderId="172" applyNumberFormat="0" applyProtection="0">
      <alignment horizontal="left" vertical="top" indent="1"/>
    </xf>
    <xf numFmtId="4" fontId="33" fillId="58" borderId="172" applyNumberFormat="0" applyProtection="0">
      <alignment horizontal="left" vertical="center" indent="1"/>
    </xf>
    <xf numFmtId="4" fontId="36" fillId="89" borderId="180" applyNumberFormat="0" applyProtection="0">
      <alignment horizontal="left" vertical="center" indent="1"/>
    </xf>
    <xf numFmtId="4" fontId="37" fillId="69" borderId="172" applyNumberFormat="0" applyProtection="0">
      <alignment horizontal="right" vertical="center"/>
    </xf>
    <xf numFmtId="4" fontId="70" fillId="91" borderId="177" applyNumberFormat="0" applyProtection="0">
      <alignment horizontal="left" vertical="center" indent="1"/>
    </xf>
    <xf numFmtId="4" fontId="33" fillId="58" borderId="172" applyNumberFormat="0" applyProtection="0">
      <alignment horizontal="left" vertical="center" inden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 fontId="70" fillId="57" borderId="177" applyNumberFormat="0" applyProtection="0">
      <alignment vertical="center"/>
    </xf>
    <xf numFmtId="178" fontId="70" fillId="109" borderId="144"/>
    <xf numFmtId="0" fontId="3" fillId="0" borderId="0"/>
    <xf numFmtId="0" fontId="3" fillId="0" borderId="0"/>
    <xf numFmtId="43" fontId="9" fillId="0" borderId="0" applyFont="0" applyFill="0" applyBorder="0" applyAlignment="0" applyProtection="0"/>
    <xf numFmtId="9" fontId="3"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182" fontId="39" fillId="77" borderId="144">
      <alignment vertical="center"/>
      <protection locked="0"/>
    </xf>
    <xf numFmtId="182" fontId="39" fillId="77" borderId="144">
      <alignment vertical="center"/>
      <protection locked="0"/>
    </xf>
    <xf numFmtId="180" fontId="39" fillId="75" borderId="144">
      <alignment vertical="center"/>
    </xf>
    <xf numFmtId="180" fontId="39" fillId="139" borderId="144">
      <alignment horizontal="right" vertical="center"/>
      <protection locked="0"/>
    </xf>
    <xf numFmtId="179" fontId="39" fillId="139" borderId="144">
      <alignment horizontal="right" vertical="center"/>
      <protection locked="0"/>
    </xf>
    <xf numFmtId="178" fontId="78" fillId="103" borderId="170" applyNumberFormat="0" applyAlignment="0" applyProtection="0"/>
    <xf numFmtId="178" fontId="78" fillId="103" borderId="170" applyNumberFormat="0" applyAlignment="0" applyProtection="0"/>
    <xf numFmtId="0" fontId="20" fillId="69" borderId="172" applyNumberFormat="0" applyProtection="0">
      <alignment horizontal="left" vertical="center"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4" fontId="70" fillId="91" borderId="170"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78" fillId="103" borderId="170" applyNumberFormat="0" applyAlignment="0" applyProtection="0"/>
    <xf numFmtId="178" fontId="70" fillId="69" borderId="139" applyNumberFormat="0" applyProtection="0">
      <alignment horizontal="left" vertical="top" indent="1"/>
    </xf>
    <xf numFmtId="178" fontId="78" fillId="103" borderId="170" applyNumberFormat="0" applyAlignment="0" applyProtection="0"/>
    <xf numFmtId="178" fontId="30" fillId="0" borderId="142" applyNumberFormat="0" applyFill="0" applyAlignment="0" applyProtection="0"/>
    <xf numFmtId="178" fontId="70" fillId="69" borderId="139" applyNumberFormat="0" applyProtection="0">
      <alignment horizontal="left" vertical="top" indent="1"/>
    </xf>
    <xf numFmtId="178" fontId="20" fillId="71" borderId="139" applyNumberFormat="0" applyProtection="0">
      <alignment horizontal="left" vertical="center" indent="1"/>
    </xf>
    <xf numFmtId="178" fontId="70" fillId="70" borderId="139" applyNumberFormat="0" applyProtection="0">
      <alignment horizontal="left" vertical="top" indent="1"/>
    </xf>
    <xf numFmtId="4" fontId="70" fillId="63" borderId="170" applyNumberFormat="0" applyProtection="0">
      <alignment horizontal="right" vertical="center"/>
    </xf>
    <xf numFmtId="178" fontId="70" fillId="52" borderId="170" applyNumberFormat="0" applyFont="0" applyAlignment="0" applyProtection="0"/>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69" borderId="168" applyNumberFormat="0" applyProtection="0">
      <alignment horizontal="left" vertical="center" indent="1"/>
    </xf>
    <xf numFmtId="4" fontId="70" fillId="59" borderId="170" applyNumberFormat="0" applyProtection="0">
      <alignment horizontal="right" vertical="center"/>
    </xf>
    <xf numFmtId="180" fontId="39" fillId="75" borderId="169">
      <alignment vertical="center"/>
    </xf>
    <xf numFmtId="180" fontId="39" fillId="77" borderId="169">
      <alignment vertical="center"/>
      <protection locked="0"/>
    </xf>
    <xf numFmtId="180" fontId="39" fillId="124" borderId="169">
      <alignment vertical="center"/>
    </xf>
    <xf numFmtId="178" fontId="65" fillId="53" borderId="170" applyNumberFormat="0" applyAlignment="0" applyProtection="0"/>
    <xf numFmtId="178" fontId="70" fillId="71" borderId="139" applyNumberFormat="0" applyProtection="0">
      <alignment horizontal="left" vertical="top" indent="1"/>
    </xf>
    <xf numFmtId="178" fontId="70" fillId="108" borderId="170" applyNumberFormat="0" applyProtection="0">
      <alignment horizontal="left" vertical="center" indent="1"/>
    </xf>
    <xf numFmtId="4" fontId="70" fillId="68" borderId="168" applyNumberFormat="0" applyProtection="0">
      <alignment horizontal="left" vertical="center" indent="1"/>
    </xf>
    <xf numFmtId="178" fontId="70" fillId="52" borderId="170" applyNumberFormat="0" applyFont="0" applyAlignment="0" applyProtection="0"/>
    <xf numFmtId="178" fontId="70" fillId="58" borderId="139" applyNumberFormat="0" applyProtection="0">
      <alignment horizontal="left" vertical="top" indent="1"/>
    </xf>
    <xf numFmtId="4" fontId="70" fillId="107" borderId="170" applyNumberFormat="0" applyProtection="0">
      <alignment horizontal="right" vertical="center"/>
    </xf>
    <xf numFmtId="4" fontId="76" fillId="72" borderId="170" applyNumberFormat="0" applyProtection="0">
      <alignment horizontal="right" vertical="center"/>
    </xf>
    <xf numFmtId="4" fontId="70" fillId="57" borderId="170" applyNumberFormat="0" applyProtection="0">
      <alignment vertical="center"/>
    </xf>
    <xf numFmtId="178" fontId="70" fillId="52" borderId="170" applyNumberFormat="0" applyFont="0" applyAlignment="0" applyProtection="0"/>
    <xf numFmtId="178" fontId="30" fillId="0" borderId="142" applyNumberFormat="0" applyFill="0" applyAlignment="0" applyProtection="0"/>
    <xf numFmtId="4" fontId="75" fillId="74" borderId="168" applyNumberFormat="0" applyProtection="0">
      <alignment horizontal="left" vertical="center" indent="1"/>
    </xf>
    <xf numFmtId="178" fontId="70" fillId="71"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65" fillId="53" borderId="170" applyNumberFormat="0" applyAlignment="0" applyProtection="0"/>
    <xf numFmtId="178" fontId="70" fillId="79" borderId="170" applyNumberFormat="0" applyProtection="0">
      <alignment horizontal="left" vertical="center" indent="1"/>
    </xf>
    <xf numFmtId="178" fontId="20" fillId="71" borderId="139" applyNumberFormat="0" applyProtection="0">
      <alignment horizontal="left" vertical="top" indent="1"/>
    </xf>
    <xf numFmtId="4" fontId="70" fillId="0" borderId="170" applyNumberFormat="0" applyProtection="0">
      <alignment horizontal="righ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66" borderId="170" applyNumberFormat="0" applyProtection="0">
      <alignment horizontal="right" vertical="center"/>
    </xf>
    <xf numFmtId="182" fontId="9" fillId="142" borderId="169">
      <alignment vertical="center"/>
      <protection locked="0"/>
    </xf>
    <xf numFmtId="4" fontId="20" fillId="70" borderId="168" applyNumberFormat="0" applyProtection="0">
      <alignment horizontal="left" vertical="center" indent="1"/>
    </xf>
    <xf numFmtId="178" fontId="70" fillId="70" borderId="139" applyNumberFormat="0" applyProtection="0">
      <alignment horizontal="left" vertical="top" indent="1"/>
    </xf>
    <xf numFmtId="4" fontId="80" fillId="76" borderId="170" applyNumberFormat="0" applyProtection="0">
      <alignment horizontal="right" vertical="center"/>
    </xf>
    <xf numFmtId="178" fontId="70" fillId="69" borderId="139" applyNumberFormat="0" applyProtection="0">
      <alignment horizontal="left" vertical="top" indent="1"/>
    </xf>
    <xf numFmtId="4" fontId="70" fillId="67" borderId="170" applyNumberFormat="0" applyProtection="0">
      <alignment horizontal="right" vertical="center"/>
    </xf>
    <xf numFmtId="178" fontId="70" fillId="70" borderId="139" applyNumberFormat="0" applyProtection="0">
      <alignment horizontal="left" vertical="top" indent="1"/>
    </xf>
    <xf numFmtId="4" fontId="70" fillId="65" borderId="170" applyNumberFormat="0" applyProtection="0">
      <alignment horizontal="right" vertical="center"/>
    </xf>
    <xf numFmtId="4" fontId="73" fillId="79" borderId="139" applyNumberFormat="0" applyProtection="0">
      <alignment horizontal="left" vertical="center"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20" fillId="70" borderId="168" applyNumberFormat="0" applyProtection="0">
      <alignment horizontal="left" vertical="center" indent="1"/>
    </xf>
    <xf numFmtId="178" fontId="70" fillId="71" borderId="139" applyNumberFormat="0" applyProtection="0">
      <alignment horizontal="left" vertical="top" indent="1"/>
    </xf>
    <xf numFmtId="4" fontId="73" fillId="79" borderId="139" applyNumberFormat="0" applyProtection="0">
      <alignment horizontal="left" vertical="center"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68" fillId="103" borderId="138" applyNumberFormat="0" applyAlignment="0" applyProtection="0"/>
    <xf numFmtId="180" fontId="9" fillId="142" borderId="169">
      <alignment vertical="center"/>
      <protection locked="0"/>
    </xf>
    <xf numFmtId="4" fontId="70" fillId="0" borderId="170" applyNumberFormat="0" applyProtection="0">
      <alignment horizontal="right" vertical="center"/>
    </xf>
    <xf numFmtId="178" fontId="70" fillId="69" borderId="170" applyNumberFormat="0" applyProtection="0">
      <alignment horizontal="left" vertical="center" indent="1"/>
    </xf>
    <xf numFmtId="178" fontId="70" fillId="70" borderId="139" applyNumberFormat="0" applyProtection="0">
      <alignment horizontal="left" vertical="top" indent="1"/>
    </xf>
    <xf numFmtId="179" fontId="39" fillId="139" borderId="169">
      <alignment horizontal="right" vertical="center"/>
      <protection locked="0"/>
    </xf>
    <xf numFmtId="180" fontId="39" fillId="75" borderId="169">
      <alignment vertical="center"/>
    </xf>
    <xf numFmtId="179" fontId="39" fillId="124" borderId="169">
      <alignment vertical="center"/>
    </xf>
    <xf numFmtId="178" fontId="70" fillId="52" borderId="170" applyNumberFormat="0" applyFont="0" applyAlignment="0" applyProtection="0"/>
    <xf numFmtId="4" fontId="70" fillId="91" borderId="170" applyNumberFormat="0" applyProtection="0">
      <alignment horizontal="left" vertical="center" indent="1"/>
    </xf>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20" fillId="70" borderId="139" applyNumberFormat="0" applyProtection="0">
      <alignment horizontal="left" vertical="center" indent="1"/>
    </xf>
    <xf numFmtId="178" fontId="74" fillId="57" borderId="139" applyNumberFormat="0" applyProtection="0">
      <alignment horizontal="left" vertical="top" indent="1"/>
    </xf>
    <xf numFmtId="178" fontId="78" fillId="103" borderId="170" applyNumberFormat="0" applyAlignment="0" applyProtection="0"/>
    <xf numFmtId="178" fontId="70" fillId="69" borderId="139" applyNumberFormat="0" applyProtection="0">
      <alignment horizontal="left" vertical="top" indent="1"/>
    </xf>
    <xf numFmtId="178" fontId="70" fillId="108" borderId="170" applyNumberFormat="0" applyProtection="0">
      <alignment horizontal="left" vertical="center" indent="1"/>
    </xf>
    <xf numFmtId="4" fontId="20" fillId="70" borderId="168" applyNumberFormat="0" applyProtection="0">
      <alignment horizontal="left" vertical="center" indent="1"/>
    </xf>
    <xf numFmtId="178" fontId="70" fillId="69"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74" fillId="57" borderId="139" applyNumberFormat="0" applyProtection="0">
      <alignment horizontal="left" vertical="top"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4" fillId="57" borderId="139" applyNumberFormat="0" applyProtection="0">
      <alignment horizontal="left" vertical="top" indent="1"/>
    </xf>
    <xf numFmtId="178" fontId="70" fillId="58" borderId="139" applyNumberFormat="0" applyProtection="0">
      <alignment horizontal="left" vertical="top" indent="1"/>
    </xf>
    <xf numFmtId="178" fontId="68" fillId="103" borderId="138" applyNumberFormat="0" applyAlignment="0" applyProtection="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30" fillId="0" borderId="142" applyNumberFormat="0" applyFill="0" applyAlignment="0" applyProtection="0"/>
    <xf numFmtId="178" fontId="20" fillId="71" borderId="139" applyNumberFormat="0" applyProtection="0">
      <alignment horizontal="left" vertical="center" indent="1"/>
    </xf>
    <xf numFmtId="178" fontId="70" fillId="69" borderId="139" applyNumberFormat="0" applyProtection="0">
      <alignment horizontal="left" vertical="top" indent="1"/>
    </xf>
    <xf numFmtId="173" fontId="40" fillId="0" borderId="171" applyFill="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8" borderId="139" applyNumberFormat="0" applyProtection="0">
      <alignment horizontal="left" vertical="top" indent="1"/>
    </xf>
    <xf numFmtId="4" fontId="70" fillId="69" borderId="168" applyNumberFormat="0" applyProtection="0">
      <alignment horizontal="left" vertical="center" indent="1"/>
    </xf>
    <xf numFmtId="4" fontId="70" fillId="57" borderId="170" applyNumberFormat="0" applyProtection="0">
      <alignment vertical="center"/>
    </xf>
    <xf numFmtId="178" fontId="2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4" fontId="76" fillId="72" borderId="170" applyNumberFormat="0" applyProtection="0">
      <alignment horizontal="right" vertical="center"/>
    </xf>
    <xf numFmtId="178" fontId="20" fillId="69" borderId="139" applyNumberFormat="0" applyProtection="0">
      <alignment horizontal="left" vertical="top" indent="1"/>
    </xf>
    <xf numFmtId="178" fontId="70" fillId="58" borderId="139" applyNumberFormat="0" applyProtection="0">
      <alignment horizontal="left" vertical="top" indent="1"/>
    </xf>
    <xf numFmtId="178" fontId="20" fillId="70" borderId="139" applyNumberFormat="0" applyProtection="0">
      <alignment horizontal="left" vertical="top" indent="1"/>
    </xf>
    <xf numFmtId="4" fontId="70" fillId="59" borderId="170" applyNumberFormat="0" applyProtection="0">
      <alignment horizontal="right" vertical="center"/>
    </xf>
    <xf numFmtId="179" fontId="9" fillId="145" borderId="169">
      <alignment horizontal="right" vertical="center"/>
      <protection locked="0"/>
    </xf>
    <xf numFmtId="37" fontId="40" fillId="0" borderId="117" applyNumberFormat="0"/>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68" borderId="168" applyNumberFormat="0" applyProtection="0">
      <alignment horizontal="left" vertical="center" indent="1"/>
    </xf>
    <xf numFmtId="4" fontId="80" fillId="106" borderId="170" applyNumberFormat="0" applyProtection="0">
      <alignment vertical="center"/>
    </xf>
    <xf numFmtId="178" fontId="39" fillId="75" borderId="169">
      <alignment vertical="center"/>
    </xf>
    <xf numFmtId="178" fontId="39" fillId="77" borderId="169">
      <alignment vertical="center"/>
      <protection locked="0"/>
    </xf>
    <xf numFmtId="178" fontId="68" fillId="103" borderId="138" applyNumberFormat="0" applyAlignment="0" applyProtection="0"/>
    <xf numFmtId="178" fontId="78" fillId="103" borderId="170" applyNumberFormat="0" applyAlignment="0" applyProtection="0"/>
    <xf numFmtId="178" fontId="30" fillId="0" borderId="142" applyNumberFormat="0" applyFill="0" applyAlignment="0" applyProtection="0"/>
    <xf numFmtId="4" fontId="73" fillId="73" borderId="139" applyNumberFormat="0" applyProtection="0">
      <alignment vertical="center"/>
    </xf>
    <xf numFmtId="178" fontId="70" fillId="70" borderId="139" applyNumberFormat="0" applyProtection="0">
      <alignment horizontal="left" vertical="top" indent="1"/>
    </xf>
    <xf numFmtId="4" fontId="70" fillId="64" borderId="170" applyNumberFormat="0" applyProtection="0">
      <alignment horizontal="right" vertical="center"/>
    </xf>
    <xf numFmtId="178" fontId="70" fillId="52" borderId="170" applyNumberFormat="0" applyFont="0" applyAlignment="0" applyProtection="0"/>
    <xf numFmtId="178" fontId="70" fillId="58" borderId="139" applyNumberFormat="0" applyProtection="0">
      <alignment horizontal="left" vertical="top" indent="1"/>
    </xf>
    <xf numFmtId="178" fontId="70" fillId="70" borderId="139" applyNumberFormat="0" applyProtection="0">
      <alignment horizontal="left" vertical="top" indent="1"/>
    </xf>
    <xf numFmtId="4" fontId="80" fillId="106" borderId="170" applyNumberFormat="0" applyProtection="0">
      <alignment vertical="center"/>
    </xf>
    <xf numFmtId="4" fontId="70" fillId="64" borderId="170" applyNumberFormat="0" applyProtection="0">
      <alignment horizontal="right" vertical="center"/>
    </xf>
    <xf numFmtId="178" fontId="68" fillId="103" borderId="138" applyNumberFormat="0" applyAlignment="0" applyProtection="0"/>
    <xf numFmtId="178" fontId="70" fillId="70" borderId="139" applyNumberFormat="0" applyProtection="0">
      <alignment horizontal="left" vertical="top" indent="1"/>
    </xf>
    <xf numFmtId="4" fontId="70" fillId="63" borderId="170" applyNumberFormat="0" applyProtection="0">
      <alignment horizontal="right" vertical="center"/>
    </xf>
    <xf numFmtId="178" fontId="73" fillId="73" borderId="139" applyNumberFormat="0" applyProtection="0">
      <alignment horizontal="left" vertical="top" indent="1"/>
    </xf>
    <xf numFmtId="178" fontId="70" fillId="71"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4" fontId="70" fillId="107" borderId="170" applyNumberFormat="0" applyProtection="0">
      <alignment horizontal="right" vertical="center"/>
    </xf>
    <xf numFmtId="178" fontId="70" fillId="52" borderId="170" applyNumberFormat="0" applyFont="0" applyAlignment="0" applyProtection="0"/>
    <xf numFmtId="178" fontId="70" fillId="71" borderId="139" applyNumberFormat="0" applyProtection="0">
      <alignment horizontal="left" vertical="top" indent="1"/>
    </xf>
    <xf numFmtId="4" fontId="75" fillId="74" borderId="168" applyNumberFormat="0" applyProtection="0">
      <alignment horizontal="left" vertical="center"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4" fontId="70" fillId="106" borderId="170" applyNumberFormat="0" applyProtection="0">
      <alignment horizontal="left" vertical="center" indent="1"/>
    </xf>
    <xf numFmtId="4" fontId="70" fillId="69" borderId="168" applyNumberFormat="0" applyProtection="0">
      <alignment horizontal="left" vertical="center" indent="1"/>
    </xf>
    <xf numFmtId="4" fontId="75" fillId="74" borderId="168" applyNumberFormat="0" applyProtection="0">
      <alignment horizontal="left" vertical="center" indent="1"/>
    </xf>
    <xf numFmtId="178" fontId="70" fillId="69" borderId="139" applyNumberFormat="0" applyProtection="0">
      <alignment horizontal="left" vertical="top"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4" fontId="70" fillId="68" borderId="168" applyNumberFormat="0" applyProtection="0">
      <alignment horizontal="left" vertical="center" indent="1"/>
    </xf>
    <xf numFmtId="4" fontId="75" fillId="74" borderId="168" applyNumberFormat="0" applyProtection="0">
      <alignment horizontal="left" vertical="center"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20" fillId="70" borderId="139" applyNumberFormat="0" applyProtection="0">
      <alignment horizontal="left" vertical="center" indent="1"/>
    </xf>
    <xf numFmtId="178" fontId="70" fillId="69" borderId="139" applyNumberFormat="0" applyProtection="0">
      <alignment horizontal="left" vertical="top" indent="1"/>
    </xf>
    <xf numFmtId="178" fontId="70" fillId="52" borderId="170" applyNumberFormat="0" applyFont="0" applyAlignment="0" applyProtection="0"/>
    <xf numFmtId="4" fontId="80" fillId="76" borderId="170" applyNumberFormat="0" applyProtection="0">
      <alignment horizontal="right" vertical="center"/>
    </xf>
    <xf numFmtId="178" fontId="70" fillId="71" borderId="139" applyNumberFormat="0" applyProtection="0">
      <alignment horizontal="left" vertical="top" indent="1"/>
    </xf>
    <xf numFmtId="178" fontId="70" fillId="58" borderId="139" applyNumberFormat="0" applyProtection="0">
      <alignment horizontal="left" vertical="top" indent="1"/>
    </xf>
    <xf numFmtId="4" fontId="70" fillId="58" borderId="168" applyNumberFormat="0" applyProtection="0">
      <alignment horizontal="left" vertical="center" indent="1"/>
    </xf>
    <xf numFmtId="4" fontId="80" fillId="106" borderId="170" applyNumberFormat="0" applyProtection="0">
      <alignment vertical="center"/>
    </xf>
    <xf numFmtId="177" fontId="9" fillId="144" borderId="169">
      <alignment vertical="center"/>
    </xf>
    <xf numFmtId="178" fontId="73" fillId="58" borderId="139" applyNumberFormat="0" applyProtection="0">
      <alignment horizontal="left" vertical="top" indent="1"/>
    </xf>
    <xf numFmtId="178" fontId="20" fillId="69" borderId="139" applyNumberFormat="0" applyProtection="0">
      <alignment horizontal="left" vertical="top" indent="1"/>
    </xf>
    <xf numFmtId="4" fontId="70" fillId="64" borderId="170" applyNumberFormat="0" applyProtection="0">
      <alignment horizontal="right" vertical="center"/>
    </xf>
    <xf numFmtId="180" fontId="39" fillId="139" borderId="169">
      <alignment horizontal="right" vertical="center"/>
      <protection locked="0"/>
    </xf>
    <xf numFmtId="182" fontId="39" fillId="75" borderId="169">
      <alignment vertical="center"/>
    </xf>
    <xf numFmtId="178" fontId="39" fillId="77" borderId="169">
      <alignment vertical="center"/>
      <protection locked="0"/>
    </xf>
    <xf numFmtId="178" fontId="70" fillId="52" borderId="170" applyNumberFormat="0" applyFont="0" applyAlignment="0" applyProtection="0"/>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107" borderId="170" applyNumberFormat="0" applyProtection="0">
      <alignment horizontal="right" vertical="center"/>
    </xf>
    <xf numFmtId="178" fontId="70" fillId="52" borderId="170" applyNumberFormat="0" applyFont="0" applyAlignment="0" applyProtection="0"/>
    <xf numFmtId="178" fontId="70" fillId="70" borderId="139" applyNumberFormat="0" applyProtection="0">
      <alignment horizontal="left" vertical="top" indent="1"/>
    </xf>
    <xf numFmtId="4" fontId="70" fillId="64" borderId="170" applyNumberFormat="0" applyProtection="0">
      <alignment horizontal="right" vertical="center"/>
    </xf>
    <xf numFmtId="4" fontId="70" fillId="69" borderId="168" applyNumberFormat="0" applyProtection="0">
      <alignment horizontal="left" vertical="center" indent="1"/>
    </xf>
    <xf numFmtId="178" fontId="20" fillId="69" borderId="139" applyNumberFormat="0" applyProtection="0">
      <alignment horizontal="left" vertical="top" indent="1"/>
    </xf>
    <xf numFmtId="178" fontId="70" fillId="58" borderId="139" applyNumberFormat="0" applyProtection="0">
      <alignment horizontal="left" vertical="top" indent="1"/>
    </xf>
    <xf numFmtId="4" fontId="70" fillId="58" borderId="170" applyNumberFormat="0" applyProtection="0">
      <alignment horizontal="right" vertical="center"/>
    </xf>
    <xf numFmtId="178" fontId="70" fillId="69" borderId="139" applyNumberFormat="0" applyProtection="0">
      <alignment horizontal="left" vertical="top" indent="1"/>
    </xf>
    <xf numFmtId="178" fontId="20" fillId="71" borderId="139" applyNumberFormat="0" applyProtection="0">
      <alignment horizontal="left" vertical="center" indent="1"/>
    </xf>
    <xf numFmtId="4" fontId="70" fillId="58" borderId="168" applyNumberFormat="0" applyProtection="0">
      <alignment horizontal="left" vertical="center" indent="1"/>
    </xf>
    <xf numFmtId="178" fontId="20" fillId="71" borderId="139" applyNumberFormat="0" applyProtection="0">
      <alignment horizontal="left" vertical="top" indent="1"/>
    </xf>
    <xf numFmtId="178" fontId="70" fillId="52" borderId="170" applyNumberFormat="0" applyFont="0" applyAlignment="0" applyProtection="0"/>
    <xf numFmtId="4" fontId="20" fillId="70" borderId="168" applyNumberFormat="0" applyProtection="0">
      <alignment horizontal="left" vertical="center" indent="1"/>
    </xf>
    <xf numFmtId="178" fontId="68" fillId="103" borderId="138" applyNumberFormat="0" applyAlignment="0" applyProtection="0"/>
    <xf numFmtId="178" fontId="70" fillId="69" borderId="170" applyNumberFormat="0" applyProtection="0">
      <alignment horizontal="left" vertical="center" indent="1"/>
    </xf>
    <xf numFmtId="4" fontId="70" fillId="59" borderId="170" applyNumberFormat="0" applyProtection="0">
      <alignment horizontal="right" vertical="center"/>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20" fillId="70" borderId="139" applyNumberFormat="0" applyProtection="0">
      <alignment horizontal="left" vertical="center" indent="1"/>
    </xf>
    <xf numFmtId="178" fontId="74" fillId="57" borderId="139" applyNumberFormat="0" applyProtection="0">
      <alignment horizontal="left" vertical="top"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178" fontId="70" fillId="69" borderId="139" applyNumberFormat="0" applyProtection="0">
      <alignment horizontal="left" vertical="top" indent="1"/>
    </xf>
    <xf numFmtId="178" fontId="78" fillId="103" borderId="170" applyNumberFormat="0" applyAlignment="0" applyProtection="0"/>
    <xf numFmtId="178" fontId="30" fillId="0" borderId="142" applyNumberFormat="0" applyFill="0" applyAlignment="0" applyProtection="0"/>
    <xf numFmtId="178" fontId="70" fillId="69" borderId="139" applyNumberFormat="0" applyProtection="0">
      <alignment horizontal="left" vertical="top" indent="1"/>
    </xf>
    <xf numFmtId="178" fontId="70" fillId="71" borderId="170" applyNumberFormat="0" applyProtection="0">
      <alignment horizontal="left" vertical="center" indent="1"/>
    </xf>
    <xf numFmtId="178" fontId="70" fillId="70" borderId="139" applyNumberFormat="0" applyProtection="0">
      <alignment horizontal="left" vertical="top" indent="1"/>
    </xf>
    <xf numFmtId="4" fontId="70" fillId="62" borderId="170" applyNumberFormat="0" applyProtection="0">
      <alignment horizontal="right" vertical="center"/>
    </xf>
    <xf numFmtId="178" fontId="70" fillId="52" borderId="170" applyNumberFormat="0" applyFont="0" applyAlignment="0" applyProtection="0"/>
    <xf numFmtId="178" fontId="30" fillId="0" borderId="142" applyNumberFormat="0" applyFill="0" applyAlignment="0" applyProtection="0"/>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58" borderId="170" applyNumberFormat="0" applyProtection="0">
      <alignment horizontal="right" vertical="center"/>
    </xf>
    <xf numFmtId="4" fontId="70" fillId="91" borderId="170" applyNumberFormat="0" applyProtection="0">
      <alignment horizontal="left" vertical="center" indent="1"/>
    </xf>
    <xf numFmtId="178" fontId="39" fillId="75" borderId="169">
      <alignment vertical="center"/>
    </xf>
    <xf numFmtId="180" fontId="39" fillId="77" borderId="169">
      <alignment vertical="center"/>
      <protection locked="0"/>
    </xf>
    <xf numFmtId="180" fontId="39" fillId="124" borderId="169">
      <alignment vertical="center"/>
    </xf>
    <xf numFmtId="178" fontId="65" fillId="53" borderId="170" applyNumberFormat="0" applyAlignment="0" applyProtection="0"/>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7" borderId="170" applyNumberFormat="0" applyProtection="0">
      <alignment horizontal="right" vertical="center"/>
    </xf>
    <xf numFmtId="178" fontId="70" fillId="52" borderId="170" applyNumberFormat="0" applyFont="0" applyAlignment="0" applyProtection="0"/>
    <xf numFmtId="178" fontId="65" fillId="53" borderId="170" applyNumberFormat="0" applyAlignment="0" applyProtection="0"/>
    <xf numFmtId="4" fontId="70" fillId="64" borderId="170" applyNumberFormat="0" applyProtection="0">
      <alignment horizontal="right" vertical="center"/>
    </xf>
    <xf numFmtId="37" fontId="40" fillId="0" borderId="117" applyNumberFormat="0"/>
    <xf numFmtId="4" fontId="70" fillId="106" borderId="170" applyNumberFormat="0" applyProtection="0">
      <alignment horizontal="left" vertical="center" indent="1"/>
    </xf>
    <xf numFmtId="178" fontId="70" fillId="69" borderId="139" applyNumberFormat="0" applyProtection="0">
      <alignment horizontal="left" vertical="top" indent="1"/>
    </xf>
    <xf numFmtId="178" fontId="70" fillId="52" borderId="170" applyNumberFormat="0" applyFont="0" applyAlignment="0" applyProtection="0"/>
    <xf numFmtId="4" fontId="70" fillId="57" borderId="170" applyNumberFormat="0" applyProtection="0">
      <alignment vertical="center"/>
    </xf>
    <xf numFmtId="178" fontId="73" fillId="58" borderId="139" applyNumberFormat="0" applyProtection="0">
      <alignment horizontal="left" vertical="top" indent="1"/>
    </xf>
    <xf numFmtId="178" fontId="70" fillId="71" borderId="139" applyNumberFormat="0" applyProtection="0">
      <alignment horizontal="left" vertical="top" indent="1"/>
    </xf>
    <xf numFmtId="178" fontId="78" fillId="103" borderId="170" applyNumberFormat="0" applyAlignment="0" applyProtection="0"/>
    <xf numFmtId="178" fontId="70" fillId="69" borderId="139" applyNumberFormat="0" applyProtection="0">
      <alignment horizontal="left" vertical="top" indent="1"/>
    </xf>
    <xf numFmtId="178" fontId="65" fillId="53" borderId="170" applyNumberFormat="0" applyAlignment="0" applyProtection="0"/>
    <xf numFmtId="178" fontId="20" fillId="70" borderId="139" applyNumberFormat="0" applyProtection="0">
      <alignment horizontal="left" vertical="center" indent="1"/>
    </xf>
    <xf numFmtId="178" fontId="70" fillId="71" borderId="139" applyNumberFormat="0" applyProtection="0">
      <alignment horizontal="left" vertical="top" indent="1"/>
    </xf>
    <xf numFmtId="4" fontId="80" fillId="76" borderId="170" applyNumberFormat="0" applyProtection="0">
      <alignment horizontal="right" vertical="center"/>
    </xf>
    <xf numFmtId="178" fontId="70" fillId="108" borderId="170" applyNumberFormat="0" applyProtection="0">
      <alignment horizontal="left" vertical="center" indent="1"/>
    </xf>
    <xf numFmtId="178" fontId="70" fillId="71" borderId="139" applyNumberFormat="0" applyProtection="0">
      <alignment horizontal="left" vertical="top" indent="1"/>
    </xf>
    <xf numFmtId="4" fontId="70" fillId="63" borderId="170" applyNumberFormat="0" applyProtection="0">
      <alignment horizontal="right" vertical="center"/>
    </xf>
    <xf numFmtId="4" fontId="20" fillId="70" borderId="168" applyNumberFormat="0" applyProtection="0">
      <alignment horizontal="left" vertical="center" indent="1"/>
    </xf>
    <xf numFmtId="178" fontId="70" fillId="70"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0" fontId="20" fillId="69" borderId="172" applyNumberFormat="0" applyProtection="0">
      <alignment horizontal="left" vertical="center" indent="1"/>
    </xf>
    <xf numFmtId="4" fontId="70" fillId="0" borderId="170" applyNumberFormat="0" applyProtection="0">
      <alignment horizontal="right" vertical="center"/>
    </xf>
    <xf numFmtId="178" fontId="70" fillId="52" borderId="170" applyNumberFormat="0" applyFont="0" applyAlignment="0" applyProtection="0"/>
    <xf numFmtId="178" fontId="78" fillId="103" borderId="170" applyNumberFormat="0" applyAlignment="0" applyProtection="0"/>
    <xf numFmtId="4" fontId="96" fillId="122" borderId="172" applyNumberFormat="0" applyProtection="0">
      <alignment horizontal="right" vertical="center"/>
    </xf>
    <xf numFmtId="178" fontId="70" fillId="52" borderId="170" applyNumberFormat="0" applyFont="0" applyAlignment="0" applyProtection="0"/>
    <xf numFmtId="4" fontId="70" fillId="57"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61" borderId="168" applyNumberFormat="0" applyProtection="0">
      <alignment horizontal="right" vertical="center"/>
    </xf>
    <xf numFmtId="4" fontId="70" fillId="63" borderId="170" applyNumberFormat="0" applyProtection="0">
      <alignment horizontal="right" vertical="center"/>
    </xf>
    <xf numFmtId="4" fontId="70" fillId="66" borderId="170" applyNumberFormat="0" applyProtection="0">
      <alignment horizontal="right" vertical="center"/>
    </xf>
    <xf numFmtId="4" fontId="70" fillId="68" borderId="168" applyNumberFormat="0" applyProtection="0">
      <alignment horizontal="left" vertical="center" indent="1"/>
    </xf>
    <xf numFmtId="4" fontId="70" fillId="69"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33" fillId="64" borderId="172" applyNumberFormat="0" applyProtection="0">
      <alignment horizontal="right" vertical="center"/>
    </xf>
    <xf numFmtId="4" fontId="33" fillId="61" borderId="172" applyNumberFormat="0" applyProtection="0">
      <alignment horizontal="right" vertical="center"/>
    </xf>
    <xf numFmtId="0" fontId="20" fillId="71" borderId="172" applyNumberFormat="0" applyProtection="0">
      <alignment horizontal="left" vertical="center" indent="1"/>
    </xf>
    <xf numFmtId="4" fontId="70" fillId="59" borderId="170" applyNumberFormat="0" applyProtection="0">
      <alignment horizontal="right" vertical="center"/>
    </xf>
    <xf numFmtId="37" fontId="40" fillId="0" borderId="160" applyNumberFormat="0"/>
    <xf numFmtId="4" fontId="31" fillId="57" borderId="172"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80" fillId="76" borderId="170" applyNumberFormat="0" applyProtection="0">
      <alignment horizontal="right" vertical="center"/>
    </xf>
    <xf numFmtId="4" fontId="70" fillId="0" borderId="170" applyNumberFormat="0" applyProtection="0">
      <alignment horizontal="right" vertical="center"/>
    </xf>
    <xf numFmtId="4" fontId="73" fillId="79" borderId="172" applyNumberFormat="0" applyProtection="0">
      <alignment horizontal="left" vertical="center" indent="1"/>
    </xf>
    <xf numFmtId="4" fontId="33" fillId="66" borderId="172" applyNumberFormat="0" applyProtection="0">
      <alignment horizontal="right" vertical="center"/>
    </xf>
    <xf numFmtId="4" fontId="33" fillId="61" borderId="172" applyNumberFormat="0" applyProtection="0">
      <alignment horizontal="right" vertical="center"/>
    </xf>
    <xf numFmtId="0" fontId="20" fillId="69" borderId="172" applyNumberFormat="0" applyProtection="0">
      <alignment horizontal="left" vertical="top" indent="1"/>
    </xf>
    <xf numFmtId="4" fontId="20" fillId="70" borderId="178" applyNumberFormat="0" applyProtection="0">
      <alignment horizontal="left" vertical="center" indent="1"/>
    </xf>
    <xf numFmtId="4" fontId="36" fillId="89" borderId="180" applyNumberFormat="0" applyProtection="0">
      <alignment horizontal="left" vertical="center" indent="1"/>
    </xf>
    <xf numFmtId="0" fontId="30" fillId="0" borderId="176" applyNumberFormat="0" applyFill="0" applyAlignment="0" applyProtection="0"/>
    <xf numFmtId="178" fontId="70" fillId="71" borderId="170" applyNumberFormat="0" applyProtection="0">
      <alignment horizontal="left" vertical="center" indent="1"/>
    </xf>
    <xf numFmtId="4" fontId="96" fillId="127" borderId="172" applyNumberFormat="0" applyProtection="0">
      <alignment horizontal="right" vertical="center"/>
    </xf>
    <xf numFmtId="4" fontId="70" fillId="91" borderId="177" applyNumberFormat="0" applyProtection="0">
      <alignment horizontal="left" vertical="center" indent="1"/>
    </xf>
    <xf numFmtId="4" fontId="33" fillId="67" borderId="172" applyNumberFormat="0" applyProtection="0">
      <alignment horizontal="right" vertical="center"/>
    </xf>
    <xf numFmtId="0" fontId="20" fillId="58" borderId="172" applyNumberFormat="0" applyProtection="0">
      <alignment horizontal="left" vertical="center" indent="1"/>
    </xf>
    <xf numFmtId="4" fontId="33" fillId="63" borderId="172" applyNumberFormat="0" applyProtection="0">
      <alignment horizontal="right" vertical="center"/>
    </xf>
    <xf numFmtId="4" fontId="33" fillId="60" borderId="172" applyNumberFormat="0" applyProtection="0">
      <alignment horizontal="right" vertical="center"/>
    </xf>
    <xf numFmtId="4" fontId="96" fillId="122" borderId="172" applyNumberFormat="0" applyProtection="0">
      <alignment horizontal="right" vertical="center"/>
    </xf>
    <xf numFmtId="0" fontId="78" fillId="103" borderId="177" applyNumberFormat="0" applyAlignment="0" applyProtection="0"/>
    <xf numFmtId="178" fontId="70" fillId="108" borderId="170" applyNumberFormat="0" applyProtection="0">
      <alignment horizontal="left" vertical="center" indent="1"/>
    </xf>
    <xf numFmtId="4" fontId="96" fillId="88" borderId="172" applyNumberFormat="0" applyProtection="0">
      <alignment horizontal="right" vertical="center"/>
    </xf>
    <xf numFmtId="4" fontId="33" fillId="59" borderId="172" applyNumberFormat="0" applyProtection="0">
      <alignment horizontal="right" vertical="center"/>
    </xf>
    <xf numFmtId="0" fontId="20" fillId="71" borderId="172" applyNumberFormat="0" applyProtection="0">
      <alignment horizontal="left" vertical="top" indent="1"/>
    </xf>
    <xf numFmtId="0" fontId="74" fillId="57" borderId="172" applyNumberFormat="0" applyProtection="0">
      <alignment horizontal="left" vertical="top" indent="1"/>
    </xf>
    <xf numFmtId="0" fontId="20" fillId="70" borderId="172" applyNumberFormat="0" applyProtection="0">
      <alignment horizontal="left" vertical="top" indent="1"/>
    </xf>
    <xf numFmtId="0" fontId="70" fillId="71" borderId="177" applyNumberFormat="0" applyProtection="0">
      <alignment horizontal="left" vertical="center" indent="1"/>
    </xf>
    <xf numFmtId="4" fontId="70" fillId="91" borderId="177" applyNumberFormat="0" applyProtection="0">
      <alignment horizontal="left" vertical="center" indent="1"/>
    </xf>
    <xf numFmtId="4" fontId="70" fillId="69" borderId="178" applyNumberFormat="0" applyProtection="0">
      <alignment horizontal="left" vertical="center" indent="1"/>
    </xf>
    <xf numFmtId="4" fontId="96" fillId="127" borderId="172" applyNumberFormat="0" applyProtection="0">
      <alignment horizontal="right" vertical="center"/>
    </xf>
    <xf numFmtId="4" fontId="70" fillId="65" borderId="177" applyNumberFormat="0" applyProtection="0">
      <alignment horizontal="right" vertical="center"/>
    </xf>
    <xf numFmtId="4" fontId="70" fillId="106" borderId="177" applyNumberFormat="0" applyProtection="0">
      <alignment horizontal="left" vertical="center" indent="1"/>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7" borderId="170" applyNumberFormat="0" applyProtection="0">
      <alignment horizontal="right" vertical="center"/>
    </xf>
    <xf numFmtId="4" fontId="70" fillId="66" borderId="170" applyNumberFormat="0" applyProtection="0">
      <alignment horizontal="right" vertical="center"/>
    </xf>
    <xf numFmtId="4" fontId="70" fillId="65" borderId="170" applyNumberFormat="0" applyProtection="0">
      <alignment horizontal="right" vertical="center"/>
    </xf>
    <xf numFmtId="4" fontId="70" fillId="64"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80" fillId="106" borderId="170" applyNumberFormat="0" applyProtection="0">
      <alignment vertical="center"/>
    </xf>
    <xf numFmtId="4" fontId="33" fillId="69" borderId="172" applyNumberFormat="0" applyProtection="0">
      <alignment horizontal="right" vertical="center"/>
    </xf>
    <xf numFmtId="4" fontId="80" fillId="76" borderId="170" applyNumberFormat="0" applyProtection="0">
      <alignment horizontal="right" vertical="center"/>
    </xf>
    <xf numFmtId="4" fontId="70" fillId="0" borderId="170" applyNumberFormat="0" applyProtection="0">
      <alignment horizontal="right" vertical="center"/>
    </xf>
    <xf numFmtId="4" fontId="33" fillId="59" borderId="172" applyNumberFormat="0" applyProtection="0">
      <alignment horizontal="right" vertical="center"/>
    </xf>
    <xf numFmtId="4" fontId="33" fillId="65" borderId="172" applyNumberFormat="0" applyProtection="0">
      <alignment horizontal="right" vertical="center"/>
    </xf>
    <xf numFmtId="0" fontId="20" fillId="71" borderId="172" applyNumberFormat="0" applyProtection="0">
      <alignment horizontal="left" vertical="center" indent="1"/>
    </xf>
    <xf numFmtId="178" fontId="70" fillId="69" borderId="170" applyNumberFormat="0" applyProtection="0">
      <alignment horizontal="left" vertical="center" indent="1"/>
    </xf>
    <xf numFmtId="4" fontId="70" fillId="65" borderId="177" applyNumberFormat="0" applyProtection="0">
      <alignment horizontal="right" vertical="center"/>
    </xf>
    <xf numFmtId="4" fontId="33" fillId="69" borderId="172" applyNumberFormat="0" applyProtection="0">
      <alignment horizontal="right" vertical="center"/>
    </xf>
    <xf numFmtId="0" fontId="70" fillId="79" borderId="177" applyNumberFormat="0" applyProtection="0">
      <alignment horizontal="left" vertical="center" indent="1"/>
    </xf>
    <xf numFmtId="0" fontId="20" fillId="58" borderId="172" applyNumberFormat="0" applyProtection="0">
      <alignment horizontal="left" vertical="center" indent="1"/>
    </xf>
    <xf numFmtId="4" fontId="33" fillId="61" borderId="172" applyNumberFormat="0" applyProtection="0">
      <alignment horizontal="right" vertical="center"/>
    </xf>
    <xf numFmtId="0" fontId="65" fillId="53" borderId="173" applyNumberFormat="0" applyAlignment="0" applyProtection="0"/>
    <xf numFmtId="0" fontId="31" fillId="57" borderId="172" applyNumberFormat="0" applyProtection="0">
      <alignment horizontal="left" vertical="top" indent="1"/>
    </xf>
    <xf numFmtId="178" fontId="70" fillId="108" borderId="170" applyNumberFormat="0" applyProtection="0">
      <alignment horizontal="left" vertical="center" indent="1"/>
    </xf>
    <xf numFmtId="0" fontId="20" fillId="69" borderId="172" applyNumberFormat="0" applyProtection="0">
      <alignment horizontal="left" vertical="top" indent="1"/>
    </xf>
    <xf numFmtId="4" fontId="96" fillId="88" borderId="172" applyNumberFormat="0" applyProtection="0">
      <alignment horizontal="right" vertical="center"/>
    </xf>
    <xf numFmtId="4" fontId="33" fillId="59" borderId="172" applyNumberFormat="0" applyProtection="0">
      <alignment horizontal="right" vertical="center"/>
    </xf>
    <xf numFmtId="4" fontId="33" fillId="63"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0" borderId="172" applyNumberFormat="0" applyProtection="0">
      <alignment horizontal="right" vertical="center"/>
    </xf>
    <xf numFmtId="4" fontId="96" fillId="126" borderId="172" applyNumberFormat="0" applyProtection="0">
      <alignment horizontal="right" vertical="center"/>
    </xf>
    <xf numFmtId="4" fontId="70" fillId="69" borderId="178" applyNumberFormat="0" applyProtection="0">
      <alignment horizontal="left" vertical="center" indent="1"/>
    </xf>
    <xf numFmtId="178" fontId="70" fillId="79" borderId="170" applyNumberFormat="0" applyProtection="0">
      <alignment horizontal="left" vertical="center" indent="1"/>
    </xf>
    <xf numFmtId="4" fontId="73" fillId="79" borderId="139" applyNumberFormat="0" applyProtection="0">
      <alignment horizontal="left" vertical="center" indent="1"/>
    </xf>
    <xf numFmtId="178" fontId="70" fillId="69" borderId="139" applyNumberFormat="0" applyProtection="0">
      <alignment horizontal="left" vertical="top" indent="1"/>
    </xf>
    <xf numFmtId="4" fontId="70" fillId="61" borderId="168" applyNumberFormat="0" applyProtection="0">
      <alignment horizontal="right" vertical="center"/>
    </xf>
    <xf numFmtId="178" fontId="70" fillId="70" borderId="139" applyNumberFormat="0" applyProtection="0">
      <alignment horizontal="left" vertical="top" indent="1"/>
    </xf>
    <xf numFmtId="4" fontId="70" fillId="62" borderId="170" applyNumberFormat="0" applyProtection="0">
      <alignment horizontal="right" vertical="center"/>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68" fillId="103" borderId="138" applyNumberFormat="0" applyAlignment="0" applyProtection="0"/>
    <xf numFmtId="4" fontId="70" fillId="61" borderId="168" applyNumberFormat="0" applyProtection="0">
      <alignment horizontal="right" vertical="center"/>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7" borderId="170" applyNumberFormat="0" applyProtection="0">
      <alignment horizontal="right" vertical="center"/>
    </xf>
    <xf numFmtId="178" fontId="70" fillId="52" borderId="170" applyNumberFormat="0" applyFont="0" applyAlignment="0" applyProtection="0"/>
    <xf numFmtId="180" fontId="9" fillId="138" borderId="169">
      <alignment vertical="center"/>
    </xf>
    <xf numFmtId="4" fontId="80" fillId="77" borderId="169" applyNumberFormat="0" applyProtection="0">
      <alignment vertical="center"/>
    </xf>
    <xf numFmtId="178" fontId="70" fillId="71" borderId="139" applyNumberFormat="0" applyProtection="0">
      <alignment horizontal="left" vertical="top" indent="1"/>
    </xf>
    <xf numFmtId="4" fontId="70" fillId="58" borderId="170" applyNumberFormat="0" applyProtection="0">
      <alignment horizontal="right" vertical="center"/>
    </xf>
    <xf numFmtId="4" fontId="20" fillId="70" borderId="168" applyNumberFormat="0" applyProtection="0">
      <alignment horizontal="left" vertical="center" indent="1"/>
    </xf>
    <xf numFmtId="4" fontId="70" fillId="67" borderId="170" applyNumberFormat="0" applyProtection="0">
      <alignment horizontal="right" vertical="center"/>
    </xf>
    <xf numFmtId="4" fontId="70" fillId="65"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0" fontId="20" fillId="71" borderId="172" applyNumberFormat="0" applyProtection="0">
      <alignment horizontal="left" vertical="center" indent="1"/>
    </xf>
    <xf numFmtId="4" fontId="80" fillId="106" borderId="170" applyNumberFormat="0" applyProtection="0">
      <alignment vertical="center"/>
    </xf>
    <xf numFmtId="178" fontId="70" fillId="70" borderId="139" applyNumberFormat="0" applyProtection="0">
      <alignment horizontal="left" vertical="top" indent="1"/>
    </xf>
    <xf numFmtId="180" fontId="39" fillId="139" borderId="169">
      <alignment horizontal="right" vertical="center"/>
      <protection locked="0"/>
    </xf>
    <xf numFmtId="171" fontId="39" fillId="77" borderId="169">
      <alignment vertical="center"/>
      <protection locked="0"/>
    </xf>
    <xf numFmtId="178" fontId="39" fillId="124" borderId="169">
      <alignment vertical="center"/>
    </xf>
    <xf numFmtId="178" fontId="78" fillId="103" borderId="170" applyNumberFormat="0" applyAlignment="0" applyProtection="0"/>
    <xf numFmtId="178" fontId="73" fillId="73"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4" fontId="70" fillId="69" borderId="168" applyNumberFormat="0" applyProtection="0">
      <alignment horizontal="left" vertical="center" indent="1"/>
    </xf>
    <xf numFmtId="4" fontId="70" fillId="57" borderId="170" applyNumberFormat="0" applyProtection="0">
      <alignment vertical="center"/>
    </xf>
    <xf numFmtId="178" fontId="70" fillId="52" borderId="170" applyNumberFormat="0" applyFont="0" applyAlignment="0" applyProtection="0"/>
    <xf numFmtId="178" fontId="70" fillId="52" borderId="170" applyNumberFormat="0" applyFont="0" applyAlignment="0" applyProtection="0"/>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70" applyNumberFormat="0" applyProtection="0">
      <alignment horizontal="left" vertical="center" indent="1"/>
    </xf>
    <xf numFmtId="178" fontId="70" fillId="52" borderId="170" applyNumberFormat="0" applyFont="0" applyAlignment="0" applyProtection="0"/>
    <xf numFmtId="178" fontId="20" fillId="70" borderId="139" applyNumberFormat="0" applyProtection="0">
      <alignment horizontal="left" vertical="top" indent="1"/>
    </xf>
    <xf numFmtId="178" fontId="30" fillId="0" borderId="142" applyNumberFormat="0" applyFill="0" applyAlignment="0" applyProtection="0"/>
    <xf numFmtId="178" fontId="2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70" fillId="70"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4" fontId="20" fillId="70" borderId="168" applyNumberFormat="0" applyProtection="0">
      <alignment horizontal="left" vertical="center" indent="1"/>
    </xf>
    <xf numFmtId="178" fontId="70" fillId="71" borderId="139" applyNumberFormat="0" applyProtection="0">
      <alignment horizontal="left" vertical="top" indent="1"/>
    </xf>
    <xf numFmtId="4" fontId="73" fillId="73" borderId="139" applyNumberFormat="0" applyProtection="0">
      <alignment vertical="center"/>
    </xf>
    <xf numFmtId="178" fontId="70" fillId="52" borderId="170" applyNumberFormat="0" applyFont="0" applyAlignment="0" applyProtection="0"/>
    <xf numFmtId="4" fontId="33" fillId="60" borderId="172" applyNumberFormat="0" applyProtection="0">
      <alignment horizontal="right" vertical="center"/>
    </xf>
    <xf numFmtId="4" fontId="96" fillId="88" borderId="172"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0" fontId="20" fillId="58" borderId="172" applyNumberFormat="0" applyProtection="0">
      <alignment horizontal="left" vertical="center" indent="1"/>
    </xf>
    <xf numFmtId="4" fontId="70" fillId="62" borderId="170" applyNumberFormat="0" applyProtection="0">
      <alignment horizontal="right" vertical="center"/>
    </xf>
    <xf numFmtId="4" fontId="70" fillId="65" borderId="170" applyNumberFormat="0" applyProtection="0">
      <alignment horizontal="right" vertical="center"/>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0" fillId="52" borderId="170" applyNumberFormat="0" applyFont="0" applyAlignment="0" applyProtection="0"/>
    <xf numFmtId="4" fontId="73" fillId="79" borderId="172" applyNumberFormat="0" applyProtection="0">
      <alignment horizontal="left" vertical="center" indent="1"/>
    </xf>
    <xf numFmtId="0" fontId="20" fillId="69" borderId="172" applyNumberFormat="0" applyProtection="0">
      <alignment horizontal="left" vertical="center" indent="1"/>
    </xf>
    <xf numFmtId="4" fontId="96" fillId="126" borderId="172" applyNumberFormat="0" applyProtection="0">
      <alignment horizontal="right" vertical="center"/>
    </xf>
    <xf numFmtId="0" fontId="70" fillId="58" borderId="172" applyNumberFormat="0" applyProtection="0">
      <alignment horizontal="left" vertical="top" indent="1"/>
    </xf>
    <xf numFmtId="4" fontId="70" fillId="69" borderId="178" applyNumberFormat="0" applyProtection="0">
      <alignment horizontal="left" vertical="center" indent="1"/>
    </xf>
    <xf numFmtId="4" fontId="35" fillId="73" borderId="172" applyNumberFormat="0" applyProtection="0">
      <alignment vertical="center"/>
    </xf>
    <xf numFmtId="0" fontId="70" fillId="70" borderId="172" applyNumberFormat="0" applyProtection="0">
      <alignment horizontal="left" vertical="top" indent="1"/>
    </xf>
    <xf numFmtId="4" fontId="96" fillId="124" borderId="172" applyNumberFormat="0" applyProtection="0">
      <alignment horizontal="right" vertical="center"/>
    </xf>
    <xf numFmtId="0" fontId="20" fillId="69" borderId="172" applyNumberFormat="0" applyProtection="0">
      <alignment horizontal="left" vertical="center" indent="1"/>
    </xf>
    <xf numFmtId="178" fontId="70" fillId="69" borderId="170" applyNumberFormat="0" applyProtection="0">
      <alignment horizontal="left" vertical="center" indent="1"/>
    </xf>
    <xf numFmtId="0" fontId="20" fillId="52" borderId="174" applyNumberFormat="0" applyFont="0" applyAlignment="0" applyProtection="0"/>
    <xf numFmtId="4" fontId="70" fillId="62" borderId="177" applyNumberFormat="0" applyProtection="0">
      <alignment horizontal="right" vertical="center"/>
    </xf>
    <xf numFmtId="4" fontId="80" fillId="76" borderId="170" applyNumberFormat="0" applyProtection="0">
      <alignment horizontal="right" vertical="center"/>
    </xf>
    <xf numFmtId="0" fontId="70" fillId="58" borderId="172" applyNumberFormat="0" applyProtection="0">
      <alignment horizontal="left" vertical="top" indent="1"/>
    </xf>
    <xf numFmtId="4" fontId="70" fillId="57" borderId="170" applyNumberFormat="0" applyProtection="0">
      <alignment vertical="center"/>
    </xf>
    <xf numFmtId="4" fontId="70" fillId="106" borderId="170" applyNumberFormat="0" applyProtection="0">
      <alignment horizontal="left" vertical="center" indent="1"/>
    </xf>
    <xf numFmtId="4" fontId="70" fillId="59" borderId="170"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65" borderId="170" applyNumberFormat="0" applyProtection="0">
      <alignment horizontal="right" vertical="center"/>
    </xf>
    <xf numFmtId="4" fontId="70" fillId="67" borderId="170" applyNumberFormat="0" applyProtection="0">
      <alignment horizontal="right" vertical="center"/>
    </xf>
    <xf numFmtId="4" fontId="20" fillId="70" borderId="168" applyNumberFormat="0" applyProtection="0">
      <alignment horizontal="left" vertical="center" indent="1"/>
    </xf>
    <xf numFmtId="4" fontId="70" fillId="58" borderId="170" applyNumberFormat="0" applyProtection="0">
      <alignment horizontal="right" vertical="center"/>
    </xf>
    <xf numFmtId="178" fontId="70" fillId="79" borderId="170" applyNumberFormat="0" applyProtection="0">
      <alignment horizontal="left" vertical="center" indent="1"/>
    </xf>
    <xf numFmtId="4" fontId="35" fillId="69" borderId="172" applyNumberFormat="0" applyProtection="0">
      <alignment horizontal="right" vertical="center"/>
    </xf>
    <xf numFmtId="0" fontId="58" fillId="86" borderId="173" applyNumberFormat="0" applyAlignment="0" applyProtection="0"/>
    <xf numFmtId="0" fontId="70" fillId="109" borderId="182"/>
    <xf numFmtId="0" fontId="20" fillId="69" borderId="172" applyNumberFormat="0" applyProtection="0">
      <alignment horizontal="left" vertical="center" indent="1"/>
    </xf>
    <xf numFmtId="4" fontId="33" fillId="65" borderId="172" applyNumberFormat="0" applyProtection="0">
      <alignment horizontal="right" vertical="center"/>
    </xf>
    <xf numFmtId="0" fontId="20" fillId="71" borderId="172" applyNumberFormat="0" applyProtection="0">
      <alignment horizontal="left" vertical="center" indent="1"/>
    </xf>
    <xf numFmtId="0" fontId="20" fillId="71" borderId="172" applyNumberFormat="0" applyProtection="0">
      <alignment horizontal="left" vertical="center" indent="1"/>
    </xf>
    <xf numFmtId="0" fontId="20" fillId="69" borderId="172" applyNumberFormat="0" applyProtection="0">
      <alignment horizontal="left" vertical="top" indent="1"/>
    </xf>
    <xf numFmtId="37" fontId="40" fillId="0" borderId="183" applyNumberFormat="0"/>
    <xf numFmtId="4" fontId="34" fillId="106" borderId="172" applyNumberFormat="0" applyProtection="0">
      <alignment vertical="center"/>
    </xf>
    <xf numFmtId="4" fontId="70" fillId="63" borderId="177" applyNumberFormat="0" applyProtection="0">
      <alignment horizontal="right" vertical="center"/>
    </xf>
    <xf numFmtId="4" fontId="36" fillId="89" borderId="180" applyNumberFormat="0" applyProtection="0">
      <alignment horizontal="left" vertical="center" indent="1"/>
    </xf>
    <xf numFmtId="0" fontId="20" fillId="70" borderId="172" applyNumberFormat="0" applyProtection="0">
      <alignment horizontal="left" vertical="center" indent="1"/>
    </xf>
    <xf numFmtId="4" fontId="33" fillId="67" borderId="172" applyNumberFormat="0" applyProtection="0">
      <alignment horizontal="right" vertical="center"/>
    </xf>
    <xf numFmtId="4" fontId="34" fillId="88" borderId="180" applyNumberFormat="0" applyProtection="0">
      <alignment horizontal="left" vertical="center" indent="1"/>
    </xf>
    <xf numFmtId="0" fontId="70" fillId="79" borderId="177" applyNumberFormat="0" applyProtection="0">
      <alignment horizontal="left" vertical="center" indent="1"/>
    </xf>
    <xf numFmtId="4" fontId="97" fillId="129" borderId="172" applyNumberFormat="0" applyProtection="0">
      <alignment horizontal="right" vertical="center"/>
    </xf>
    <xf numFmtId="0" fontId="20" fillId="71" borderId="172" applyNumberFormat="0" applyProtection="0">
      <alignment horizontal="left" vertical="center" indent="1"/>
    </xf>
    <xf numFmtId="4" fontId="33" fillId="65" borderId="172" applyNumberFormat="0" applyProtection="0">
      <alignment horizontal="right" vertical="center"/>
    </xf>
    <xf numFmtId="178" fontId="70" fillId="71" borderId="170" applyNumberFormat="0" applyProtection="0">
      <alignment horizontal="left" vertical="center" indent="1"/>
    </xf>
    <xf numFmtId="4" fontId="73" fillId="79" borderId="172" applyNumberFormat="0" applyProtection="0">
      <alignment horizontal="left" vertical="center" indent="1"/>
    </xf>
    <xf numFmtId="4" fontId="35" fillId="69" borderId="172" applyNumberFormat="0" applyProtection="0">
      <alignment horizontal="right" vertical="center"/>
    </xf>
    <xf numFmtId="4" fontId="33" fillId="61" borderId="172" applyNumberFormat="0" applyProtection="0">
      <alignment horizontal="right" vertical="center"/>
    </xf>
    <xf numFmtId="0" fontId="70" fillId="79" borderId="177" applyNumberFormat="0" applyProtection="0">
      <alignment horizontal="left" vertical="center" indent="1"/>
    </xf>
    <xf numFmtId="178" fontId="70" fillId="69" borderId="170" applyNumberFormat="0" applyProtection="0">
      <alignment horizontal="left" vertical="center" indent="1"/>
    </xf>
    <xf numFmtId="0" fontId="20" fillId="69" borderId="172" applyNumberFormat="0" applyProtection="0">
      <alignment horizontal="left" vertical="center" indent="1"/>
    </xf>
    <xf numFmtId="4" fontId="96" fillId="88" borderId="172" applyNumberFormat="0" applyProtection="0">
      <alignment horizontal="right" vertical="center"/>
    </xf>
    <xf numFmtId="4" fontId="96" fillId="126" borderId="172" applyNumberFormat="0" applyProtection="0">
      <alignment horizontal="right" vertical="center"/>
    </xf>
    <xf numFmtId="0" fontId="70" fillId="108" borderId="177" applyNumberFormat="0" applyProtection="0">
      <alignment horizontal="left" vertical="center" indent="1"/>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70" fillId="59" borderId="170" applyNumberFormat="0" applyProtection="0">
      <alignment horizontal="right" vertical="center"/>
    </xf>
    <xf numFmtId="178" fontId="70" fillId="108" borderId="170" applyNumberFormat="0" applyProtection="0">
      <alignment horizontal="left" vertical="center" indent="1"/>
    </xf>
    <xf numFmtId="0" fontId="20" fillId="71" borderId="172" applyNumberFormat="0" applyProtection="0">
      <alignment horizontal="left" vertical="top" indent="1"/>
    </xf>
    <xf numFmtId="4" fontId="70" fillId="58" borderId="170" applyNumberFormat="0" applyProtection="0">
      <alignment horizontal="right" vertical="center"/>
    </xf>
    <xf numFmtId="4" fontId="33" fillId="67" borderId="172" applyNumberFormat="0" applyProtection="0">
      <alignment horizontal="right" vertical="center"/>
    </xf>
    <xf numFmtId="4" fontId="70" fillId="61" borderId="168" applyNumberFormat="0" applyProtection="0">
      <alignment horizontal="right" vertical="center"/>
    </xf>
    <xf numFmtId="4" fontId="70" fillId="63" borderId="170" applyNumberFormat="0" applyProtection="0">
      <alignment horizontal="right" vertical="center"/>
    </xf>
    <xf numFmtId="4" fontId="70" fillId="59" borderId="170" applyNumberFormat="0" applyProtection="0">
      <alignment horizontal="right" vertical="center"/>
    </xf>
    <xf numFmtId="0" fontId="20" fillId="69" borderId="172" applyNumberFormat="0" applyProtection="0">
      <alignment horizontal="left" vertical="top" indent="1"/>
    </xf>
    <xf numFmtId="4" fontId="70" fillId="57" borderId="170" applyNumberFormat="0" applyProtection="0">
      <alignment vertical="center"/>
    </xf>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173" fontId="82" fillId="0" borderId="183"/>
    <xf numFmtId="4" fontId="70" fillId="68" borderId="178" applyNumberFormat="0" applyProtection="0">
      <alignment horizontal="left" vertical="center" indent="1"/>
    </xf>
    <xf numFmtId="4" fontId="33" fillId="69" borderId="172" applyNumberFormat="0" applyProtection="0">
      <alignment horizontal="right" vertical="center"/>
    </xf>
    <xf numFmtId="178" fontId="70" fillId="71" borderId="170" applyNumberFormat="0" applyProtection="0">
      <alignment horizontal="left" vertical="center" indent="1"/>
    </xf>
    <xf numFmtId="4" fontId="96" fillId="78" borderId="172" applyNumberFormat="0" applyProtection="0">
      <alignment horizontal="right" vertical="center"/>
    </xf>
    <xf numFmtId="4" fontId="33" fillId="69" borderId="172" applyNumberFormat="0" applyProtection="0">
      <alignment horizontal="right" vertical="center"/>
    </xf>
    <xf numFmtId="4" fontId="33" fillId="69" borderId="172" applyNumberFormat="0" applyProtection="0">
      <alignment horizontal="right" vertical="center"/>
    </xf>
    <xf numFmtId="0" fontId="70" fillId="108" borderId="177" applyNumberFormat="0" applyProtection="0">
      <alignment horizontal="left" vertical="center" indent="1"/>
    </xf>
    <xf numFmtId="0" fontId="20" fillId="70" borderId="172" applyNumberFormat="0" applyProtection="0">
      <alignment horizontal="left" vertical="center" indent="1"/>
    </xf>
    <xf numFmtId="4" fontId="96" fillId="122" borderId="172" applyNumberFormat="0" applyProtection="0">
      <alignment horizontal="right" vertical="center"/>
    </xf>
    <xf numFmtId="0" fontId="20" fillId="58" borderId="172"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70" fillId="63" borderId="170" applyNumberFormat="0" applyProtection="0">
      <alignment horizontal="right" vertical="center"/>
    </xf>
    <xf numFmtId="4" fontId="70" fillId="58" borderId="168" applyNumberFormat="0" applyProtection="0">
      <alignment horizontal="left" vertical="center" indent="1"/>
    </xf>
    <xf numFmtId="4" fontId="70" fillId="69" borderId="168" applyNumberFormat="0" applyProtection="0">
      <alignment horizontal="left" vertical="center"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1" borderId="168" applyNumberFormat="0" applyProtection="0">
      <alignment horizontal="right" vertical="center"/>
    </xf>
    <xf numFmtId="4" fontId="70" fillId="91" borderId="170" applyNumberFormat="0" applyProtection="0">
      <alignment horizontal="left" vertical="center" indent="1"/>
    </xf>
    <xf numFmtId="4" fontId="70" fillId="106" borderId="170" applyNumberFormat="0" applyProtection="0">
      <alignment horizontal="left" vertical="center" indent="1"/>
    </xf>
    <xf numFmtId="4" fontId="70" fillId="57" borderId="170" applyNumberFormat="0" applyProtection="0">
      <alignment vertical="center"/>
    </xf>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7" borderId="172" applyNumberFormat="0" applyProtection="0">
      <alignment horizontal="right" vertical="center"/>
    </xf>
    <xf numFmtId="178" fontId="70" fillId="52" borderId="170" applyNumberFormat="0" applyFont="0" applyAlignment="0" applyProtection="0"/>
    <xf numFmtId="4" fontId="33" fillId="58" borderId="172" applyNumberFormat="0" applyProtection="0">
      <alignment horizontal="left" vertical="center" indent="1"/>
    </xf>
    <xf numFmtId="37" fontId="40" fillId="0" borderId="160" applyNumberFormat="0"/>
    <xf numFmtId="4" fontId="32" fillId="57" borderId="172" applyNumberFormat="0" applyProtection="0">
      <alignment vertical="center"/>
    </xf>
    <xf numFmtId="4" fontId="33" fillId="60" borderId="172" applyNumberFormat="0" applyProtection="0">
      <alignment horizontal="right" vertical="center"/>
    </xf>
    <xf numFmtId="178" fontId="70" fillId="69" borderId="170"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30" fillId="0" borderId="142" applyNumberFormat="0" applyFill="0" applyAlignment="0" applyProtection="0"/>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70" fillId="52" borderId="170" applyNumberFormat="0" applyFont="0" applyAlignment="0" applyProtection="0"/>
    <xf numFmtId="178" fontId="73" fillId="58" borderId="139" applyNumberFormat="0" applyProtection="0">
      <alignment horizontal="left" vertical="top" indent="1"/>
    </xf>
    <xf numFmtId="178" fontId="20" fillId="69" borderId="139" applyNumberFormat="0" applyProtection="0">
      <alignment horizontal="left" vertical="center" indent="1"/>
    </xf>
    <xf numFmtId="178" fontId="70" fillId="58" borderId="139" applyNumberFormat="0" applyProtection="0">
      <alignment horizontal="left" vertical="top" indent="1"/>
    </xf>
    <xf numFmtId="178" fontId="20" fillId="70" borderId="139" applyNumberFormat="0" applyProtection="0">
      <alignment horizontal="left" vertical="center" indent="1"/>
    </xf>
    <xf numFmtId="178" fontId="74" fillId="57" borderId="139" applyNumberFormat="0" applyProtection="0">
      <alignment horizontal="left" vertical="top" indent="1"/>
    </xf>
    <xf numFmtId="180" fontId="9" fillId="144" borderId="169">
      <alignment vertical="center"/>
    </xf>
    <xf numFmtId="178" fontId="70" fillId="109" borderId="169"/>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66" borderId="170" applyNumberFormat="0" applyProtection="0">
      <alignment horizontal="right" vertical="center"/>
    </xf>
    <xf numFmtId="180" fontId="39" fillId="139" borderId="169">
      <alignment horizontal="right" vertical="center"/>
      <protection locked="0"/>
    </xf>
    <xf numFmtId="177" fontId="39" fillId="75" borderId="169">
      <alignment vertical="center"/>
    </xf>
    <xf numFmtId="182" fontId="39" fillId="77" borderId="169">
      <alignment vertical="center"/>
      <protection locked="0"/>
    </xf>
    <xf numFmtId="178" fontId="70" fillId="52" borderId="170" applyNumberFormat="0" applyFont="0" applyAlignment="0" applyProtection="0"/>
    <xf numFmtId="177" fontId="9" fillId="138" borderId="169">
      <alignment vertical="center"/>
    </xf>
    <xf numFmtId="37" fontId="40" fillId="0" borderId="117" applyNumberFormat="0"/>
    <xf numFmtId="4" fontId="70" fillId="0" borderId="170" applyNumberFormat="0" applyProtection="0">
      <alignment horizontal="right" vertical="center"/>
    </xf>
    <xf numFmtId="178" fontId="70" fillId="70" borderId="139" applyNumberFormat="0" applyProtection="0">
      <alignment horizontal="left" vertical="top" indent="1"/>
    </xf>
    <xf numFmtId="4" fontId="70" fillId="62" borderId="170" applyNumberFormat="0" applyProtection="0">
      <alignment horizontal="right" vertical="center"/>
    </xf>
    <xf numFmtId="178" fontId="65" fillId="53" borderId="170" applyNumberFormat="0" applyAlignment="0" applyProtection="0"/>
    <xf numFmtId="178" fontId="70" fillId="71" borderId="139" applyNumberFormat="0" applyProtection="0">
      <alignment horizontal="left" vertical="top" indent="1"/>
    </xf>
    <xf numFmtId="178" fontId="70" fillId="52" borderId="170" applyNumberFormat="0" applyFont="0" applyAlignment="0" applyProtection="0"/>
    <xf numFmtId="4" fontId="70" fillId="107" borderId="170" applyNumberFormat="0" applyProtection="0">
      <alignment horizontal="right" vertical="center"/>
    </xf>
    <xf numFmtId="4" fontId="70" fillId="68" borderId="168"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71" borderId="139" applyNumberFormat="0" applyProtection="0">
      <alignment horizontal="left" vertical="top" indent="1"/>
    </xf>
    <xf numFmtId="4" fontId="73" fillId="73" borderId="139" applyNumberFormat="0" applyProtection="0">
      <alignment vertical="center"/>
    </xf>
    <xf numFmtId="178" fontId="20" fillId="71" borderId="139" applyNumberFormat="0" applyProtection="0">
      <alignment horizontal="left" vertical="top" indent="1"/>
    </xf>
    <xf numFmtId="178" fontId="70" fillId="52" borderId="170" applyNumberFormat="0" applyFont="0" applyAlignment="0" applyProtection="0"/>
    <xf numFmtId="178" fontId="70" fillId="71" borderId="139" applyNumberFormat="0" applyProtection="0">
      <alignment horizontal="left" vertical="top" indent="1"/>
    </xf>
    <xf numFmtId="178" fontId="70" fillId="52" borderId="170" applyNumberFormat="0" applyFont="0" applyAlignment="0" applyProtection="0"/>
    <xf numFmtId="4" fontId="70" fillId="65" borderId="170" applyNumberFormat="0" applyProtection="0">
      <alignment horizontal="right" vertical="center"/>
    </xf>
    <xf numFmtId="178" fontId="70" fillId="52" borderId="170" applyNumberFormat="0" applyFont="0" applyAlignment="0" applyProtection="0"/>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68" fillId="103" borderId="138" applyNumberFormat="0" applyAlignment="0" applyProtection="0"/>
    <xf numFmtId="4" fontId="96" fillId="106" borderId="172" applyNumberFormat="0" applyProtection="0">
      <alignment horizontal="left" vertical="center" indent="1"/>
    </xf>
    <xf numFmtId="4" fontId="96" fillId="75" borderId="172" applyNumberFormat="0" applyProtection="0">
      <alignment horizontal="right" vertical="center"/>
    </xf>
    <xf numFmtId="0" fontId="20" fillId="70" borderId="172" applyNumberFormat="0" applyProtection="0">
      <alignment horizontal="left" vertical="top" indent="1"/>
    </xf>
    <xf numFmtId="4" fontId="70" fillId="58" borderId="168" applyNumberFormat="0" applyProtection="0">
      <alignment horizontal="left" vertical="center" indent="1"/>
    </xf>
    <xf numFmtId="4" fontId="33" fillId="73" borderId="172" applyNumberFormat="0" applyProtection="0">
      <alignment vertical="center"/>
    </xf>
    <xf numFmtId="4" fontId="70" fillId="58" borderId="168" applyNumberFormat="0" applyProtection="0">
      <alignment horizontal="left" vertical="center" indent="1"/>
    </xf>
    <xf numFmtId="178" fontId="70" fillId="71" borderId="170" applyNumberFormat="0" applyProtection="0">
      <alignment horizontal="left" vertical="center" indent="1"/>
    </xf>
    <xf numFmtId="178" fontId="30" fillId="0" borderId="142" applyNumberFormat="0" applyFill="0" applyAlignment="0" applyProtection="0"/>
    <xf numFmtId="178" fontId="70" fillId="52" borderId="170" applyNumberFormat="0" applyFont="0" applyAlignment="0" applyProtection="0"/>
    <xf numFmtId="4" fontId="70" fillId="62" borderId="170" applyNumberFormat="0" applyProtection="0">
      <alignment horizontal="right" vertical="center"/>
    </xf>
    <xf numFmtId="178" fontId="65" fillId="53" borderId="170" applyNumberFormat="0" applyAlignment="0" applyProtection="0"/>
    <xf numFmtId="4" fontId="70" fillId="91" borderId="177" applyNumberFormat="0" applyProtection="0">
      <alignment horizontal="left" vertical="center" indent="1"/>
    </xf>
    <xf numFmtId="4" fontId="70" fillId="66" borderId="177" applyNumberFormat="0" applyProtection="0">
      <alignment horizontal="right" vertical="center"/>
    </xf>
    <xf numFmtId="0" fontId="74" fillId="57" borderId="172" applyNumberFormat="0" applyProtection="0">
      <alignment horizontal="left" vertical="top" indent="1"/>
    </xf>
    <xf numFmtId="4" fontId="20" fillId="70" borderId="168" applyNumberFormat="0" applyProtection="0">
      <alignment horizontal="left" vertical="center" indent="1"/>
    </xf>
    <xf numFmtId="4" fontId="70" fillId="68" borderId="168" applyNumberFormat="0" applyProtection="0">
      <alignment horizontal="left" vertical="center" indent="1"/>
    </xf>
    <xf numFmtId="4" fontId="70" fillId="66" borderId="170" applyNumberFormat="0" applyProtection="0">
      <alignment horizontal="right" vertical="center"/>
    </xf>
    <xf numFmtId="4" fontId="70" fillId="64"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4" fontId="70" fillId="91" borderId="170" applyNumberFormat="0" applyProtection="0">
      <alignment horizontal="left" vertical="center" indent="1"/>
    </xf>
    <xf numFmtId="4" fontId="80" fillId="106" borderId="170" applyNumberFormat="0" applyProtection="0">
      <alignment vertical="center"/>
    </xf>
    <xf numFmtId="0" fontId="20" fillId="69" borderId="172" applyNumberFormat="0" applyProtection="0">
      <alignment horizontal="left" vertical="center" indent="1"/>
    </xf>
    <xf numFmtId="178" fontId="78" fillId="103" borderId="170" applyNumberFormat="0" applyAlignment="0" applyProtection="0"/>
    <xf numFmtId="37" fontId="40" fillId="0" borderId="160" applyNumberFormat="0"/>
    <xf numFmtId="4" fontId="76" fillId="72" borderId="170" applyNumberFormat="0" applyProtection="0">
      <alignment horizontal="right" vertical="center"/>
    </xf>
    <xf numFmtId="4" fontId="75" fillId="74" borderId="168" applyNumberFormat="0" applyProtection="0">
      <alignment horizontal="left" vertical="center" indent="1"/>
    </xf>
    <xf numFmtId="4" fontId="70" fillId="91" borderId="170" applyNumberFormat="0" applyProtection="0">
      <alignment horizontal="left" vertical="center" indent="1"/>
    </xf>
    <xf numFmtId="4" fontId="70" fillId="0" borderId="170" applyNumberFormat="0" applyProtection="0">
      <alignment horizontal="right" vertical="center"/>
    </xf>
    <xf numFmtId="0" fontId="70" fillId="58" borderId="172" applyNumberFormat="0" applyProtection="0">
      <alignment horizontal="left" vertical="top" indent="1"/>
    </xf>
    <xf numFmtId="4" fontId="70" fillId="59" borderId="177" applyNumberFormat="0" applyProtection="0">
      <alignment horizontal="right" vertical="center"/>
    </xf>
    <xf numFmtId="4" fontId="35" fillId="73" borderId="172" applyNumberFormat="0" applyProtection="0">
      <alignment vertical="center"/>
    </xf>
    <xf numFmtId="4" fontId="70" fillId="68" borderId="178" applyNumberFormat="0" applyProtection="0">
      <alignment horizontal="left" vertical="center" indent="1"/>
    </xf>
    <xf numFmtId="4" fontId="70" fillId="59" borderId="177" applyNumberFormat="0" applyProtection="0">
      <alignment horizontal="right" vertical="center"/>
    </xf>
    <xf numFmtId="4" fontId="33" fillId="69" borderId="172" applyNumberFormat="0" applyProtection="0">
      <alignment horizontal="right" vertical="center"/>
    </xf>
    <xf numFmtId="178" fontId="70" fillId="108" borderId="170" applyNumberFormat="0" applyProtection="0">
      <alignment horizontal="left" vertical="center" indent="1"/>
    </xf>
    <xf numFmtId="4" fontId="80" fillId="76" borderId="177" applyNumberFormat="0" applyProtection="0">
      <alignment horizontal="right" vertical="center"/>
    </xf>
    <xf numFmtId="4" fontId="97" fillId="129" borderId="172" applyNumberFormat="0" applyProtection="0">
      <alignment vertical="center"/>
    </xf>
    <xf numFmtId="4" fontId="33" fillId="73" borderId="172" applyNumberFormat="0" applyProtection="0">
      <alignment vertical="center"/>
    </xf>
    <xf numFmtId="4" fontId="70" fillId="67" borderId="170"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4" fontId="33" fillId="73" borderId="172" applyNumberFormat="0" applyProtection="0">
      <alignment vertical="center"/>
    </xf>
    <xf numFmtId="4" fontId="76" fillId="72" borderId="177" applyNumberFormat="0" applyProtection="0">
      <alignment horizontal="right" vertical="center"/>
    </xf>
    <xf numFmtId="4" fontId="20" fillId="70" borderId="168" applyNumberFormat="0" applyProtection="0">
      <alignment horizontal="left" vertical="center" indent="1"/>
    </xf>
    <xf numFmtId="4" fontId="70" fillId="64" borderId="170" applyNumberFormat="0" applyProtection="0">
      <alignment horizontal="right" vertical="center"/>
    </xf>
    <xf numFmtId="4" fontId="70" fillId="107" borderId="170" applyNumberFormat="0" applyProtection="0">
      <alignment horizontal="right" vertical="center"/>
    </xf>
    <xf numFmtId="4" fontId="80" fillId="106" borderId="170" applyNumberFormat="0" applyProtection="0">
      <alignment vertical="center"/>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79" borderId="170"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4" fontId="70" fillId="91" borderId="177" applyNumberFormat="0" applyProtection="0">
      <alignment horizontal="left" vertical="center" indent="1"/>
    </xf>
    <xf numFmtId="178" fontId="70" fillId="52" borderId="170" applyNumberFormat="0" applyFont="0" applyAlignment="0" applyProtection="0"/>
    <xf numFmtId="4" fontId="70" fillId="65" borderId="177" applyNumberFormat="0" applyProtection="0">
      <alignment horizontal="right" vertical="center"/>
    </xf>
    <xf numFmtId="4" fontId="37" fillId="69" borderId="172" applyNumberFormat="0" applyProtection="0">
      <alignment horizontal="right" vertical="center"/>
    </xf>
    <xf numFmtId="0" fontId="20" fillId="52" borderId="174" applyNumberFormat="0" applyFont="0" applyAlignment="0" applyProtection="0"/>
    <xf numFmtId="0" fontId="20" fillId="52" borderId="174" applyNumberFormat="0" applyFont="0" applyAlignment="0" applyProtection="0"/>
    <xf numFmtId="178" fontId="65" fillId="53" borderId="170" applyNumberFormat="0" applyAlignment="0" applyProtection="0"/>
    <xf numFmtId="4" fontId="32" fillId="57" borderId="172" applyNumberFormat="0" applyProtection="0">
      <alignment vertical="center"/>
    </xf>
    <xf numFmtId="0" fontId="65" fillId="53" borderId="173" applyNumberFormat="0" applyAlignment="0" applyProtection="0"/>
    <xf numFmtId="178" fontId="78" fillId="103" borderId="170" applyNumberFormat="0" applyAlignment="0" applyProtection="0"/>
    <xf numFmtId="178" fontId="78" fillId="103" borderId="170" applyNumberFormat="0" applyAlignment="0" applyProtection="0"/>
    <xf numFmtId="178" fontId="72" fillId="70" borderId="141" applyBorder="0"/>
    <xf numFmtId="178" fontId="20" fillId="69" borderId="139" applyNumberFormat="0" applyProtection="0">
      <alignment horizontal="left" vertical="top" indent="1"/>
    </xf>
    <xf numFmtId="178" fontId="72" fillId="70" borderId="141" applyBorder="0"/>
    <xf numFmtId="178" fontId="70" fillId="70" borderId="139" applyNumberFormat="0" applyProtection="0">
      <alignment horizontal="left" vertical="top" indent="1"/>
    </xf>
    <xf numFmtId="4" fontId="70" fillId="107" borderId="170" applyNumberFormat="0" applyProtection="0">
      <alignment horizontal="right" vertical="center"/>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8" fillId="103" borderId="138" applyNumberFormat="0" applyAlignment="0" applyProtection="0"/>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20" fillId="71" borderId="139" applyNumberFormat="0" applyProtection="0">
      <alignment horizontal="left" vertical="top" indent="1"/>
    </xf>
    <xf numFmtId="178" fontId="70" fillId="70" borderId="139" applyNumberFormat="0" applyProtection="0">
      <alignment horizontal="left" vertical="top" indent="1"/>
    </xf>
    <xf numFmtId="4" fontId="70" fillId="65" borderId="170" applyNumberFormat="0" applyProtection="0">
      <alignment horizontal="right" vertical="center"/>
    </xf>
    <xf numFmtId="178" fontId="70" fillId="52" borderId="170" applyNumberFormat="0" applyFont="0" applyAlignment="0" applyProtection="0"/>
    <xf numFmtId="178" fontId="72" fillId="70" borderId="141" applyBorder="0"/>
    <xf numFmtId="178" fontId="70" fillId="71" borderId="139" applyNumberFormat="0" applyProtection="0">
      <alignment horizontal="left" vertical="top" indent="1"/>
    </xf>
    <xf numFmtId="178" fontId="70" fillId="70" borderId="139" applyNumberFormat="0" applyProtection="0">
      <alignment horizontal="left" vertical="top" indent="1"/>
    </xf>
    <xf numFmtId="180" fontId="39" fillId="75" borderId="169">
      <alignment vertical="center"/>
    </xf>
    <xf numFmtId="171" fontId="39" fillId="77" borderId="169">
      <alignment vertical="center"/>
      <protection locked="0"/>
    </xf>
    <xf numFmtId="178" fontId="39" fillId="124" borderId="169">
      <alignment vertical="center"/>
    </xf>
    <xf numFmtId="178" fontId="65" fillId="53" borderId="170" applyNumberFormat="0" applyAlignment="0" applyProtection="0"/>
    <xf numFmtId="178" fontId="70" fillId="58"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70" fillId="52" borderId="170" applyNumberFormat="0" applyFont="0" applyAlignment="0" applyProtection="0"/>
    <xf numFmtId="173" fontId="40" fillId="0" borderId="171" applyFill="0"/>
    <xf numFmtId="178" fontId="70" fillId="52" borderId="170" applyNumberFormat="0" applyFont="0" applyAlignment="0" applyProtection="0"/>
    <xf numFmtId="178" fontId="70" fillId="71"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178" fontId="78" fillId="103" borderId="170" applyNumberFormat="0" applyAlignment="0" applyProtection="0"/>
    <xf numFmtId="4" fontId="75" fillId="74" borderId="168" applyNumberFormat="0" applyProtection="0">
      <alignment horizontal="left" vertical="center" indent="1"/>
    </xf>
    <xf numFmtId="37" fontId="40" fillId="0" borderId="117" applyNumberFormat="0"/>
    <xf numFmtId="178" fontId="20" fillId="69" borderId="139" applyNumberFormat="0" applyProtection="0">
      <alignment horizontal="left" vertical="center" indent="1"/>
    </xf>
    <xf numFmtId="178" fontId="70" fillId="58" borderId="139" applyNumberFormat="0" applyProtection="0">
      <alignment horizontal="left" vertical="top" indent="1"/>
    </xf>
    <xf numFmtId="178" fontId="65" fillId="53" borderId="170" applyNumberFormat="0" applyAlignment="0" applyProtection="0"/>
    <xf numFmtId="178" fontId="70" fillId="70"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70" fillId="70" borderId="139" applyNumberFormat="0" applyProtection="0">
      <alignment horizontal="left" vertical="top" indent="1"/>
    </xf>
    <xf numFmtId="4" fontId="70" fillId="69" borderId="168" applyNumberFormat="0" applyProtection="0">
      <alignment horizontal="left" vertical="center" indent="1"/>
    </xf>
    <xf numFmtId="178" fontId="70" fillId="71" borderId="139" applyNumberFormat="0" applyProtection="0">
      <alignment horizontal="left" vertical="top" indent="1"/>
    </xf>
    <xf numFmtId="178" fontId="73" fillId="73"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96" fillId="125" borderId="172" applyNumberFormat="0" applyProtection="0">
      <alignment horizontal="right" vertical="center"/>
    </xf>
    <xf numFmtId="4" fontId="32" fillId="57" borderId="172" applyNumberFormat="0" applyProtection="0">
      <alignmen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0"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33" fillId="64" borderId="172" applyNumberFormat="0" applyProtection="0">
      <alignment horizontal="right" vertical="center"/>
    </xf>
    <xf numFmtId="0" fontId="33" fillId="58" borderId="172" applyNumberFormat="0" applyProtection="0">
      <alignment horizontal="left" vertical="top" indent="1"/>
    </xf>
    <xf numFmtId="4" fontId="31" fillId="57" borderId="172" applyNumberFormat="0" applyProtection="0">
      <alignment horizontal="left" vertical="center" indent="1"/>
    </xf>
    <xf numFmtId="0" fontId="20" fillId="69" borderId="172" applyNumberFormat="0" applyProtection="0">
      <alignment horizontal="left" vertical="top" indent="1"/>
    </xf>
    <xf numFmtId="4" fontId="70" fillId="67" borderId="177" applyNumberFormat="0" applyProtection="0">
      <alignment horizontal="right" vertical="center"/>
    </xf>
    <xf numFmtId="4" fontId="33" fillId="73" borderId="172" applyNumberFormat="0" applyProtection="0">
      <alignment horizontal="left" vertical="center" indent="1"/>
    </xf>
    <xf numFmtId="4" fontId="70" fillId="69" borderId="178" applyNumberFormat="0" applyProtection="0">
      <alignment horizontal="left" vertical="center" indent="1"/>
    </xf>
    <xf numFmtId="0" fontId="20" fillId="72" borderId="182" applyNumberFormat="0">
      <protection locked="0"/>
    </xf>
    <xf numFmtId="4" fontId="33" fillId="63" borderId="172" applyNumberFormat="0" applyProtection="0">
      <alignment horizontal="right" vertical="center"/>
    </xf>
    <xf numFmtId="4" fontId="70" fillId="58" borderId="178" applyNumberFormat="0" applyProtection="0">
      <alignment horizontal="left" vertical="center" indent="1"/>
    </xf>
    <xf numFmtId="4" fontId="33" fillId="58" borderId="172" applyNumberFormat="0" applyProtection="0">
      <alignment horizontal="right" vertical="center"/>
    </xf>
    <xf numFmtId="178" fontId="70" fillId="108" borderId="170" applyNumberFormat="0" applyProtection="0">
      <alignment horizontal="left" vertical="center" indent="1"/>
    </xf>
    <xf numFmtId="4" fontId="31" fillId="57" borderId="172" applyNumberFormat="0" applyProtection="0">
      <alignment vertical="center"/>
    </xf>
    <xf numFmtId="37" fontId="40" fillId="0" borderId="183" applyNumberFormat="0"/>
    <xf numFmtId="4" fontId="96" fillId="126" borderId="172" applyNumberFormat="0" applyProtection="0">
      <alignment horizontal="right" vertical="center"/>
    </xf>
    <xf numFmtId="0" fontId="20" fillId="70" borderId="172" applyNumberFormat="0" applyProtection="0">
      <alignment horizontal="left" vertical="center" indent="1"/>
    </xf>
    <xf numFmtId="4" fontId="33" fillId="73" borderId="172" applyNumberFormat="0" applyProtection="0">
      <alignment horizontal="left" vertical="center" indent="1"/>
    </xf>
    <xf numFmtId="4" fontId="96" fillId="122" borderId="172" applyNumberFormat="0" applyProtection="0">
      <alignment horizontal="right" vertical="center"/>
    </xf>
    <xf numFmtId="4" fontId="37" fillId="69" borderId="172" applyNumberFormat="0" applyProtection="0">
      <alignment horizontal="right" vertical="center"/>
    </xf>
    <xf numFmtId="4" fontId="96" fillId="129" borderId="172" applyNumberFormat="0" applyProtection="0">
      <alignment vertical="center"/>
    </xf>
    <xf numFmtId="4" fontId="33" fillId="58" borderId="172" applyNumberFormat="0" applyProtection="0">
      <alignment horizontal="right" vertical="center"/>
    </xf>
    <xf numFmtId="4" fontId="33" fillId="62" borderId="172" applyNumberFormat="0" applyProtection="0">
      <alignment horizontal="right" vertical="center"/>
    </xf>
    <xf numFmtId="178" fontId="70" fillId="71" borderId="170" applyNumberFormat="0" applyProtection="0">
      <alignment horizontal="left" vertical="center" indent="1"/>
    </xf>
    <xf numFmtId="4" fontId="70" fillId="62" borderId="177" applyNumberFormat="0" applyProtection="0">
      <alignment horizontal="right" vertical="center"/>
    </xf>
    <xf numFmtId="4" fontId="70" fillId="57" borderId="177" applyNumberFormat="0" applyProtection="0">
      <alignment vertical="center"/>
    </xf>
    <xf numFmtId="0" fontId="20" fillId="70" borderId="172" applyNumberFormat="0" applyProtection="0">
      <alignment horizontal="left" vertical="center" indent="1"/>
    </xf>
    <xf numFmtId="4" fontId="98" fillId="129" borderId="172" applyNumberFormat="0" applyProtection="0">
      <alignment horizontal="right" vertical="center"/>
    </xf>
    <xf numFmtId="178" fontId="70" fillId="69" borderId="170" applyNumberFormat="0" applyProtection="0">
      <alignment horizontal="left" vertical="center" indent="1"/>
    </xf>
    <xf numFmtId="0" fontId="20" fillId="70" borderId="172" applyNumberFormat="0" applyProtection="0">
      <alignment horizontal="left" vertical="top" indent="1"/>
    </xf>
    <xf numFmtId="0" fontId="20" fillId="70" borderId="172" applyNumberFormat="0" applyProtection="0">
      <alignment horizontal="left" vertical="center" indent="1"/>
    </xf>
    <xf numFmtId="4" fontId="33" fillId="67" borderId="172" applyNumberFormat="0" applyProtection="0">
      <alignment horizontal="right" vertical="center"/>
    </xf>
    <xf numFmtId="4" fontId="31" fillId="57" borderId="172" applyNumberFormat="0" applyProtection="0">
      <alignment horizontal="left" vertical="center" indent="1"/>
    </xf>
    <xf numFmtId="0" fontId="86" fillId="79" borderId="173" applyNumberFormat="0" applyAlignment="0" applyProtection="0"/>
    <xf numFmtId="0" fontId="68" fillId="103" borderId="175" applyNumberFormat="0" applyAlignment="0" applyProtection="0"/>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182" fontId="9" fillId="142" borderId="169">
      <alignment vertical="center"/>
      <protection locked="0"/>
    </xf>
    <xf numFmtId="0" fontId="9" fillId="138" borderId="169">
      <alignment vertical="center"/>
    </xf>
    <xf numFmtId="180" fontId="9" fillId="138" borderId="169">
      <alignment vertical="center"/>
    </xf>
    <xf numFmtId="4" fontId="73" fillId="73" borderId="139" applyNumberFormat="0" applyProtection="0">
      <alignment vertical="center"/>
    </xf>
    <xf numFmtId="178" fontId="70" fillId="70" borderId="139" applyNumberFormat="0" applyProtection="0">
      <alignment horizontal="left" vertical="top" indent="1"/>
    </xf>
    <xf numFmtId="4" fontId="70" fillId="0" borderId="170" applyNumberFormat="0" applyProtection="0">
      <alignment horizontal="right" vertical="center"/>
    </xf>
    <xf numFmtId="177" fontId="9" fillId="138" borderId="144">
      <alignment vertical="center"/>
    </xf>
    <xf numFmtId="178" fontId="78" fillId="103" borderId="170" applyNumberFormat="0" applyAlignment="0" applyProtection="0"/>
    <xf numFmtId="178" fontId="78" fillId="103" borderId="170" applyNumberFormat="0" applyAlignment="0" applyProtection="0"/>
    <xf numFmtId="4" fontId="76" fillId="72" borderId="170" applyNumberFormat="0" applyProtection="0">
      <alignment horizontal="right" vertical="center"/>
    </xf>
    <xf numFmtId="178" fontId="70" fillId="70" borderId="139" applyNumberFormat="0" applyProtection="0">
      <alignment horizontal="left" vertical="top" indent="1"/>
    </xf>
    <xf numFmtId="178" fontId="20" fillId="58" borderId="139" applyNumberFormat="0" applyProtection="0">
      <alignment horizontal="left" vertical="center" indent="1"/>
    </xf>
    <xf numFmtId="4" fontId="20" fillId="70" borderId="168" applyNumberFormat="0" applyProtection="0">
      <alignment horizontal="left" vertical="center" indent="1"/>
    </xf>
    <xf numFmtId="37" fontId="40" fillId="0" borderId="117" applyNumberFormat="0"/>
    <xf numFmtId="178" fontId="70" fillId="71" borderId="139" applyNumberFormat="0" applyProtection="0">
      <alignment horizontal="left" vertical="top" indent="1"/>
    </xf>
    <xf numFmtId="178" fontId="20" fillId="58" borderId="139" applyNumberFormat="0" applyProtection="0">
      <alignment horizontal="left" vertical="center" indent="1"/>
    </xf>
    <xf numFmtId="178" fontId="70" fillId="70" borderId="139" applyNumberFormat="0" applyProtection="0">
      <alignment horizontal="left" vertical="top" indent="1"/>
    </xf>
    <xf numFmtId="178" fontId="20" fillId="69" borderId="139" applyNumberFormat="0" applyProtection="0">
      <alignment horizontal="left" vertical="top" indent="1"/>
    </xf>
    <xf numFmtId="178" fontId="70" fillId="52" borderId="170" applyNumberFormat="0" applyFont="0" applyAlignment="0" applyProtection="0"/>
    <xf numFmtId="4" fontId="70" fillId="91" borderId="170" applyNumberFormat="0" applyProtection="0">
      <alignment horizontal="left" vertical="center" indent="1"/>
    </xf>
    <xf numFmtId="178" fontId="70" fillId="69" borderId="170" applyNumberFormat="0" applyProtection="0">
      <alignment horizontal="left" vertical="center" indent="1"/>
    </xf>
    <xf numFmtId="178" fontId="70" fillId="58" borderId="139" applyNumberFormat="0" applyProtection="0">
      <alignment horizontal="left" vertical="top" indent="1"/>
    </xf>
    <xf numFmtId="178" fontId="70" fillId="79" borderId="170" applyNumberFormat="0" applyProtection="0">
      <alignment horizontal="left" vertical="center" indent="1"/>
    </xf>
    <xf numFmtId="4" fontId="70" fillId="106" borderId="170" applyNumberFormat="0" applyProtection="0">
      <alignment horizontal="left" vertical="center" indent="1"/>
    </xf>
    <xf numFmtId="179" fontId="9" fillId="144" borderId="169">
      <alignment vertical="center"/>
    </xf>
    <xf numFmtId="4" fontId="75" fillId="74" borderId="168" applyNumberFormat="0" applyProtection="0">
      <alignment horizontal="left" vertical="center" indent="1"/>
    </xf>
    <xf numFmtId="178" fontId="70" fillId="69" borderId="139" applyNumberFormat="0" applyProtection="0">
      <alignment horizontal="left" vertical="top" indent="1"/>
    </xf>
    <xf numFmtId="178" fontId="20" fillId="58" borderId="139" applyNumberFormat="0" applyProtection="0">
      <alignment horizontal="left" vertical="center" indent="1"/>
    </xf>
    <xf numFmtId="4" fontId="70" fillId="65" borderId="170" applyNumberFormat="0" applyProtection="0">
      <alignment horizontal="right" vertical="center"/>
    </xf>
    <xf numFmtId="180" fontId="39" fillId="139" borderId="169">
      <alignment horizontal="right" vertical="center"/>
      <protection locked="0"/>
    </xf>
    <xf numFmtId="182" fontId="39" fillId="75" borderId="169">
      <alignment vertical="center"/>
    </xf>
    <xf numFmtId="178" fontId="39" fillId="77" borderId="169">
      <alignment vertical="center"/>
      <protection locked="0"/>
    </xf>
    <xf numFmtId="178" fontId="70" fillId="52" borderId="170" applyNumberFormat="0" applyFont="0" applyAlignment="0" applyProtection="0"/>
    <xf numFmtId="4" fontId="76" fillId="72" borderId="170" applyNumberFormat="0" applyProtection="0">
      <alignment horizontal="right" vertical="center"/>
    </xf>
    <xf numFmtId="4" fontId="70" fillId="91" borderId="170" applyNumberFormat="0" applyProtection="0">
      <alignment horizontal="left" vertical="center" indent="1"/>
    </xf>
    <xf numFmtId="178" fontId="70" fillId="70" borderId="139" applyNumberFormat="0" applyProtection="0">
      <alignment horizontal="left" vertical="top" indent="1"/>
    </xf>
    <xf numFmtId="4" fontId="70" fillId="61" borderId="168" applyNumberFormat="0" applyProtection="0">
      <alignment horizontal="right" vertical="center"/>
    </xf>
    <xf numFmtId="178" fontId="65" fillId="53" borderId="170" applyNumberFormat="0" applyAlignment="0" applyProtection="0"/>
    <xf numFmtId="178" fontId="70" fillId="58" borderId="139" applyNumberFormat="0" applyProtection="0">
      <alignment horizontal="left" vertical="top" indent="1"/>
    </xf>
    <xf numFmtId="4" fontId="70" fillId="67" borderId="170" applyNumberFormat="0" applyProtection="0">
      <alignment horizontal="right" vertical="center"/>
    </xf>
    <xf numFmtId="4" fontId="70" fillId="62" borderId="170" applyNumberFormat="0" applyProtection="0">
      <alignment horizontal="right" vertical="center"/>
    </xf>
    <xf numFmtId="4" fontId="20" fillId="70" borderId="168"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178" fontId="72" fillId="70" borderId="141" applyBorder="0"/>
    <xf numFmtId="178" fontId="70" fillId="71" borderId="139" applyNumberFormat="0" applyProtection="0">
      <alignment horizontal="left" vertical="top" indent="1"/>
    </xf>
    <xf numFmtId="178" fontId="70" fillId="79" borderId="170" applyNumberFormat="0" applyProtection="0">
      <alignment horizontal="left" vertical="center" indent="1"/>
    </xf>
    <xf numFmtId="178" fontId="70" fillId="71" borderId="139" applyNumberFormat="0" applyProtection="0">
      <alignment horizontal="left" vertical="top" indent="1"/>
    </xf>
    <xf numFmtId="178" fontId="70" fillId="52" borderId="170" applyNumberFormat="0" applyFont="0" applyAlignment="0" applyProtection="0"/>
    <xf numFmtId="4" fontId="70" fillId="67" borderId="170" applyNumberFormat="0" applyProtection="0">
      <alignment horizontal="right" vertical="center"/>
    </xf>
    <xf numFmtId="178" fontId="70" fillId="52" borderId="170" applyNumberFormat="0" applyFont="0" applyAlignment="0" applyProtection="0"/>
    <xf numFmtId="178" fontId="70" fillId="71" borderId="139" applyNumberFormat="0" applyProtection="0">
      <alignment horizontal="left" vertical="top" indent="1"/>
    </xf>
    <xf numFmtId="37" fontId="40" fillId="0" borderId="117" applyNumberFormat="0"/>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58" borderId="172" applyNumberFormat="0" applyProtection="0">
      <alignment horizontal="left" vertical="top" indent="1"/>
    </xf>
    <xf numFmtId="4" fontId="33" fillId="64" borderId="172" applyNumberFormat="0" applyProtection="0">
      <alignment horizontal="right" vertical="center"/>
    </xf>
    <xf numFmtId="179" fontId="39" fillId="124" borderId="144">
      <alignment vertical="center"/>
    </xf>
    <xf numFmtId="180" fontId="39" fillId="124" borderId="144">
      <alignment vertical="center"/>
    </xf>
    <xf numFmtId="180"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8" fontId="39" fillId="124" borderId="144">
      <alignment vertical="center"/>
    </xf>
    <xf numFmtId="177" fontId="39" fillId="124" borderId="144">
      <alignment vertical="center"/>
    </xf>
    <xf numFmtId="177" fontId="39" fillId="124" borderId="144">
      <alignment vertical="center"/>
    </xf>
    <xf numFmtId="179" fontId="39" fillId="124" borderId="144">
      <alignment vertical="center"/>
    </xf>
    <xf numFmtId="180"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2" fontId="39" fillId="77" borderId="144">
      <alignment vertical="center"/>
      <protection locked="0"/>
    </xf>
    <xf numFmtId="178" fontId="39" fillId="77" borderId="144">
      <alignment vertical="center"/>
      <protection locked="0"/>
    </xf>
    <xf numFmtId="178" fontId="39" fillId="77" borderId="144">
      <alignment vertical="center"/>
      <protection locked="0"/>
    </xf>
    <xf numFmtId="182" fontId="39" fillId="77" borderId="144">
      <alignment vertical="center"/>
      <protection locked="0"/>
    </xf>
    <xf numFmtId="180" fontId="39" fillId="77" borderId="144">
      <alignment vertical="center"/>
      <protection locked="0"/>
    </xf>
    <xf numFmtId="180"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71" fontId="39" fillId="77" borderId="144">
      <alignment vertical="center"/>
      <protection locked="0"/>
    </xf>
    <xf numFmtId="180" fontId="39" fillId="77" borderId="144">
      <alignment vertical="center"/>
      <protection locked="0"/>
    </xf>
    <xf numFmtId="180" fontId="39" fillId="75" borderId="144">
      <alignment vertical="center"/>
    </xf>
    <xf numFmtId="180"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82" fontId="39" fillId="75" borderId="144">
      <alignment vertical="center"/>
    </xf>
    <xf numFmtId="177" fontId="39" fillId="75" borderId="144">
      <alignment vertical="center"/>
    </xf>
    <xf numFmtId="179"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78"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75" borderId="144">
      <alignment vertical="center"/>
    </xf>
    <xf numFmtId="180" fontId="39" fillId="139" borderId="144">
      <alignment horizontal="right" vertical="center"/>
      <protection locked="0"/>
    </xf>
    <xf numFmtId="178" fontId="39" fillId="139" borderId="144">
      <alignment horizontal="right" vertical="center"/>
      <protection locked="0"/>
    </xf>
    <xf numFmtId="178" fontId="39" fillId="139" borderId="144">
      <alignment horizontal="right" vertical="center"/>
      <protection locked="0"/>
    </xf>
    <xf numFmtId="179" fontId="39" fillId="139" borderId="144">
      <alignment horizontal="right" vertical="center"/>
      <protection locked="0"/>
    </xf>
    <xf numFmtId="177" fontId="39" fillId="139" borderId="144">
      <alignment horizontal="right" vertical="center"/>
      <protection locked="0"/>
    </xf>
    <xf numFmtId="179"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180" fontId="39" fillId="139" borderId="144">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0"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80" fillId="106" borderId="177" applyNumberFormat="0" applyProtection="0">
      <alignment vertical="center"/>
    </xf>
    <xf numFmtId="4" fontId="70" fillId="67" borderId="177" applyNumberFormat="0" applyProtection="0">
      <alignment horizontal="right" vertical="center"/>
    </xf>
    <xf numFmtId="4" fontId="33" fillId="65" borderId="172" applyNumberFormat="0" applyProtection="0">
      <alignment horizontal="right" vertical="center"/>
    </xf>
    <xf numFmtId="0" fontId="70" fillId="79" borderId="177" applyNumberFormat="0" applyProtection="0">
      <alignment horizontal="left" vertical="center" indent="1"/>
    </xf>
    <xf numFmtId="4" fontId="33" fillId="69" borderId="172" applyNumberFormat="0" applyProtection="0">
      <alignment horizontal="right" vertical="center"/>
    </xf>
    <xf numFmtId="4" fontId="70" fillId="91" borderId="177" applyNumberFormat="0" applyProtection="0">
      <alignment horizontal="left" vertical="center" indent="1"/>
    </xf>
    <xf numFmtId="0" fontId="86" fillId="79" borderId="173" applyNumberFormat="0" applyAlignment="0" applyProtection="0"/>
    <xf numFmtId="0" fontId="20" fillId="70" borderId="172" applyNumberFormat="0" applyProtection="0">
      <alignment horizontal="left" vertical="center" indent="1"/>
    </xf>
    <xf numFmtId="0" fontId="20" fillId="69" borderId="172" applyNumberFormat="0" applyProtection="0">
      <alignment horizontal="left" vertical="top" indent="1"/>
    </xf>
    <xf numFmtId="4" fontId="96" fillId="122" borderId="172" applyNumberFormat="0" applyProtection="0">
      <alignment horizontal="right" vertical="center"/>
    </xf>
    <xf numFmtId="0" fontId="86" fillId="79" borderId="173" applyNumberFormat="0" applyAlignment="0" applyProtection="0"/>
    <xf numFmtId="178" fontId="70" fillId="108" borderId="170" applyNumberFormat="0" applyProtection="0">
      <alignment horizontal="left" vertical="center" indent="1"/>
    </xf>
    <xf numFmtId="0" fontId="20" fillId="69" borderId="172" applyNumberFormat="0" applyProtection="0">
      <alignment horizontal="left" vertical="top" indent="1"/>
    </xf>
    <xf numFmtId="4" fontId="33" fillId="59" borderId="172" applyNumberFormat="0" applyProtection="0">
      <alignment horizontal="right" vertical="center"/>
    </xf>
    <xf numFmtId="4" fontId="96" fillId="90" borderId="172" applyNumberFormat="0" applyProtection="0">
      <alignment horizontal="right" vertical="center"/>
    </xf>
    <xf numFmtId="4" fontId="96" fillId="123" borderId="172" applyNumberFormat="0" applyProtection="0">
      <alignment horizontal="right" vertical="center"/>
    </xf>
    <xf numFmtId="4" fontId="33" fillId="60" borderId="172" applyNumberFormat="0" applyProtection="0">
      <alignment horizontal="right" vertical="center"/>
    </xf>
    <xf numFmtId="0" fontId="20" fillId="71" borderId="172" applyNumberFormat="0" applyProtection="0">
      <alignment horizontal="left" vertical="center" indent="1"/>
    </xf>
    <xf numFmtId="0" fontId="68" fillId="79" borderId="175" applyNumberFormat="0" applyAlignment="0" applyProtection="0"/>
    <xf numFmtId="4" fontId="20" fillId="70" borderId="178" applyNumberFormat="0" applyProtection="0">
      <alignment horizontal="left" vertical="center" indent="1"/>
    </xf>
    <xf numFmtId="0" fontId="33" fillId="58" borderId="172" applyNumberFormat="0" applyProtection="0">
      <alignment horizontal="left" vertical="top" indent="1"/>
    </xf>
    <xf numFmtId="0" fontId="20" fillId="69" borderId="172" applyNumberFormat="0" applyProtection="0">
      <alignment horizontal="left" vertical="center" indent="1"/>
    </xf>
    <xf numFmtId="4" fontId="33" fillId="67" borderId="172" applyNumberFormat="0" applyProtection="0">
      <alignment horizontal="right" vertical="center"/>
    </xf>
    <xf numFmtId="178" fontId="70" fillId="71" borderId="170" applyNumberFormat="0" applyProtection="0">
      <alignment horizontal="left" vertical="center" indent="1"/>
    </xf>
    <xf numFmtId="0" fontId="58" fillId="86" borderId="173" applyNumberFormat="0" applyAlignment="0" applyProtection="0"/>
    <xf numFmtId="4" fontId="33" fillId="58" borderId="172" applyNumberFormat="0" applyProtection="0">
      <alignment horizontal="left" vertical="center" indent="1"/>
    </xf>
    <xf numFmtId="0" fontId="70" fillId="71" borderId="172" applyNumberFormat="0" applyProtection="0">
      <alignment horizontal="left" vertical="top" indent="1"/>
    </xf>
    <xf numFmtId="178" fontId="70" fillId="69" borderId="170" applyNumberFormat="0" applyProtection="0">
      <alignment horizontal="left" vertical="center" indent="1"/>
    </xf>
    <xf numFmtId="4" fontId="33" fillId="62" borderId="172" applyNumberFormat="0" applyProtection="0">
      <alignment horizontal="right" vertical="center"/>
    </xf>
    <xf numFmtId="4" fontId="95" fillId="106" borderId="172" applyNumberFormat="0" applyProtection="0">
      <alignment vertical="center"/>
    </xf>
    <xf numFmtId="178" fontId="20" fillId="72" borderId="144" applyNumberFormat="0">
      <protection locked="0"/>
    </xf>
    <xf numFmtId="4" fontId="80" fillId="77" borderId="144" applyNumberFormat="0" applyProtection="0">
      <alignment vertical="center"/>
    </xf>
    <xf numFmtId="0" fontId="73" fillId="58" borderId="172"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44"/>
    <xf numFmtId="4" fontId="76" fillId="72" borderId="170" applyNumberFormat="0" applyProtection="0">
      <alignment horizontal="right" vertical="center"/>
    </xf>
    <xf numFmtId="37" fontId="40" fillId="0" borderId="160" applyNumberFormat="0"/>
    <xf numFmtId="4" fontId="33" fillId="63" borderId="172" applyNumberFormat="0" applyProtection="0">
      <alignment horizontal="right" vertical="center"/>
    </xf>
    <xf numFmtId="178" fontId="70" fillId="69" borderId="139" applyNumberFormat="0" applyProtection="0">
      <alignment horizontal="left" vertical="top" indent="1"/>
    </xf>
    <xf numFmtId="178" fontId="70" fillId="70" borderId="139" applyNumberFormat="0" applyProtection="0">
      <alignment horizontal="left" vertical="top" indent="1"/>
    </xf>
    <xf numFmtId="4" fontId="70" fillId="91" borderId="170" applyNumberFormat="0" applyProtection="0">
      <alignment horizontal="left" vertical="center" indent="1"/>
    </xf>
    <xf numFmtId="180" fontId="9" fillId="138" borderId="144">
      <alignment vertical="center"/>
    </xf>
    <xf numFmtId="177" fontId="9" fillId="138" borderId="144">
      <alignment vertical="center"/>
    </xf>
    <xf numFmtId="179" fontId="9" fillId="138" borderId="144">
      <alignment vertical="center"/>
    </xf>
    <xf numFmtId="180" fontId="9" fillId="142" borderId="144">
      <alignment vertical="center"/>
      <protection locked="0"/>
    </xf>
    <xf numFmtId="177" fontId="9" fillId="142" borderId="144">
      <alignment vertical="center"/>
      <protection locked="0"/>
    </xf>
    <xf numFmtId="196" fontId="9" fillId="144" borderId="144">
      <alignment vertical="center"/>
    </xf>
    <xf numFmtId="177" fontId="9" fillId="144" borderId="144">
      <alignment vertical="center"/>
    </xf>
    <xf numFmtId="179" fontId="9" fillId="144" borderId="144">
      <alignment vertical="center"/>
    </xf>
    <xf numFmtId="180" fontId="9" fillId="144" borderId="144">
      <alignment vertical="center"/>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top" indent="1"/>
    </xf>
    <xf numFmtId="4" fontId="33" fillId="62"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69" borderId="172"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92" fillId="79" borderId="173" applyNumberFormat="0" applyAlignment="0" applyProtection="0"/>
    <xf numFmtId="4" fontId="70" fillId="107" borderId="177" applyNumberFormat="0" applyProtection="0">
      <alignment horizontal="right" vertical="center"/>
    </xf>
    <xf numFmtId="4" fontId="31" fillId="57" borderId="172" applyNumberFormat="0" applyProtection="0">
      <alignment horizontal="left" vertical="center" indent="1"/>
    </xf>
    <xf numFmtId="4" fontId="70" fillId="59" borderId="177" applyNumberFormat="0" applyProtection="0">
      <alignment horizontal="right" vertical="center"/>
    </xf>
    <xf numFmtId="4" fontId="98" fillId="129" borderId="172" applyNumberFormat="0" applyProtection="0">
      <alignment horizontal="right" vertical="center"/>
    </xf>
    <xf numFmtId="4" fontId="97" fillId="129" borderId="172" applyNumberFormat="0" applyProtection="0">
      <alignment vertical="center"/>
    </xf>
    <xf numFmtId="4" fontId="96" fillId="125" borderId="172" applyNumberFormat="0" applyProtection="0">
      <alignment horizontal="right" vertical="center"/>
    </xf>
    <xf numFmtId="4" fontId="33" fillId="63" borderId="172" applyNumberFormat="0" applyProtection="0">
      <alignment horizontal="right" vertical="center"/>
    </xf>
    <xf numFmtId="0" fontId="20" fillId="58" borderId="172" applyNumberFormat="0" applyProtection="0">
      <alignment horizontal="left" vertical="top" indent="1"/>
    </xf>
    <xf numFmtId="4" fontId="33" fillId="58" borderId="172" applyNumberFormat="0" applyProtection="0">
      <alignment horizontal="right" vertical="center"/>
    </xf>
    <xf numFmtId="4" fontId="70" fillId="69" borderId="178" applyNumberFormat="0" applyProtection="0">
      <alignment horizontal="left" vertical="center" indent="1"/>
    </xf>
    <xf numFmtId="178" fontId="70" fillId="108" borderId="170" applyNumberFormat="0" applyProtection="0">
      <alignment horizontal="left" vertical="center" indent="1"/>
    </xf>
    <xf numFmtId="4" fontId="95" fillId="106" borderId="172" applyNumberFormat="0" applyProtection="0">
      <alignment vertical="center"/>
    </xf>
    <xf numFmtId="4" fontId="31" fillId="57" borderId="172" applyNumberFormat="0" applyProtection="0">
      <alignment horizontal="left" vertical="center" indent="1"/>
    </xf>
    <xf numFmtId="0" fontId="68" fillId="103" borderId="175" applyNumberFormat="0" applyAlignment="0" applyProtection="0"/>
    <xf numFmtId="4" fontId="33" fillId="65" borderId="172" applyNumberFormat="0" applyProtection="0">
      <alignment horizontal="right" vertical="center"/>
    </xf>
    <xf numFmtId="4" fontId="33" fillId="58" borderId="172" applyNumberFormat="0" applyProtection="0">
      <alignment horizontal="right" vertical="center"/>
    </xf>
    <xf numFmtId="4" fontId="33" fillId="58" borderId="172" applyNumberFormat="0" applyProtection="0">
      <alignment horizontal="right" vertical="center"/>
    </xf>
    <xf numFmtId="0" fontId="68" fillId="79" borderId="175" applyNumberFormat="0" applyAlignment="0" applyProtection="0"/>
    <xf numFmtId="0" fontId="70" fillId="71" borderId="177" applyNumberFormat="0" applyProtection="0">
      <alignment horizontal="left" vertical="center" indent="1"/>
    </xf>
    <xf numFmtId="4" fontId="70" fillId="91" borderId="177" applyNumberFormat="0" applyProtection="0">
      <alignment horizontal="left" vertical="center" indent="1"/>
    </xf>
    <xf numFmtId="0" fontId="20" fillId="71" borderId="172" applyNumberFormat="0" applyProtection="0">
      <alignment horizontal="left" vertical="top" indent="1"/>
    </xf>
    <xf numFmtId="4" fontId="96" fillId="126" borderId="172" applyNumberFormat="0" applyProtection="0">
      <alignment horizontal="right" vertical="center"/>
    </xf>
    <xf numFmtId="178" fontId="70" fillId="71" borderId="170" applyNumberFormat="0" applyProtection="0">
      <alignment horizontal="left" vertical="center" indent="1"/>
    </xf>
    <xf numFmtId="4" fontId="80" fillId="76" borderId="177" applyNumberFormat="0" applyProtection="0">
      <alignment horizontal="right" vertical="center"/>
    </xf>
    <xf numFmtId="4" fontId="97" fillId="129" borderId="172" applyNumberFormat="0" applyProtection="0">
      <alignment horizontal="right" vertical="center"/>
    </xf>
    <xf numFmtId="0" fontId="20" fillId="52" borderId="174" applyNumberFormat="0" applyFont="0" applyAlignment="0" applyProtection="0"/>
    <xf numFmtId="4" fontId="33" fillId="63" borderId="172" applyNumberFormat="0" applyProtection="0">
      <alignment horizontal="right" vertical="center"/>
    </xf>
    <xf numFmtId="4" fontId="70" fillId="91" borderId="177" applyNumberFormat="0" applyProtection="0">
      <alignment horizontal="left" vertical="center" indent="1"/>
    </xf>
    <xf numFmtId="0" fontId="70" fillId="71" borderId="177" applyNumberFormat="0" applyProtection="0">
      <alignment horizontal="left" vertical="center" indent="1"/>
    </xf>
    <xf numFmtId="0" fontId="30" fillId="0" borderId="181" applyNumberFormat="0" applyFill="0" applyAlignment="0" applyProtection="0"/>
    <xf numFmtId="178" fontId="70" fillId="69" borderId="170" applyNumberFormat="0" applyProtection="0">
      <alignment horizontal="left" vertical="center" indent="1"/>
    </xf>
    <xf numFmtId="0" fontId="20" fillId="69" borderId="172" applyNumberFormat="0" applyProtection="0">
      <alignment horizontal="left" vertical="center" indent="1"/>
    </xf>
    <xf numFmtId="4" fontId="33" fillId="58" borderId="172" applyNumberFormat="0" applyProtection="0">
      <alignment horizontal="right" vertical="center"/>
    </xf>
    <xf numFmtId="4" fontId="33" fillId="66" borderId="172" applyNumberFormat="0" applyProtection="0">
      <alignment horizontal="right" vertical="center"/>
    </xf>
    <xf numFmtId="4" fontId="34" fillId="106" borderId="172" applyNumberFormat="0" applyProtection="0">
      <alignment vertical="center"/>
    </xf>
    <xf numFmtId="0" fontId="70" fillId="69" borderId="177"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32" fillId="57" borderId="172" applyNumberFormat="0" applyProtection="0">
      <alignment vertical="center"/>
    </xf>
    <xf numFmtId="178" fontId="70" fillId="71" borderId="139" applyNumberFormat="0" applyProtection="0">
      <alignment horizontal="left" vertical="top" indent="1"/>
    </xf>
    <xf numFmtId="0" fontId="20" fillId="69" borderId="172" applyNumberFormat="0" applyProtection="0">
      <alignment horizontal="left" vertical="top" indent="1"/>
    </xf>
    <xf numFmtId="0" fontId="20" fillId="58" borderId="172" applyNumberFormat="0" applyProtection="0">
      <alignment horizontal="left" vertical="top" indent="1"/>
    </xf>
    <xf numFmtId="0" fontId="20" fillId="58" borderId="172" applyNumberFormat="0" applyProtection="0">
      <alignment horizontal="left" vertical="center"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4" fontId="70" fillId="91" borderId="170" applyNumberFormat="0" applyProtection="0">
      <alignment horizontal="left" vertical="center" indent="1"/>
    </xf>
    <xf numFmtId="178" fontId="70" fillId="69"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4" fontId="70" fillId="66" borderId="170" applyNumberFormat="0" applyProtection="0">
      <alignment horizontal="right" vertical="center"/>
    </xf>
    <xf numFmtId="178" fontId="73" fillId="73"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9" borderId="168" applyNumberFormat="0" applyProtection="0">
      <alignment horizontal="left" vertical="center" indent="1"/>
    </xf>
    <xf numFmtId="178" fontId="70" fillId="69" borderId="170" applyNumberFormat="0" applyProtection="0">
      <alignment horizontal="left" vertical="center" indent="1"/>
    </xf>
    <xf numFmtId="178" fontId="78" fillId="103" borderId="170" applyNumberFormat="0" applyAlignment="0" applyProtection="0"/>
    <xf numFmtId="178" fontId="73" fillId="73" borderId="139" applyNumberFormat="0" applyProtection="0">
      <alignment horizontal="left" vertical="top" indent="1"/>
    </xf>
    <xf numFmtId="178" fontId="70" fillId="71" borderId="139" applyNumberFormat="0" applyProtection="0">
      <alignment horizontal="left" vertical="top" indent="1"/>
    </xf>
    <xf numFmtId="178" fontId="20" fillId="58" borderId="139" applyNumberFormat="0" applyProtection="0">
      <alignment horizontal="left" vertical="top" indent="1"/>
    </xf>
    <xf numFmtId="4" fontId="70" fillId="58" borderId="170" applyNumberFormat="0" applyProtection="0">
      <alignment horizontal="right" vertical="center"/>
    </xf>
    <xf numFmtId="178" fontId="68" fillId="103" borderId="138" applyNumberFormat="0" applyAlignment="0" applyProtection="0"/>
    <xf numFmtId="177" fontId="9" fillId="142" borderId="169">
      <alignment vertical="center"/>
      <protection locked="0"/>
    </xf>
    <xf numFmtId="4" fontId="80" fillId="76" borderId="170" applyNumberFormat="0" applyProtection="0">
      <alignment horizontal="right" vertical="center"/>
    </xf>
    <xf numFmtId="178" fontId="20" fillId="69" borderId="139" applyNumberFormat="0" applyProtection="0">
      <alignment horizontal="left" vertical="center" indent="1"/>
    </xf>
    <xf numFmtId="4" fontId="70" fillId="62" borderId="170" applyNumberFormat="0" applyProtection="0">
      <alignment horizontal="right" vertical="center"/>
    </xf>
    <xf numFmtId="177" fontId="39" fillId="139" borderId="169">
      <alignment horizontal="right" vertical="center"/>
      <protection locked="0"/>
    </xf>
    <xf numFmtId="182" fontId="39" fillId="75" borderId="169">
      <alignment vertical="center"/>
    </xf>
    <xf numFmtId="180" fontId="39" fillId="77" borderId="169">
      <alignment vertical="center"/>
      <protection locked="0"/>
    </xf>
    <xf numFmtId="178" fontId="70" fillId="52" borderId="170" applyNumberFormat="0" applyFont="0" applyAlignment="0" applyProtection="0"/>
    <xf numFmtId="178" fontId="73" fillId="58" borderId="139" applyNumberFormat="0" applyProtection="0">
      <alignment horizontal="left" vertical="top" indent="1"/>
    </xf>
    <xf numFmtId="178" fontId="20" fillId="71" borderId="139" applyNumberFormat="0" applyProtection="0">
      <alignment horizontal="left" vertical="top" indent="1"/>
    </xf>
    <xf numFmtId="178" fontId="70" fillId="70" borderId="139" applyNumberFormat="0" applyProtection="0">
      <alignment horizontal="left" vertical="top" indent="1"/>
    </xf>
    <xf numFmtId="4" fontId="70" fillId="91" borderId="170" applyNumberFormat="0" applyProtection="0">
      <alignment horizontal="left" vertical="center" indent="1"/>
    </xf>
    <xf numFmtId="178" fontId="70" fillId="52" borderId="170" applyNumberFormat="0" applyFont="0" applyAlignment="0" applyProtection="0"/>
    <xf numFmtId="178" fontId="70" fillId="70" borderId="139" applyNumberFormat="0" applyProtection="0">
      <alignment horizontal="left" vertical="top" indent="1"/>
    </xf>
    <xf numFmtId="4" fontId="70" fillId="68" borderId="168" applyNumberFormat="0" applyProtection="0">
      <alignment horizontal="left" vertical="center" indent="1"/>
    </xf>
    <xf numFmtId="4" fontId="70" fillId="63" borderId="170" applyNumberFormat="0" applyProtection="0">
      <alignment horizontal="right" vertical="center"/>
    </xf>
    <xf numFmtId="178" fontId="70" fillId="58"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4" fontId="70" fillId="62" borderId="170" applyNumberFormat="0" applyProtection="0">
      <alignment horizontal="right" vertical="center"/>
    </xf>
    <xf numFmtId="178" fontId="70" fillId="58" borderId="139" applyNumberFormat="0" applyProtection="0">
      <alignment horizontal="left" vertical="top" indent="1"/>
    </xf>
    <xf numFmtId="178" fontId="68" fillId="103" borderId="138" applyNumberFormat="0" applyAlignment="0" applyProtection="0"/>
    <xf numFmtId="178" fontId="70" fillId="70" borderId="139" applyNumberFormat="0" applyProtection="0">
      <alignment horizontal="left" vertical="top" indent="1"/>
    </xf>
    <xf numFmtId="178" fontId="70" fillId="69" borderId="139" applyNumberFormat="0" applyProtection="0">
      <alignment horizontal="left" vertical="top" indent="1"/>
    </xf>
    <xf numFmtId="178" fontId="30" fillId="0" borderId="142" applyNumberFormat="0" applyFill="0" applyAlignment="0" applyProtection="0"/>
    <xf numFmtId="178" fontId="70" fillId="71" borderId="170" applyNumberFormat="0" applyProtection="0">
      <alignment horizontal="left" vertical="center" indent="1"/>
    </xf>
    <xf numFmtId="178" fontId="70" fillId="69"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4" fontId="96" fillId="126" borderId="172" applyNumberFormat="0" applyProtection="0">
      <alignment horizontal="right" vertical="center"/>
    </xf>
    <xf numFmtId="4" fontId="31" fillId="57" borderId="172" applyNumberFormat="0" applyProtection="0">
      <alignment horizontal="left" vertical="center" indent="1"/>
    </xf>
    <xf numFmtId="0" fontId="20" fillId="70" borderId="172"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4" fontId="96" fillId="75" borderId="172" applyNumberFormat="0" applyProtection="0">
      <alignment horizontal="right" vertical="center"/>
    </xf>
    <xf numFmtId="0" fontId="33" fillId="58" borderId="172" applyNumberFormat="0" applyProtection="0">
      <alignment horizontal="left" vertical="top" indent="1"/>
    </xf>
    <xf numFmtId="4" fontId="70" fillId="91" borderId="177"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center" indent="1"/>
    </xf>
    <xf numFmtId="4" fontId="96" fillId="123" borderId="172" applyNumberFormat="0" applyProtection="0">
      <alignment horizontal="right" vertical="center"/>
    </xf>
    <xf numFmtId="4" fontId="37" fillId="69" borderId="172" applyNumberFormat="0" applyProtection="0">
      <alignment horizontal="right" vertical="center"/>
    </xf>
    <xf numFmtId="4" fontId="96" fillId="129" borderId="172" applyNumberFormat="0" applyProtection="0">
      <alignment vertical="center"/>
    </xf>
    <xf numFmtId="4" fontId="33" fillId="65" borderId="172" applyNumberFormat="0" applyProtection="0">
      <alignment horizontal="right" vertical="center"/>
    </xf>
    <xf numFmtId="0" fontId="20" fillId="69" borderId="172" applyNumberFormat="0" applyProtection="0">
      <alignment horizontal="left" vertical="top" indent="1"/>
    </xf>
    <xf numFmtId="4" fontId="80" fillId="77" borderId="182" applyNumberFormat="0" applyProtection="0">
      <alignment vertical="center"/>
    </xf>
    <xf numFmtId="4" fontId="70" fillId="91" borderId="177" applyNumberFormat="0" applyProtection="0">
      <alignment horizontal="left" vertical="center" indent="1"/>
    </xf>
    <xf numFmtId="0" fontId="20" fillId="73" borderId="174" applyNumberFormat="0" applyFont="0" applyAlignment="0" applyProtection="0"/>
    <xf numFmtId="4" fontId="33" fillId="61" borderId="172" applyNumberFormat="0" applyProtection="0">
      <alignment horizontal="right" vertical="center"/>
    </xf>
    <xf numFmtId="0" fontId="20" fillId="69" borderId="172" applyNumberFormat="0" applyProtection="0">
      <alignment horizontal="left" vertical="center" indent="1"/>
    </xf>
    <xf numFmtId="0" fontId="70" fillId="69" borderId="172" applyNumberFormat="0" applyProtection="0">
      <alignment horizontal="left" vertical="top" indent="1"/>
    </xf>
    <xf numFmtId="4" fontId="70" fillId="57" borderId="177" applyNumberFormat="0" applyProtection="0">
      <alignment vertical="center"/>
    </xf>
    <xf numFmtId="4" fontId="35" fillId="73" borderId="172" applyNumberFormat="0" applyProtection="0">
      <alignment vertical="center"/>
    </xf>
    <xf numFmtId="0" fontId="20" fillId="70" borderId="172" applyNumberFormat="0" applyProtection="0">
      <alignment horizontal="left" vertical="center" indent="1"/>
    </xf>
    <xf numFmtId="4" fontId="33" fillId="62" borderId="172" applyNumberFormat="0" applyProtection="0">
      <alignment horizontal="right" vertical="center"/>
    </xf>
    <xf numFmtId="4" fontId="70" fillId="65" borderId="177" applyNumberFormat="0" applyProtection="0">
      <alignment horizontal="right" vertical="center"/>
    </xf>
    <xf numFmtId="4" fontId="35" fillId="73" borderId="172" applyNumberFormat="0" applyProtection="0">
      <alignment vertical="center"/>
    </xf>
    <xf numFmtId="4" fontId="70" fillId="57" borderId="177" applyNumberFormat="0" applyProtection="0">
      <alignment vertical="center"/>
    </xf>
    <xf numFmtId="4" fontId="96" fillId="124" borderId="172" applyNumberFormat="0" applyProtection="0">
      <alignment horizontal="right" vertical="center"/>
    </xf>
    <xf numFmtId="0" fontId="20" fillId="73" borderId="174" applyNumberFormat="0" applyFont="0" applyAlignment="0" applyProtection="0"/>
    <xf numFmtId="0" fontId="58" fillId="86" borderId="173" applyNumberFormat="0" applyAlignment="0" applyProtection="0"/>
    <xf numFmtId="4" fontId="70" fillId="59" borderId="177" applyNumberFormat="0" applyProtection="0">
      <alignment horizontal="right" vertical="center"/>
    </xf>
    <xf numFmtId="4" fontId="70" fillId="91" borderId="177" applyNumberFormat="0" applyProtection="0">
      <alignment horizontal="left" vertical="center" indent="1"/>
    </xf>
    <xf numFmtId="4" fontId="75" fillId="74" borderId="168" applyNumberFormat="0" applyProtection="0">
      <alignment horizontal="left" vertical="center" indent="1"/>
    </xf>
    <xf numFmtId="37" fontId="40" fillId="0" borderId="160" applyNumberFormat="0"/>
    <xf numFmtId="0" fontId="20" fillId="58" borderId="172" applyNumberFormat="0" applyProtection="0">
      <alignment horizontal="left" vertical="center"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71"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20" fillId="70" borderId="178" applyNumberFormat="0" applyProtection="0">
      <alignment horizontal="left" vertical="center" indent="1"/>
    </xf>
    <xf numFmtId="4" fontId="70" fillId="57" borderId="177" applyNumberFormat="0" applyProtection="0">
      <alignment vertical="center"/>
    </xf>
    <xf numFmtId="0" fontId="20" fillId="71" borderId="172" applyNumberFormat="0" applyProtection="0">
      <alignment horizontal="left" vertical="top" indent="1"/>
    </xf>
    <xf numFmtId="4" fontId="33" fillId="58" borderId="172" applyNumberFormat="0" applyProtection="0">
      <alignment horizontal="right" vertical="center"/>
    </xf>
    <xf numFmtId="0" fontId="70" fillId="69" borderId="177" applyNumberFormat="0" applyProtection="0">
      <alignment horizontal="left" vertical="center" indent="1"/>
    </xf>
    <xf numFmtId="4" fontId="33" fillId="69" borderId="172" applyNumberFormat="0" applyProtection="0">
      <alignment horizontal="right" vertical="center"/>
    </xf>
    <xf numFmtId="4" fontId="96" fillId="106" borderId="172" applyNumberFormat="0" applyProtection="0">
      <alignment horizontal="left" vertical="center" indent="1"/>
    </xf>
    <xf numFmtId="4" fontId="96" fillId="75" borderId="172" applyNumberFormat="0" applyProtection="0">
      <alignment horizontal="right" vertical="center"/>
    </xf>
    <xf numFmtId="0" fontId="20" fillId="58" borderId="172" applyNumberFormat="0" applyProtection="0">
      <alignment horizontal="left" vertical="center" indent="1"/>
    </xf>
    <xf numFmtId="0" fontId="20" fillId="71" borderId="172" applyNumberFormat="0" applyProtection="0">
      <alignment horizontal="left" vertical="top" indent="1"/>
    </xf>
    <xf numFmtId="0" fontId="20" fillId="70" borderId="172" applyNumberFormat="0" applyProtection="0">
      <alignment horizontal="left" vertical="top" indent="1"/>
    </xf>
    <xf numFmtId="178" fontId="70" fillId="108" borderId="170" applyNumberFormat="0" applyProtection="0">
      <alignment horizontal="left" vertical="center" indent="1"/>
    </xf>
    <xf numFmtId="0" fontId="20" fillId="73" borderId="174" applyNumberFormat="0" applyFont="0" applyAlignment="0" applyProtection="0"/>
    <xf numFmtId="4" fontId="95" fillId="106" borderId="172" applyNumberFormat="0" applyProtection="0">
      <alignment vertical="center"/>
    </xf>
    <xf numFmtId="4" fontId="73" fillId="73" borderId="172" applyNumberFormat="0" applyProtection="0">
      <alignment vertical="center"/>
    </xf>
    <xf numFmtId="4" fontId="33" fillId="60" borderId="172" applyNumberFormat="0" applyProtection="0">
      <alignment horizontal="right" vertical="center"/>
    </xf>
    <xf numFmtId="0" fontId="30" fillId="0" borderId="176" applyNumberFormat="0" applyFill="0" applyAlignment="0" applyProtection="0"/>
    <xf numFmtId="4" fontId="33" fillId="63" borderId="172" applyNumberFormat="0" applyProtection="0">
      <alignment horizontal="right" vertical="center"/>
    </xf>
    <xf numFmtId="4" fontId="96" fillId="129" borderId="172" applyNumberFormat="0" applyProtection="0">
      <alignment horizontal="right" vertical="center"/>
    </xf>
    <xf numFmtId="4" fontId="70" fillId="67" borderId="177" applyNumberFormat="0" applyProtection="0">
      <alignment horizontal="right" vertical="center"/>
    </xf>
    <xf numFmtId="4" fontId="96" fillId="129" borderId="172" applyNumberFormat="0" applyProtection="0">
      <alignment horizontal="right" vertical="center"/>
    </xf>
    <xf numFmtId="0" fontId="70" fillId="58" borderId="172" applyNumberFormat="0" applyProtection="0">
      <alignment horizontal="left" vertical="top" indent="1"/>
    </xf>
    <xf numFmtId="4" fontId="33" fillId="64" borderId="172" applyNumberFormat="0" applyProtection="0">
      <alignment horizontal="right" vertical="center"/>
    </xf>
    <xf numFmtId="178" fontId="70" fillId="71" borderId="170" applyNumberFormat="0" applyProtection="0">
      <alignment horizontal="left" vertical="center" indent="1"/>
    </xf>
    <xf numFmtId="0" fontId="70" fillId="71" borderId="177" applyNumberFormat="0" applyProtection="0">
      <alignment horizontal="left" vertical="center" indent="1"/>
    </xf>
    <xf numFmtId="4" fontId="33" fillId="69" borderId="172" applyNumberFormat="0" applyProtection="0">
      <alignment horizontal="right" vertical="center"/>
    </xf>
    <xf numFmtId="4" fontId="33" fillId="58" borderId="172" applyNumberFormat="0" applyProtection="0">
      <alignment horizontal="left" vertical="center" indent="1"/>
    </xf>
    <xf numFmtId="4" fontId="32" fillId="57" borderId="172" applyNumberFormat="0" applyProtection="0">
      <alignment vertical="center"/>
    </xf>
    <xf numFmtId="4" fontId="70" fillId="67" borderId="177" applyNumberFormat="0" applyProtection="0">
      <alignment horizontal="right" vertical="center"/>
    </xf>
    <xf numFmtId="178" fontId="70" fillId="69" borderId="170" applyNumberFormat="0" applyProtection="0">
      <alignment horizontal="left" vertical="center" indent="1"/>
    </xf>
    <xf numFmtId="0" fontId="70" fillId="71" borderId="172" applyNumberFormat="0" applyProtection="0">
      <alignment horizontal="left" vertical="top" indent="1"/>
    </xf>
    <xf numFmtId="4" fontId="96" fillId="125" borderId="172" applyNumberFormat="0" applyProtection="0">
      <alignment horizontal="right" vertical="center"/>
    </xf>
    <xf numFmtId="0" fontId="92" fillId="79" borderId="173" applyNumberFormat="0" applyAlignment="0" applyProtection="0"/>
    <xf numFmtId="4" fontId="20" fillId="70" borderId="178"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0" fontId="31" fillId="57" borderId="172" applyNumberFormat="0" applyProtection="0">
      <alignment horizontal="left" vertical="top" indent="1"/>
    </xf>
    <xf numFmtId="37" fontId="40" fillId="0" borderId="160" applyNumberFormat="0"/>
    <xf numFmtId="0" fontId="78" fillId="103" borderId="177" applyNumberFormat="0" applyAlignment="0" applyProtection="0"/>
    <xf numFmtId="0" fontId="33" fillId="58" borderId="172" applyNumberFormat="0" applyProtection="0">
      <alignment horizontal="left" vertical="top" indent="1"/>
    </xf>
    <xf numFmtId="4" fontId="35" fillId="69" borderId="172" applyNumberFormat="0" applyProtection="0">
      <alignment horizontal="right" vertical="center"/>
    </xf>
    <xf numFmtId="178" fontId="30" fillId="0" borderId="142" applyNumberFormat="0" applyFill="0" applyAlignment="0" applyProtection="0"/>
    <xf numFmtId="178" fontId="70" fillId="70" borderId="139" applyNumberFormat="0" applyProtection="0">
      <alignment horizontal="left" vertical="top" indent="1"/>
    </xf>
    <xf numFmtId="178" fontId="70" fillId="58" borderId="139" applyNumberFormat="0" applyProtection="0">
      <alignment horizontal="left" vertical="top" indent="1"/>
    </xf>
    <xf numFmtId="4" fontId="70" fillId="58" borderId="168" applyNumberFormat="0" applyProtection="0">
      <alignment horizontal="left" vertical="center" indent="1"/>
    </xf>
    <xf numFmtId="4" fontId="80" fillId="106" borderId="170" applyNumberFormat="0" applyProtection="0">
      <alignment vertical="center"/>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37" fontId="40" fillId="0" borderId="117" applyNumberFormat="0"/>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4" fontId="70" fillId="107" borderId="170" applyNumberFormat="0" applyProtection="0">
      <alignment horizontal="right" vertical="center"/>
    </xf>
    <xf numFmtId="180" fontId="9" fillId="145" borderId="169">
      <alignment horizontal="right" vertical="center"/>
      <protection locked="0"/>
    </xf>
    <xf numFmtId="173" fontId="40" fillId="0" borderId="171" applyFill="0"/>
    <xf numFmtId="178" fontId="70" fillId="69"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4" fontId="70" fillId="106" borderId="170" applyNumberFormat="0" applyProtection="0">
      <alignment horizontal="left" vertical="center" indent="1"/>
    </xf>
    <xf numFmtId="178" fontId="39" fillId="75" borderId="169">
      <alignment vertical="center"/>
    </xf>
    <xf numFmtId="178" fontId="39" fillId="77" borderId="169">
      <alignment vertical="center"/>
      <protection locked="0"/>
    </xf>
    <xf numFmtId="178" fontId="68" fillId="103" borderId="138" applyNumberFormat="0" applyAlignment="0" applyProtection="0"/>
    <xf numFmtId="178" fontId="70" fillId="69" borderId="139" applyNumberFormat="0" applyProtection="0">
      <alignment horizontal="left" vertical="top" indent="1"/>
    </xf>
    <xf numFmtId="178" fontId="70" fillId="70" borderId="139" applyNumberFormat="0" applyProtection="0">
      <alignment horizontal="left" vertical="top" indent="1"/>
    </xf>
    <xf numFmtId="4" fontId="70" fillId="65" borderId="170" applyNumberFormat="0" applyProtection="0">
      <alignment horizontal="right" vertical="center"/>
    </xf>
    <xf numFmtId="178" fontId="70" fillId="52" borderId="170" applyNumberFormat="0" applyFont="0" applyAlignment="0" applyProtection="0"/>
    <xf numFmtId="173" fontId="40" fillId="0" borderId="171" applyFill="0"/>
    <xf numFmtId="178" fontId="20" fillId="70" borderId="139" applyNumberFormat="0" applyProtection="0">
      <alignment horizontal="left" vertical="center" indent="1"/>
    </xf>
    <xf numFmtId="178" fontId="30" fillId="0" borderId="142" applyNumberFormat="0" applyFill="0" applyAlignment="0" applyProtection="0"/>
    <xf numFmtId="4" fontId="70" fillId="61" borderId="168" applyNumberFormat="0" applyProtection="0">
      <alignment horizontal="right" vertical="center"/>
    </xf>
    <xf numFmtId="178" fontId="68" fillId="103" borderId="138" applyNumberFormat="0" applyAlignment="0" applyProtection="0"/>
    <xf numFmtId="178" fontId="70" fillId="69" borderId="170" applyNumberFormat="0" applyProtection="0">
      <alignment horizontal="left" vertical="center" indent="1"/>
    </xf>
    <xf numFmtId="178" fontId="70" fillId="70" borderId="139" applyNumberFormat="0" applyProtection="0">
      <alignment horizontal="left" vertical="top" indent="1"/>
    </xf>
    <xf numFmtId="4" fontId="70" fillId="59" borderId="170" applyNumberFormat="0" applyProtection="0">
      <alignment horizontal="right" vertical="center"/>
    </xf>
    <xf numFmtId="4" fontId="80" fillId="76" borderId="170" applyNumberFormat="0" applyProtection="0">
      <alignment horizontal="right" vertical="center"/>
    </xf>
    <xf numFmtId="178" fontId="70" fillId="71" borderId="139" applyNumberFormat="0" applyProtection="0">
      <alignment horizontal="left" vertical="top" indent="1"/>
    </xf>
    <xf numFmtId="178" fontId="70" fillId="52" borderId="170" applyNumberFormat="0" applyFont="0" applyAlignment="0" applyProtection="0"/>
    <xf numFmtId="178" fontId="20" fillId="69" borderId="139" applyNumberFormat="0" applyProtection="0">
      <alignment horizontal="left" vertical="top" indent="1"/>
    </xf>
    <xf numFmtId="178" fontId="78" fillId="103" borderId="170" applyNumberFormat="0" applyAlignment="0" applyProtection="0"/>
    <xf numFmtId="178" fontId="74" fillId="57" borderId="139" applyNumberFormat="0" applyProtection="0">
      <alignment horizontal="left" vertical="top" indent="1"/>
    </xf>
    <xf numFmtId="178" fontId="70" fillId="70" borderId="139" applyNumberFormat="0" applyProtection="0">
      <alignment horizontal="left" vertical="top" indent="1"/>
    </xf>
    <xf numFmtId="178" fontId="70" fillId="71" borderId="139" applyNumberFormat="0" applyProtection="0">
      <alignment horizontal="left" vertical="top" indent="1"/>
    </xf>
    <xf numFmtId="178" fontId="73" fillId="58"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4" fontId="96" fillId="127" borderId="172" applyNumberFormat="0" applyProtection="0">
      <alignment horizontal="right" vertical="center"/>
    </xf>
    <xf numFmtId="4" fontId="33" fillId="59"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0" fontId="20" fillId="58" borderId="172"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0" fontId="73" fillId="73" borderId="172" applyNumberFormat="0" applyProtection="0">
      <alignment horizontal="left" vertical="top" indent="1"/>
    </xf>
    <xf numFmtId="4" fontId="80" fillId="76" borderId="177" applyNumberFormat="0" applyProtection="0">
      <alignment horizontal="right" vertical="center"/>
    </xf>
    <xf numFmtId="4" fontId="70" fillId="69" borderId="178" applyNumberFormat="0" applyProtection="0">
      <alignment horizontal="left" vertical="center" indent="1"/>
    </xf>
    <xf numFmtId="0" fontId="20" fillId="70" borderId="172" applyNumberFormat="0" applyProtection="0">
      <alignment horizontal="left" vertical="top" indent="1"/>
    </xf>
    <xf numFmtId="4" fontId="33" fillId="59" borderId="172" applyNumberFormat="0" applyProtection="0">
      <alignment horizontal="right" vertical="center"/>
    </xf>
    <xf numFmtId="4" fontId="35" fillId="73" borderId="172" applyNumberFormat="0" applyProtection="0">
      <alignment vertical="center"/>
    </xf>
    <xf numFmtId="4" fontId="70" fillId="58" borderId="177" applyNumberFormat="0" applyProtection="0">
      <alignment horizontal="right" vertical="center"/>
    </xf>
    <xf numFmtId="4" fontId="33" fillId="73" borderId="172" applyNumberFormat="0" applyProtection="0">
      <alignment horizontal="left" vertical="center" indent="1"/>
    </xf>
    <xf numFmtId="4" fontId="33" fillId="67" borderId="172" applyNumberFormat="0" applyProtection="0">
      <alignment horizontal="right" vertical="center"/>
    </xf>
    <xf numFmtId="4" fontId="33" fillId="69" borderId="172" applyNumberFormat="0" applyProtection="0">
      <alignment horizontal="right" vertical="center"/>
    </xf>
    <xf numFmtId="4" fontId="75" fillId="74" borderId="178" applyNumberFormat="0" applyProtection="0">
      <alignment horizontal="left" vertical="center" indent="1"/>
    </xf>
    <xf numFmtId="178" fontId="70" fillId="108" borderId="170" applyNumberFormat="0" applyProtection="0">
      <alignment horizontal="left" vertical="center" indent="1"/>
    </xf>
    <xf numFmtId="0" fontId="70" fillId="69" borderId="172" applyNumberFormat="0" applyProtection="0">
      <alignment horizontal="left" vertical="top" indent="1"/>
    </xf>
    <xf numFmtId="4" fontId="34" fillId="106" borderId="172" applyNumberFormat="0" applyProtection="0">
      <alignment vertical="center"/>
    </xf>
    <xf numFmtId="0" fontId="20" fillId="70" borderId="172" applyNumberFormat="0" applyProtection="0">
      <alignment horizontal="left" vertical="center" indent="1"/>
    </xf>
    <xf numFmtId="4" fontId="33" fillId="61" borderId="172" applyNumberFormat="0" applyProtection="0">
      <alignment horizontal="right" vertical="center"/>
    </xf>
    <xf numFmtId="4" fontId="70" fillId="91" borderId="177" applyNumberFormat="0" applyProtection="0">
      <alignment horizontal="left" vertical="center" indent="1"/>
    </xf>
    <xf numFmtId="0" fontId="31" fillId="57" borderId="172" applyNumberFormat="0" applyProtection="0">
      <alignment horizontal="left" vertical="top" indent="1"/>
    </xf>
    <xf numFmtId="4" fontId="70" fillId="61" borderId="178" applyNumberFormat="0" applyProtection="0">
      <alignment horizontal="right" vertical="center"/>
    </xf>
    <xf numFmtId="4" fontId="34" fillId="88" borderId="180" applyNumberFormat="0" applyProtection="0">
      <alignment horizontal="left" vertical="center" indent="1"/>
    </xf>
    <xf numFmtId="0" fontId="20" fillId="70" borderId="172" applyNumberFormat="0" applyProtection="0">
      <alignment horizontal="left" vertical="top" indent="1"/>
    </xf>
    <xf numFmtId="4" fontId="33" fillId="63" borderId="172" applyNumberFormat="0" applyProtection="0">
      <alignment horizontal="right" vertical="center"/>
    </xf>
    <xf numFmtId="178" fontId="70" fillId="71" borderId="170" applyNumberFormat="0" applyProtection="0">
      <alignment horizontal="left" vertical="center" indent="1"/>
    </xf>
    <xf numFmtId="4" fontId="20" fillId="70" borderId="178" applyNumberFormat="0" applyProtection="0">
      <alignment horizontal="left" vertical="center" indent="1"/>
    </xf>
    <xf numFmtId="4" fontId="34" fillId="88" borderId="180" applyNumberFormat="0" applyProtection="0">
      <alignment horizontal="left" vertical="center" indent="1"/>
    </xf>
    <xf numFmtId="4" fontId="33" fillId="73" borderId="172" applyNumberFormat="0" applyProtection="0">
      <alignment vertical="center"/>
    </xf>
    <xf numFmtId="4" fontId="70" fillId="61" borderId="178" applyNumberFormat="0" applyProtection="0">
      <alignment horizontal="right" vertical="center"/>
    </xf>
    <xf numFmtId="178" fontId="70" fillId="69" borderId="170" applyNumberFormat="0" applyProtection="0">
      <alignment horizontal="left" vertical="center" indent="1"/>
    </xf>
    <xf numFmtId="0" fontId="20" fillId="58" borderId="172" applyNumberFormat="0" applyProtection="0">
      <alignment horizontal="left" vertical="top" indent="1"/>
    </xf>
    <xf numFmtId="4" fontId="96" fillId="78" borderId="172" applyNumberFormat="0" applyProtection="0">
      <alignment horizontal="right" vertical="center"/>
    </xf>
    <xf numFmtId="0" fontId="68" fillId="79" borderId="175" applyNumberFormat="0" applyAlignment="0" applyProtection="0"/>
    <xf numFmtId="4" fontId="70" fillId="65" borderId="177" applyNumberFormat="0" applyProtection="0">
      <alignment horizontal="righ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0" fillId="0" borderId="177" applyNumberFormat="0" applyProtection="0">
      <alignment horizontal="right" vertical="center"/>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179" fontId="9" fillId="138" borderId="169">
      <alignment vertical="center"/>
    </xf>
    <xf numFmtId="0" fontId="9" fillId="138" borderId="169">
      <alignment vertical="center"/>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4" fontId="70" fillId="64" borderId="170" applyNumberFormat="0" applyProtection="0">
      <alignment horizontal="right" vertical="center"/>
    </xf>
    <xf numFmtId="4" fontId="70" fillId="62" borderId="170" applyNumberFormat="0" applyProtection="0">
      <alignment horizontal="right" vertical="center"/>
    </xf>
    <xf numFmtId="4" fontId="70" fillId="107" borderId="170" applyNumberFormat="0" applyProtection="0">
      <alignment horizontal="right" vertical="center"/>
    </xf>
    <xf numFmtId="4" fontId="70" fillId="106" borderId="170" applyNumberFormat="0" applyProtection="0">
      <alignment horizontal="left" vertical="center" indent="1"/>
    </xf>
    <xf numFmtId="4" fontId="70" fillId="57" borderId="170" applyNumberFormat="0" applyProtection="0">
      <alignment vertical="center"/>
    </xf>
    <xf numFmtId="178" fontId="68" fillId="103" borderId="138" applyNumberFormat="0" applyAlignment="0" applyProtection="0"/>
    <xf numFmtId="178" fontId="73" fillId="73"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4" fontId="20" fillId="70" borderId="168" applyNumberFormat="0" applyProtection="0">
      <alignment horizontal="left" vertical="center" indent="1"/>
    </xf>
    <xf numFmtId="178" fontId="70" fillId="52" borderId="170" applyNumberFormat="0" applyFont="0" applyAlignment="0" applyProtection="0"/>
    <xf numFmtId="178" fontId="20" fillId="58" borderId="139" applyNumberFormat="0" applyProtection="0">
      <alignment horizontal="left" vertical="center" indent="1"/>
    </xf>
    <xf numFmtId="4" fontId="73" fillId="79" borderId="139" applyNumberFormat="0" applyProtection="0">
      <alignment horizontal="left" vertical="center" indent="1"/>
    </xf>
    <xf numFmtId="4" fontId="80" fillId="76" borderId="170" applyNumberFormat="0" applyProtection="0">
      <alignment horizontal="right" vertical="center"/>
    </xf>
    <xf numFmtId="4" fontId="70" fillId="65" borderId="170" applyNumberFormat="0" applyProtection="0">
      <alignment horizontal="right" vertical="center"/>
    </xf>
    <xf numFmtId="4" fontId="70" fillId="67" borderId="170" applyNumberFormat="0" applyProtection="0">
      <alignment horizontal="right" vertical="center"/>
    </xf>
    <xf numFmtId="178" fontId="20" fillId="70" borderId="139" applyNumberFormat="0" applyProtection="0">
      <alignment horizontal="left" vertical="top" indent="1"/>
    </xf>
    <xf numFmtId="178" fontId="70" fillId="71" borderId="139" applyNumberFormat="0" applyProtection="0">
      <alignment horizontal="left" vertical="top" indent="1"/>
    </xf>
    <xf numFmtId="178" fontId="70" fillId="52" borderId="170" applyNumberFormat="0" applyFont="0" applyAlignment="0" applyProtection="0"/>
    <xf numFmtId="180" fontId="9" fillId="138" borderId="144">
      <alignment vertical="center"/>
    </xf>
    <xf numFmtId="180" fontId="9" fillId="138" borderId="144">
      <alignment vertical="center"/>
    </xf>
    <xf numFmtId="180" fontId="9" fillId="138" borderId="144">
      <alignment vertical="center"/>
    </xf>
    <xf numFmtId="0" fontId="9" fillId="138" borderId="144">
      <alignment vertical="center"/>
    </xf>
    <xf numFmtId="0" fontId="9" fillId="138" borderId="144">
      <alignment vertical="center"/>
    </xf>
    <xf numFmtId="0" fontId="9" fillId="138" borderId="144">
      <alignment vertical="center"/>
    </xf>
    <xf numFmtId="0" fontId="9" fillId="138" borderId="144">
      <alignment vertical="center"/>
    </xf>
    <xf numFmtId="180" fontId="9" fillId="138" borderId="144">
      <alignment vertical="center"/>
    </xf>
    <xf numFmtId="177" fontId="9" fillId="138" borderId="144">
      <alignment vertical="center"/>
    </xf>
    <xf numFmtId="180" fontId="9" fillId="138" borderId="144">
      <alignment vertical="center"/>
    </xf>
    <xf numFmtId="196" fontId="9" fillId="138" borderId="144">
      <alignment vertical="center"/>
    </xf>
    <xf numFmtId="177" fontId="9" fillId="138" borderId="144">
      <alignment vertical="center"/>
    </xf>
    <xf numFmtId="177" fontId="9" fillId="138" borderId="144">
      <alignment vertical="center"/>
    </xf>
    <xf numFmtId="179" fontId="9" fillId="138" borderId="144">
      <alignment vertical="center"/>
    </xf>
    <xf numFmtId="182" fontId="9" fillId="142" borderId="144">
      <alignment vertical="center"/>
      <protection locked="0"/>
    </xf>
    <xf numFmtId="182" fontId="9" fillId="142" borderId="144">
      <alignment vertical="center"/>
      <protection locked="0"/>
    </xf>
    <xf numFmtId="0" fontId="9" fillId="142" borderId="144">
      <alignment vertical="center"/>
      <protection locked="0"/>
    </xf>
    <xf numFmtId="0" fontId="9" fillId="142" borderId="144">
      <alignment vertical="center"/>
      <protection locked="0"/>
    </xf>
    <xf numFmtId="182" fontId="9" fillId="142" borderId="144">
      <alignment vertical="center"/>
      <protection locked="0"/>
    </xf>
    <xf numFmtId="182" fontId="9" fillId="142" borderId="144">
      <alignment vertical="center"/>
      <protection locked="0"/>
    </xf>
    <xf numFmtId="0" fontId="9" fillId="142" borderId="144">
      <alignment vertical="center"/>
      <protection locked="0"/>
    </xf>
    <xf numFmtId="0" fontId="9" fillId="142" borderId="144">
      <alignment vertical="center"/>
      <protection locked="0"/>
    </xf>
    <xf numFmtId="182" fontId="9" fillId="142" borderId="144">
      <alignment vertical="center"/>
      <protection locked="0"/>
    </xf>
    <xf numFmtId="182" fontId="9" fillId="142" borderId="144">
      <alignment vertical="center"/>
      <protection locked="0"/>
    </xf>
    <xf numFmtId="177" fontId="9" fillId="142" borderId="144">
      <alignment vertical="center"/>
      <protection locked="0"/>
    </xf>
    <xf numFmtId="180" fontId="9" fillId="142" borderId="144">
      <alignment vertical="center"/>
      <protection locked="0"/>
    </xf>
    <xf numFmtId="171" fontId="9" fillId="142" borderId="144">
      <alignment vertical="center"/>
      <protection locked="0"/>
    </xf>
    <xf numFmtId="171" fontId="9" fillId="142" borderId="144">
      <alignment vertical="center"/>
      <protection locked="0"/>
    </xf>
    <xf numFmtId="171" fontId="9" fillId="142" borderId="144">
      <alignment vertical="center"/>
      <protection locked="0"/>
    </xf>
    <xf numFmtId="171" fontId="9" fillId="142" borderId="144">
      <alignment vertical="center"/>
      <protection locked="0"/>
    </xf>
    <xf numFmtId="180" fontId="9" fillId="142" borderId="144">
      <alignment vertical="center"/>
      <protection locked="0"/>
    </xf>
    <xf numFmtId="180" fontId="9" fillId="142" borderId="144">
      <alignment vertical="center"/>
      <protection locked="0"/>
    </xf>
    <xf numFmtId="177" fontId="9" fillId="142" borderId="144">
      <alignment vertical="center"/>
      <protection locked="0"/>
    </xf>
    <xf numFmtId="180"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82" fontId="9" fillId="144" borderId="144">
      <alignment vertical="center"/>
    </xf>
    <xf numFmtId="196" fontId="9" fillId="144" borderId="144">
      <alignment vertical="center"/>
    </xf>
    <xf numFmtId="177" fontId="9" fillId="144" borderId="144">
      <alignment vertical="center"/>
    </xf>
    <xf numFmtId="177" fontId="9" fillId="144" borderId="144">
      <alignment vertical="center"/>
    </xf>
    <xf numFmtId="179" fontId="9" fillId="144" borderId="144">
      <alignment vertical="center"/>
    </xf>
    <xf numFmtId="0" fontId="9" fillId="144" borderId="144">
      <alignment vertical="center"/>
    </xf>
    <xf numFmtId="0" fontId="9" fillId="144" borderId="144">
      <alignment vertical="center"/>
    </xf>
    <xf numFmtId="0" fontId="9" fillId="144" borderId="144">
      <alignment vertical="center"/>
    </xf>
    <xf numFmtId="0" fontId="9" fillId="144" borderId="144">
      <alignment vertical="center"/>
    </xf>
    <xf numFmtId="180" fontId="9" fillId="144" borderId="144">
      <alignment vertical="center"/>
    </xf>
    <xf numFmtId="177" fontId="9" fillId="144" borderId="144">
      <alignment vertical="center"/>
    </xf>
    <xf numFmtId="180" fontId="9" fillId="144" borderId="144">
      <alignment vertical="center"/>
    </xf>
    <xf numFmtId="180" fontId="9" fillId="144" borderId="144">
      <alignment vertical="center"/>
    </xf>
    <xf numFmtId="180" fontId="9" fillId="145" borderId="144">
      <alignment horizontal="right" vertical="center"/>
      <protection locked="0"/>
    </xf>
    <xf numFmtId="0" fontId="9" fillId="145" borderId="144">
      <alignment horizontal="right" vertical="center"/>
      <protection locked="0"/>
    </xf>
    <xf numFmtId="0" fontId="9" fillId="145" borderId="144">
      <alignment horizontal="right" vertical="center"/>
      <protection locked="0"/>
    </xf>
    <xf numFmtId="0" fontId="9" fillId="145" borderId="144">
      <alignment horizontal="right" vertical="center"/>
      <protection locked="0"/>
    </xf>
    <xf numFmtId="196" fontId="9" fillId="145" borderId="144">
      <alignment horizontal="right" vertical="center"/>
      <protection locked="0"/>
    </xf>
    <xf numFmtId="177" fontId="9" fillId="145" borderId="144">
      <alignment horizontal="right" vertical="center"/>
      <protection locked="0"/>
    </xf>
    <xf numFmtId="177" fontId="9" fillId="145" borderId="144">
      <alignment horizontal="right" vertical="center"/>
      <protection locked="0"/>
    </xf>
    <xf numFmtId="179" fontId="9" fillId="145" borderId="144">
      <alignment horizontal="right" vertical="center"/>
      <protection locked="0"/>
    </xf>
    <xf numFmtId="180" fontId="9" fillId="145" borderId="144">
      <alignment horizontal="right" vertical="center"/>
      <protection locked="0"/>
    </xf>
    <xf numFmtId="177" fontId="9" fillId="145" borderId="144">
      <alignment horizontal="right" vertical="center"/>
      <protection locked="0"/>
    </xf>
    <xf numFmtId="180" fontId="9" fillId="145" borderId="144">
      <alignment horizontal="right" vertical="center"/>
      <protection locked="0"/>
    </xf>
    <xf numFmtId="180" fontId="9" fillId="145" borderId="144">
      <alignment horizontal="right" vertical="center"/>
      <protection locked="0"/>
    </xf>
    <xf numFmtId="0" fontId="20" fillId="72" borderId="144" applyNumberFormat="0">
      <protection locked="0"/>
    </xf>
    <xf numFmtId="178" fontId="78" fillId="103" borderId="170" applyNumberFormat="0" applyAlignment="0" applyProtection="0"/>
    <xf numFmtId="178" fontId="78" fillId="103" borderId="170" applyNumberFormat="0" applyAlignment="0" applyProtection="0"/>
    <xf numFmtId="178" fontId="70" fillId="70" borderId="139" applyNumberFormat="0" applyProtection="0">
      <alignment horizontal="left" vertical="top" indent="1"/>
    </xf>
    <xf numFmtId="4" fontId="70" fillId="63" borderId="170" applyNumberFormat="0" applyProtection="0">
      <alignment horizontal="right" vertical="center"/>
    </xf>
    <xf numFmtId="178" fontId="72" fillId="70" borderId="141" applyBorder="0"/>
    <xf numFmtId="178" fontId="70" fillId="71" borderId="139" applyNumberFormat="0" applyProtection="0">
      <alignment horizontal="left" vertical="top" indent="1"/>
    </xf>
    <xf numFmtId="178" fontId="68" fillId="103" borderId="138" applyNumberFormat="0" applyAlignment="0" applyProtection="0"/>
    <xf numFmtId="4" fontId="70" fillId="68" borderId="168" applyNumberFormat="0" applyProtection="0">
      <alignment horizontal="left" vertical="center" indent="1"/>
    </xf>
    <xf numFmtId="178" fontId="72" fillId="70" borderId="141" applyBorder="0"/>
    <xf numFmtId="178" fontId="70" fillId="71" borderId="139" applyNumberFormat="0" applyProtection="0">
      <alignment horizontal="left" vertical="top" indent="1"/>
    </xf>
    <xf numFmtId="178" fontId="70" fillId="108" borderId="170" applyNumberFormat="0" applyProtection="0">
      <alignment horizontal="left" vertical="center" indent="1"/>
    </xf>
    <xf numFmtId="4" fontId="70" fillId="68" borderId="168" applyNumberFormat="0" applyProtection="0">
      <alignment horizontal="left" vertical="center" indent="1"/>
    </xf>
    <xf numFmtId="178" fontId="70" fillId="52" borderId="170" applyNumberFormat="0" applyFont="0" applyAlignment="0" applyProtection="0"/>
    <xf numFmtId="177" fontId="9" fillId="138" borderId="169">
      <alignment vertical="center"/>
    </xf>
    <xf numFmtId="4" fontId="73" fillId="79" borderId="139" applyNumberFormat="0" applyProtection="0">
      <alignment horizontal="left" vertical="center"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39" fillId="139" borderId="169">
      <alignment horizontal="right" vertical="center"/>
      <protection locked="0"/>
    </xf>
    <xf numFmtId="180" fontId="39" fillId="77" borderId="169">
      <alignment vertical="center"/>
      <protection locked="0"/>
    </xf>
    <xf numFmtId="177" fontId="39" fillId="124" borderId="169">
      <alignment vertical="center"/>
    </xf>
    <xf numFmtId="178" fontId="70" fillId="52" borderId="170" applyNumberFormat="0" applyFont="0" applyAlignment="0" applyProtection="0"/>
    <xf numFmtId="4" fontId="70" fillId="0" borderId="170" applyNumberFormat="0" applyProtection="0">
      <alignment horizontal="right" vertical="center"/>
    </xf>
    <xf numFmtId="178" fontId="70" fillId="71" borderId="170" applyNumberFormat="0" applyProtection="0">
      <alignment horizontal="left" vertical="center" indent="1"/>
    </xf>
    <xf numFmtId="178" fontId="70" fillId="58" borderId="139" applyNumberFormat="0" applyProtection="0">
      <alignment horizontal="left" vertical="top" indent="1"/>
    </xf>
    <xf numFmtId="4" fontId="70" fillId="58" borderId="168" applyNumberFormat="0" applyProtection="0">
      <alignment horizontal="left" vertical="center" indent="1"/>
    </xf>
    <xf numFmtId="4" fontId="80" fillId="106" borderId="170" applyNumberFormat="0" applyProtection="0">
      <alignment vertical="center"/>
    </xf>
    <xf numFmtId="178" fontId="68" fillId="103" borderId="138" applyNumberFormat="0" applyAlignment="0" applyProtection="0"/>
    <xf numFmtId="178" fontId="70" fillId="79" borderId="170" applyNumberFormat="0" applyProtection="0">
      <alignment horizontal="left" vertical="center" indent="1"/>
    </xf>
    <xf numFmtId="178" fontId="70" fillId="58" borderId="139" applyNumberFormat="0" applyProtection="0">
      <alignment horizontal="left" vertical="top" indent="1"/>
    </xf>
    <xf numFmtId="178" fontId="20" fillId="70" borderId="139" applyNumberFormat="0" applyProtection="0">
      <alignment horizontal="left" vertical="center" indent="1"/>
    </xf>
    <xf numFmtId="178" fontId="70" fillId="52" borderId="170" applyNumberFormat="0" applyFont="0" applyAlignment="0" applyProtection="0"/>
    <xf numFmtId="178" fontId="73" fillId="73" borderId="139" applyNumberFormat="0" applyProtection="0">
      <alignment horizontal="left" vertical="top" indent="1"/>
    </xf>
    <xf numFmtId="178" fontId="30" fillId="0" borderId="142" applyNumberFormat="0" applyFill="0" applyAlignment="0" applyProtection="0"/>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20" fillId="58" borderId="139" applyNumberFormat="0" applyProtection="0">
      <alignment horizontal="left" vertical="center" indent="1"/>
    </xf>
    <xf numFmtId="178" fontId="70" fillId="69" borderId="139" applyNumberFormat="0" applyProtection="0">
      <alignment horizontal="left" vertical="top" indent="1"/>
    </xf>
    <xf numFmtId="178" fontId="72" fillId="70" borderId="141" applyBorder="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4" fontId="33" fillId="65" borderId="172" applyNumberFormat="0" applyProtection="0">
      <alignment horizontal="right" vertical="center"/>
    </xf>
    <xf numFmtId="4" fontId="96" fillId="106" borderId="172" applyNumberFormat="0" applyProtection="0">
      <alignment horizontal="left" vertical="center" indent="1"/>
    </xf>
    <xf numFmtId="180" fontId="39" fillId="75" borderId="144">
      <alignment vertical="center"/>
    </xf>
    <xf numFmtId="178" fontId="20" fillId="72" borderId="144" applyNumberFormat="0">
      <protection locked="0"/>
    </xf>
    <xf numFmtId="178" fontId="70" fillId="109" borderId="144"/>
    <xf numFmtId="37" fontId="40" fillId="0" borderId="160" applyNumberFormat="0"/>
    <xf numFmtId="4" fontId="70" fillId="63" borderId="170" applyNumberFormat="0" applyProtection="0">
      <alignment horizontal="right" vertical="center"/>
    </xf>
    <xf numFmtId="178" fontId="70" fillId="71" borderId="139" applyNumberFormat="0" applyProtection="0">
      <alignment horizontal="left" vertical="top" indent="1"/>
    </xf>
    <xf numFmtId="178" fontId="70" fillId="71" borderId="139" applyNumberFormat="0" applyProtection="0">
      <alignment horizontal="left" vertical="top" indent="1"/>
    </xf>
    <xf numFmtId="4" fontId="70" fillId="106" borderId="170" applyNumberFormat="0" applyProtection="0">
      <alignment horizontal="left" vertical="center" indent="1"/>
    </xf>
    <xf numFmtId="4" fontId="70" fillId="106" borderId="170" applyNumberFormat="0" applyProtection="0">
      <alignment horizontal="left" vertical="center" indent="1"/>
    </xf>
    <xf numFmtId="4" fontId="70" fillId="57" borderId="170" applyNumberFormat="0" applyProtection="0">
      <alignment vertical="center"/>
    </xf>
    <xf numFmtId="178" fontId="30" fillId="0" borderId="142" applyNumberFormat="0" applyFill="0" applyAlignment="0" applyProtection="0"/>
    <xf numFmtId="178" fontId="73" fillId="58" borderId="139" applyNumberFormat="0" applyProtection="0">
      <alignment horizontal="left" vertical="top" indent="1"/>
    </xf>
    <xf numFmtId="178" fontId="20" fillId="71" borderId="139" applyNumberFormat="0" applyProtection="0">
      <alignment horizontal="left" vertical="center" indent="1"/>
    </xf>
    <xf numFmtId="4" fontId="70" fillId="107" borderId="170" applyNumberFormat="0" applyProtection="0">
      <alignment horizontal="right" vertical="center"/>
    </xf>
    <xf numFmtId="178" fontId="20" fillId="70" borderId="139" applyNumberFormat="0" applyProtection="0">
      <alignment horizontal="left" vertical="center" indent="1"/>
    </xf>
    <xf numFmtId="4" fontId="73" fillId="73" borderId="139" applyNumberFormat="0" applyProtection="0">
      <alignment vertical="center"/>
    </xf>
    <xf numFmtId="178" fontId="70" fillId="69" borderId="139" applyNumberFormat="0" applyProtection="0">
      <alignment horizontal="left" vertical="top" indent="1"/>
    </xf>
    <xf numFmtId="178" fontId="73" fillId="73" borderId="139" applyNumberFormat="0" applyProtection="0">
      <alignment horizontal="left" vertical="top" indent="1"/>
    </xf>
    <xf numFmtId="178" fontId="70" fillId="70" borderId="139" applyNumberFormat="0" applyProtection="0">
      <alignment horizontal="left" vertical="top" indent="1"/>
    </xf>
    <xf numFmtId="4" fontId="70" fillId="61" borderId="168" applyNumberFormat="0" applyProtection="0">
      <alignment horizontal="right" vertical="center"/>
    </xf>
    <xf numFmtId="178" fontId="70" fillId="69" borderId="139" applyNumberFormat="0" applyProtection="0">
      <alignment horizontal="left" vertical="top" indent="1"/>
    </xf>
    <xf numFmtId="178" fontId="20" fillId="71" borderId="139" applyNumberFormat="0" applyProtection="0">
      <alignment horizontal="left" vertical="center" indent="1"/>
    </xf>
    <xf numFmtId="178" fontId="70" fillId="52" borderId="170" applyNumberFormat="0" applyFont="0" applyAlignment="0" applyProtection="0"/>
    <xf numFmtId="178" fontId="74" fillId="57"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6" borderId="170" applyNumberFormat="0" applyProtection="0">
      <alignment horizontal="right" vertical="center"/>
    </xf>
    <xf numFmtId="178" fontId="70" fillId="52" borderId="170" applyNumberFormat="0" applyFont="0" applyAlignment="0" applyProtection="0"/>
    <xf numFmtId="4" fontId="73" fillId="73" borderId="139" applyNumberFormat="0" applyProtection="0">
      <alignment vertical="center"/>
    </xf>
    <xf numFmtId="178" fontId="70" fillId="71" borderId="139" applyNumberFormat="0" applyProtection="0">
      <alignment horizontal="left" vertical="top" indent="1"/>
    </xf>
    <xf numFmtId="178" fontId="70" fillId="70" borderId="139" applyNumberFormat="0" applyProtection="0">
      <alignment horizontal="left" vertical="top" indent="1"/>
    </xf>
    <xf numFmtId="180" fontId="39" fillId="75" borderId="169">
      <alignment vertical="center"/>
    </xf>
    <xf numFmtId="171" fontId="39" fillId="77" borderId="169">
      <alignment vertical="center"/>
      <protection locked="0"/>
    </xf>
    <xf numFmtId="178" fontId="39" fillId="124" borderId="169">
      <alignment vertical="center"/>
    </xf>
    <xf numFmtId="178" fontId="78" fillId="103" borderId="170" applyNumberFormat="0" applyAlignment="0" applyProtection="0"/>
    <xf numFmtId="4" fontId="73" fillId="79"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4" fontId="70" fillId="58" borderId="170" applyNumberFormat="0" applyProtection="0">
      <alignment horizontal="right" vertical="center"/>
    </xf>
    <xf numFmtId="178" fontId="70" fillId="52" borderId="170" applyNumberFormat="0" applyFont="0" applyAlignment="0" applyProtection="0"/>
    <xf numFmtId="178" fontId="70" fillId="52" borderId="170" applyNumberFormat="0" applyFont="0" applyAlignment="0" applyProtection="0"/>
    <xf numFmtId="178" fontId="70" fillId="71" borderId="139" applyNumberFormat="0" applyProtection="0">
      <alignment horizontal="left" vertical="top" indent="1"/>
    </xf>
    <xf numFmtId="178" fontId="65" fillId="53" borderId="170" applyNumberFormat="0" applyAlignment="0" applyProtection="0"/>
    <xf numFmtId="4" fontId="70" fillId="58" borderId="168" applyNumberFormat="0" applyProtection="0">
      <alignment horizontal="left" vertical="center" indent="1"/>
    </xf>
    <xf numFmtId="178" fontId="78" fillId="103" borderId="170" applyNumberFormat="0" applyAlignment="0" applyProtection="0"/>
    <xf numFmtId="4" fontId="70" fillId="91" borderId="170" applyNumberFormat="0" applyProtection="0">
      <alignment horizontal="left" vertical="center" indent="1"/>
    </xf>
    <xf numFmtId="4" fontId="70" fillId="59" borderId="170" applyNumberFormat="0" applyProtection="0">
      <alignment horizontal="right" vertical="center"/>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65" fillId="53" borderId="170" applyNumberFormat="0" applyAlignment="0" applyProtection="0"/>
    <xf numFmtId="178" fontId="70" fillId="70"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4" fontId="70" fillId="69" borderId="168" applyNumberFormat="0" applyProtection="0">
      <alignment horizontal="left" vertical="center" indent="1"/>
    </xf>
    <xf numFmtId="178" fontId="70" fillId="71" borderId="139" applyNumberFormat="0" applyProtection="0">
      <alignment horizontal="left" vertical="top" indent="1"/>
    </xf>
    <xf numFmtId="4" fontId="73" fillId="79" borderId="139" applyNumberFormat="0" applyProtection="0">
      <alignment horizontal="left" vertical="center" indent="1"/>
    </xf>
    <xf numFmtId="173" fontId="40" fillId="0" borderId="171" applyFill="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0" fontId="20" fillId="70" borderId="172"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7" fontId="9" fillId="138" borderId="169">
      <alignment vertical="center"/>
    </xf>
    <xf numFmtId="178" fontId="78" fillId="103" borderId="170" applyNumberFormat="0" applyAlignment="0" applyProtection="0"/>
    <xf numFmtId="178" fontId="78" fillId="103" borderId="170" applyNumberFormat="0" applyAlignment="0" applyProtection="0"/>
    <xf numFmtId="37" fontId="40" fillId="0" borderId="117" applyNumberFormat="0"/>
    <xf numFmtId="178" fontId="70" fillId="70" borderId="139" applyNumberFormat="0" applyProtection="0">
      <alignment horizontal="left" vertical="top" indent="1"/>
    </xf>
    <xf numFmtId="178" fontId="20" fillId="58" borderId="139" applyNumberFormat="0" applyProtection="0">
      <alignment horizontal="left" vertical="top" indent="1"/>
    </xf>
    <xf numFmtId="4" fontId="70" fillId="58" borderId="170" applyNumberFormat="0" applyProtection="0">
      <alignment horizontal="right" vertical="center"/>
    </xf>
    <xf numFmtId="178" fontId="30" fillId="0" borderId="142" applyNumberFormat="0" applyFill="0" applyAlignment="0" applyProtection="0"/>
    <xf numFmtId="178" fontId="70" fillId="69" borderId="139" applyNumberFormat="0" applyProtection="0">
      <alignment horizontal="left" vertical="top" indent="1"/>
    </xf>
    <xf numFmtId="178" fontId="20" fillId="58"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4" fontId="75" fillId="74" borderId="168"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4" fontId="70" fillId="91" borderId="170" applyNumberFormat="0" applyProtection="0">
      <alignment horizontal="left" vertical="center" indent="1"/>
    </xf>
    <xf numFmtId="177" fontId="9" fillId="145" borderId="169">
      <alignment horizontal="right" vertical="center"/>
      <protection locked="0"/>
    </xf>
    <xf numFmtId="4" fontId="76" fillId="72" borderId="170" applyNumberFormat="0" applyProtection="0">
      <alignment horizontal="right" vertical="center"/>
    </xf>
    <xf numFmtId="178" fontId="70" fillId="69" borderId="139" applyNumberFormat="0" applyProtection="0">
      <alignment horizontal="left" vertical="top" indent="1"/>
    </xf>
    <xf numFmtId="178" fontId="20" fillId="58" borderId="139" applyNumberFormat="0" applyProtection="0">
      <alignment horizontal="left" vertical="top" indent="1"/>
    </xf>
    <xf numFmtId="4" fontId="70" fillId="67" borderId="170" applyNumberFormat="0" applyProtection="0">
      <alignment horizontal="right" vertical="center"/>
    </xf>
    <xf numFmtId="4" fontId="70" fillId="57" borderId="170" applyNumberFormat="0" applyProtection="0">
      <alignment vertical="center"/>
    </xf>
    <xf numFmtId="179" fontId="39" fillId="75" borderId="169">
      <alignment vertical="center"/>
    </xf>
    <xf numFmtId="182" fontId="39" fillId="77" borderId="169">
      <alignment vertical="center"/>
      <protection locked="0"/>
    </xf>
    <xf numFmtId="178" fontId="70" fillId="52" borderId="170" applyNumberFormat="0" applyFont="0" applyAlignment="0" applyProtection="0"/>
    <xf numFmtId="178" fontId="78" fillId="103" borderId="170" applyNumberFormat="0" applyAlignment="0" applyProtection="0"/>
    <xf numFmtId="178" fontId="30" fillId="0" borderId="142" applyNumberFormat="0" applyFill="0" applyAlignment="0" applyProtection="0"/>
    <xf numFmtId="4" fontId="73" fillId="79" borderId="139" applyNumberFormat="0" applyProtection="0">
      <alignment horizontal="left" vertical="center" indent="1"/>
    </xf>
    <xf numFmtId="178" fontId="70" fillId="70" borderId="139" applyNumberFormat="0" applyProtection="0">
      <alignment horizontal="left" vertical="top" indent="1"/>
    </xf>
    <xf numFmtId="4" fontId="70" fillId="63" borderId="170" applyNumberFormat="0" applyProtection="0">
      <alignment horizontal="right" vertical="center"/>
    </xf>
    <xf numFmtId="178" fontId="70" fillId="58" borderId="139" applyNumberFormat="0" applyProtection="0">
      <alignment horizontal="left" vertical="top" indent="1"/>
    </xf>
    <xf numFmtId="178" fontId="70" fillId="52" borderId="170" applyNumberFormat="0" applyFont="0" applyAlignment="0" applyProtection="0"/>
    <xf numFmtId="4" fontId="70" fillId="91" borderId="170" applyNumberFormat="0" applyProtection="0">
      <alignment horizontal="left" vertical="center" indent="1"/>
    </xf>
    <xf numFmtId="4" fontId="70" fillId="66" borderId="170" applyNumberFormat="0" applyProtection="0">
      <alignment horizontal="right" vertical="center"/>
    </xf>
    <xf numFmtId="178" fontId="70" fillId="58" borderId="139" applyNumberFormat="0" applyProtection="0">
      <alignment horizontal="left" vertical="top" indent="1"/>
    </xf>
    <xf numFmtId="178" fontId="20" fillId="58" borderId="139" applyNumberFormat="0" applyProtection="0">
      <alignment horizontal="left" vertical="top" indent="1"/>
    </xf>
    <xf numFmtId="4" fontId="70" fillId="61" borderId="168" applyNumberFormat="0" applyProtection="0">
      <alignment horizontal="right" vertical="center"/>
    </xf>
    <xf numFmtId="4" fontId="73" fillId="79" borderId="139" applyNumberFormat="0" applyProtection="0">
      <alignment horizontal="left" vertical="center" indent="1"/>
    </xf>
    <xf numFmtId="178" fontId="70" fillId="71" borderId="139" applyNumberFormat="0" applyProtection="0">
      <alignment horizontal="left" vertical="top" indent="1"/>
    </xf>
    <xf numFmtId="178" fontId="70" fillId="52" borderId="170" applyNumberFormat="0" applyFont="0" applyAlignment="0" applyProtection="0"/>
    <xf numFmtId="178" fontId="70" fillId="69" borderId="170" applyNumberFormat="0" applyProtection="0">
      <alignment horizontal="left" vertical="center" indent="1"/>
    </xf>
    <xf numFmtId="178" fontId="70" fillId="52" borderId="170" applyNumberFormat="0" applyFont="0" applyAlignment="0" applyProtection="0"/>
    <xf numFmtId="4" fontId="70" fillId="62" borderId="170" applyNumberFormat="0" applyProtection="0">
      <alignment horizontal="right" vertical="center"/>
    </xf>
    <xf numFmtId="178" fontId="70" fillId="52" borderId="170" applyNumberFormat="0" applyFont="0" applyAlignment="0" applyProtection="0"/>
    <xf numFmtId="178" fontId="70" fillId="71" borderId="139" applyNumberFormat="0" applyProtection="0">
      <alignment horizontal="left" vertical="top" indent="1"/>
    </xf>
    <xf numFmtId="4" fontId="76" fillId="72" borderId="170" applyNumberFormat="0" applyProtection="0">
      <alignment horizontal="right" vertical="center"/>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1" borderId="172" applyNumberFormat="0" applyProtection="0">
      <alignment horizontal="left" vertical="center" indent="1"/>
    </xf>
    <xf numFmtId="4" fontId="96" fillId="78" borderId="172" applyNumberFormat="0" applyProtection="0">
      <alignment horizontal="right" vertical="center"/>
    </xf>
    <xf numFmtId="179" fontId="39" fillId="124" borderId="169">
      <alignment vertical="center"/>
    </xf>
    <xf numFmtId="180" fontId="39" fillId="124" borderId="169">
      <alignment vertical="center"/>
    </xf>
    <xf numFmtId="180"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7" fontId="39" fillId="124" borderId="169">
      <alignment vertical="center"/>
    </xf>
    <xf numFmtId="177" fontId="39" fillId="124" borderId="169">
      <alignment vertical="center"/>
    </xf>
    <xf numFmtId="179" fontId="39" fillId="124" borderId="169">
      <alignment vertical="center"/>
    </xf>
    <xf numFmtId="180"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0" fontId="39" fillId="77" borderId="169">
      <alignment vertical="center"/>
      <protection locked="0"/>
    </xf>
    <xf numFmtId="180"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80" fontId="39" fillId="77" borderId="169">
      <alignment vertical="center"/>
      <protection locked="0"/>
    </xf>
    <xf numFmtId="180" fontId="39" fillId="75" borderId="169">
      <alignment vertical="center"/>
    </xf>
    <xf numFmtId="180"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77" fontId="39" fillId="75" borderId="169">
      <alignment vertical="center"/>
    </xf>
    <xf numFmtId="179"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139" borderId="169">
      <alignment horizontal="right" vertical="center"/>
      <protection locked="0"/>
    </xf>
    <xf numFmtId="178" fontId="39" fillId="139" borderId="169">
      <alignment horizontal="right" vertical="center"/>
      <protection locked="0"/>
    </xf>
    <xf numFmtId="178" fontId="39" fillId="139" borderId="169">
      <alignment horizontal="right" vertical="center"/>
      <protection locked="0"/>
    </xf>
    <xf numFmtId="179" fontId="39" fillId="139" borderId="169">
      <alignment horizontal="right" vertical="center"/>
      <protection locked="0"/>
    </xf>
    <xf numFmtId="177" fontId="39" fillId="139" borderId="169">
      <alignment horizontal="right" vertical="center"/>
      <protection locked="0"/>
    </xf>
    <xf numFmtId="179"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178" fontId="20" fillId="72" borderId="169" applyNumberFormat="0">
      <protection locked="0"/>
    </xf>
    <xf numFmtId="4" fontId="80" fillId="77" borderId="169" applyNumberFormat="0" applyProtection="0">
      <alignment vertical="center"/>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178" fontId="70" fillId="109" borderId="169"/>
    <xf numFmtId="4" fontId="76" fillId="72" borderId="170" applyNumberFormat="0" applyProtection="0">
      <alignment horizontal="right" vertical="center"/>
    </xf>
    <xf numFmtId="37" fontId="40" fillId="0" borderId="160" applyNumberFormat="0"/>
    <xf numFmtId="4" fontId="33" fillId="65" borderId="172" applyNumberFormat="0" applyProtection="0">
      <alignment horizontal="right" vertical="center"/>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61" borderId="168" applyNumberFormat="0" applyProtection="0">
      <alignment horizontal="right" vertical="center"/>
    </xf>
    <xf numFmtId="180" fontId="9" fillId="138" borderId="169">
      <alignment vertical="center"/>
    </xf>
    <xf numFmtId="177" fontId="9" fillId="138" borderId="169">
      <alignment vertical="center"/>
    </xf>
    <xf numFmtId="179" fontId="9" fillId="138" borderId="169">
      <alignment vertical="center"/>
    </xf>
    <xf numFmtId="180" fontId="9" fillId="142" borderId="169">
      <alignment vertical="center"/>
      <protection locked="0"/>
    </xf>
    <xf numFmtId="177" fontId="9" fillId="142" borderId="169">
      <alignment vertical="center"/>
      <protection locked="0"/>
    </xf>
    <xf numFmtId="196" fontId="9" fillId="144" borderId="169">
      <alignment vertical="center"/>
    </xf>
    <xf numFmtId="177" fontId="9" fillId="144" borderId="169">
      <alignment vertical="center"/>
    </xf>
    <xf numFmtId="179" fontId="9" fillId="144" borderId="169">
      <alignment vertical="center"/>
    </xf>
    <xf numFmtId="180" fontId="9" fillId="144" borderId="169">
      <alignment vertical="center"/>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58" borderId="172" applyNumberFormat="0" applyProtection="0">
      <alignment horizontal="left" vertical="center" indent="1"/>
    </xf>
    <xf numFmtId="4" fontId="33" fillId="63"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4" fontId="31" fillId="57" borderId="172" applyNumberFormat="0" applyProtection="0">
      <alignment vertical="center"/>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0" fontId="31" fillId="57" borderId="172" applyNumberFormat="0" applyProtection="0">
      <alignment horizontal="left" vertical="top" indent="1"/>
    </xf>
    <xf numFmtId="178" fontId="70" fillId="71" borderId="139" applyNumberFormat="0" applyProtection="0">
      <alignment horizontal="left" vertical="top"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73" fillId="58" borderId="139" applyNumberFormat="0" applyProtection="0">
      <alignment horizontal="left" vertical="top" indent="1"/>
    </xf>
    <xf numFmtId="178" fontId="70" fillId="69"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4" fontId="70" fillId="67" borderId="170" applyNumberFormat="0" applyProtection="0">
      <alignment horizontal="right" vertical="center"/>
    </xf>
    <xf numFmtId="178" fontId="73" fillId="58"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70" fillId="58" borderId="168" applyNumberFormat="0" applyProtection="0">
      <alignment horizontal="left" vertical="center" indent="1"/>
    </xf>
    <xf numFmtId="178" fontId="20" fillId="69" borderId="139" applyNumberFormat="0" applyProtection="0">
      <alignment horizontal="left" vertical="center" indent="1"/>
    </xf>
    <xf numFmtId="178" fontId="70" fillId="52" borderId="170" applyNumberFormat="0" applyFont="0" applyAlignment="0" applyProtection="0"/>
    <xf numFmtId="4" fontId="70" fillId="0" borderId="170" applyNumberFormat="0" applyProtection="0">
      <alignment horizontal="right" vertical="center"/>
    </xf>
    <xf numFmtId="178" fontId="70" fillId="71" borderId="139" applyNumberFormat="0" applyProtection="0">
      <alignment horizontal="left" vertical="top" indent="1"/>
    </xf>
    <xf numFmtId="178" fontId="70" fillId="58" borderId="139" applyNumberFormat="0" applyProtection="0">
      <alignment horizontal="left" vertical="top" indent="1"/>
    </xf>
    <xf numFmtId="4" fontId="70" fillId="69" borderId="168" applyNumberFormat="0" applyProtection="0">
      <alignment horizontal="left" vertical="center" indent="1"/>
    </xf>
    <xf numFmtId="4" fontId="70" fillId="57" borderId="170" applyNumberFormat="0" applyProtection="0">
      <alignment vertical="center"/>
    </xf>
    <xf numFmtId="196" fontId="9" fillId="144" borderId="169">
      <alignment vertical="center"/>
    </xf>
    <xf numFmtId="4" fontId="70" fillId="91" borderId="170" applyNumberFormat="0" applyProtection="0">
      <alignment horizontal="left" vertical="center" indent="1"/>
    </xf>
    <xf numFmtId="178" fontId="70" fillId="69" borderId="139" applyNumberFormat="0" applyProtection="0">
      <alignment horizontal="left" vertical="top" indent="1"/>
    </xf>
    <xf numFmtId="4" fontId="70" fillId="63" borderId="170" applyNumberFormat="0" applyProtection="0">
      <alignment horizontal="right" vertical="center"/>
    </xf>
    <xf numFmtId="179" fontId="39" fillId="139" borderId="169">
      <alignment horizontal="right" vertical="center"/>
      <protection locked="0"/>
    </xf>
    <xf numFmtId="182" fontId="39" fillId="75" borderId="169">
      <alignment vertical="center"/>
    </xf>
    <xf numFmtId="182" fontId="39" fillId="77" borderId="169">
      <alignment vertical="center"/>
      <protection locked="0"/>
    </xf>
    <xf numFmtId="178" fontId="70" fillId="52" borderId="170" applyNumberFormat="0" applyFont="0" applyAlignment="0" applyProtection="0"/>
    <xf numFmtId="4" fontId="75" fillId="74" borderId="168" applyNumberFormat="0" applyProtection="0">
      <alignment horizontal="left" vertical="center" indent="1"/>
    </xf>
    <xf numFmtId="178" fontId="70" fillId="71" borderId="139" applyNumberFormat="0" applyProtection="0">
      <alignment horizontal="left" vertical="top" indent="1"/>
    </xf>
    <xf numFmtId="178" fontId="20" fillId="70" borderId="139" applyNumberFormat="0" applyProtection="0">
      <alignment horizontal="left" vertical="top" indent="1"/>
    </xf>
    <xf numFmtId="4" fontId="70" fillId="59" borderId="170" applyNumberFormat="0" applyProtection="0">
      <alignment horizontal="right" vertical="center"/>
    </xf>
    <xf numFmtId="178" fontId="20" fillId="71" borderId="139" applyNumberFormat="0" applyProtection="0">
      <alignment horizontal="left" vertical="top" indent="1"/>
    </xf>
    <xf numFmtId="178" fontId="70" fillId="70" borderId="139" applyNumberFormat="0" applyProtection="0">
      <alignment horizontal="left" vertical="top" indent="1"/>
    </xf>
    <xf numFmtId="4" fontId="70" fillId="66" borderId="170" applyNumberFormat="0" applyProtection="0">
      <alignment horizontal="right" vertical="center"/>
    </xf>
    <xf numFmtId="4" fontId="70" fillId="58" borderId="168" applyNumberFormat="0" applyProtection="0">
      <alignment horizontal="left" vertical="center" indent="1"/>
    </xf>
    <xf numFmtId="37" fontId="40" fillId="0" borderId="117" applyNumberFormat="0"/>
    <xf numFmtId="178" fontId="70" fillId="71" borderId="170" applyNumberFormat="0" applyProtection="0">
      <alignment horizontal="left" vertical="center"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70" fillId="71" borderId="170" applyNumberFormat="0" applyProtection="0">
      <alignment horizontal="left" vertical="center" indent="1"/>
    </xf>
    <xf numFmtId="4" fontId="70" fillId="65" borderId="170" applyNumberFormat="0" applyProtection="0">
      <alignment horizontal="right" vertical="center"/>
    </xf>
    <xf numFmtId="178" fontId="70" fillId="58" borderId="139" applyNumberFormat="0" applyProtection="0">
      <alignment horizontal="left" vertical="top" indent="1"/>
    </xf>
    <xf numFmtId="178" fontId="70" fillId="52" borderId="170" applyNumberFormat="0" applyFont="0" applyAlignment="0" applyProtection="0"/>
    <xf numFmtId="4" fontId="70" fillId="58" borderId="170" applyNumberFormat="0" applyProtection="0">
      <alignment horizontal="right" vertical="center"/>
    </xf>
    <xf numFmtId="178" fontId="70" fillId="70" borderId="139" applyNumberFormat="0" applyProtection="0">
      <alignment horizontal="left" vertical="top" indent="1"/>
    </xf>
    <xf numFmtId="178" fontId="20" fillId="69" borderId="139" applyNumberFormat="0" applyProtection="0">
      <alignment horizontal="left" vertical="center" indent="1"/>
    </xf>
    <xf numFmtId="178" fontId="70" fillId="70" borderId="139" applyNumberFormat="0" applyProtection="0">
      <alignment horizontal="left" vertical="top" indent="1"/>
    </xf>
    <xf numFmtId="178" fontId="70" fillId="58" borderId="139" applyNumberFormat="0" applyProtection="0">
      <alignment horizontal="left" vertical="top" indent="1"/>
    </xf>
    <xf numFmtId="178" fontId="70" fillId="69" borderId="139" applyNumberFormat="0" applyProtection="0">
      <alignment horizontal="left" vertical="top" indent="1"/>
    </xf>
    <xf numFmtId="178" fontId="70" fillId="71" borderId="139" applyNumberFormat="0" applyProtection="0">
      <alignment horizontal="left" vertical="top" indent="1"/>
    </xf>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4" fontId="96" fillId="126" borderId="172" applyNumberFormat="0" applyProtection="0">
      <alignment horizontal="right" vertical="center"/>
    </xf>
    <xf numFmtId="0" fontId="31" fillId="57" borderId="172"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0" fontId="20" fillId="70" borderId="172" applyNumberFormat="0" applyProtection="0">
      <alignment horizontal="left" vertical="center" indent="1"/>
    </xf>
    <xf numFmtId="4" fontId="33" fillId="61" borderId="172" applyNumberFormat="0" applyProtection="0">
      <alignment horizontal="right" vertical="center"/>
    </xf>
    <xf numFmtId="4" fontId="75" fillId="74" borderId="168" applyNumberFormat="0" applyProtection="0">
      <alignment horizontal="left" vertical="center" indent="1"/>
    </xf>
    <xf numFmtId="37" fontId="40" fillId="0" borderId="160" applyNumberFormat="0"/>
    <xf numFmtId="0" fontId="20" fillId="58" borderId="172" applyNumberFormat="0" applyProtection="0">
      <alignment horizontal="left" vertical="top" indent="1"/>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65" fillId="53" borderId="170" applyNumberFormat="0" applyAlignment="0" applyProtection="0"/>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37" fillId="69" borderId="172" applyNumberFormat="0" applyProtection="0">
      <alignment horizontal="right" vertical="center"/>
    </xf>
    <xf numFmtId="178" fontId="30" fillId="0" borderId="142" applyNumberFormat="0" applyFill="0" applyAlignment="0" applyProtection="0"/>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70" fillId="79" borderId="170" applyNumberFormat="0" applyProtection="0">
      <alignment horizontal="left" vertical="center" indent="1"/>
    </xf>
    <xf numFmtId="4" fontId="70" fillId="106" borderId="170"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52" borderId="170" applyNumberFormat="0" applyFont="0" applyAlignment="0" applyProtection="0"/>
    <xf numFmtId="178" fontId="65" fillId="53" borderId="170" applyNumberFormat="0" applyAlignment="0" applyProtection="0"/>
    <xf numFmtId="178" fontId="70" fillId="69" borderId="139" applyNumberFormat="0" applyProtection="0">
      <alignment horizontal="left" vertical="top" indent="1"/>
    </xf>
    <xf numFmtId="178" fontId="70" fillId="52" borderId="170" applyNumberFormat="0" applyFont="0" applyAlignment="0" applyProtection="0"/>
    <xf numFmtId="173" fontId="40" fillId="0" borderId="171" applyFill="0"/>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70" borderId="139" applyNumberFormat="0" applyProtection="0">
      <alignment horizontal="left" vertical="top" indent="1"/>
    </xf>
    <xf numFmtId="4" fontId="70" fillId="61" borderId="168" applyNumberFormat="0" applyProtection="0">
      <alignment horizontal="right" vertical="center"/>
    </xf>
    <xf numFmtId="178" fontId="70" fillId="52" borderId="170" applyNumberFormat="0" applyFont="0" applyAlignment="0" applyProtection="0"/>
    <xf numFmtId="178" fontId="30" fillId="0" borderId="142" applyNumberFormat="0" applyFill="0" applyAlignment="0" applyProtection="0"/>
    <xf numFmtId="178" fontId="70" fillId="69" borderId="139" applyNumberFormat="0" applyProtection="0">
      <alignment horizontal="left" vertical="top" indent="1"/>
    </xf>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74" fillId="57" borderId="139" applyNumberFormat="0" applyProtection="0">
      <alignment horizontal="left" vertical="top" indent="1"/>
    </xf>
    <xf numFmtId="178" fontId="39" fillId="75" borderId="169">
      <alignment vertical="center"/>
    </xf>
    <xf numFmtId="182" fontId="39" fillId="77" borderId="169">
      <alignment vertical="center"/>
      <protection locked="0"/>
    </xf>
    <xf numFmtId="179" fontId="39" fillId="124" borderId="169">
      <alignment vertical="center"/>
    </xf>
    <xf numFmtId="178" fontId="20" fillId="69" borderId="139" applyNumberFormat="0" applyProtection="0">
      <alignment horizontal="left" vertical="center" indent="1"/>
    </xf>
    <xf numFmtId="178" fontId="70" fillId="70" borderId="139" applyNumberFormat="0" applyProtection="0">
      <alignment horizontal="left" vertical="top" indent="1"/>
    </xf>
    <xf numFmtId="4" fontId="70" fillId="66" borderId="170" applyNumberFormat="0" applyProtection="0">
      <alignment horizontal="right" vertical="center"/>
    </xf>
    <xf numFmtId="178" fontId="70" fillId="52" borderId="170" applyNumberFormat="0" applyFont="0" applyAlignment="0" applyProtection="0"/>
    <xf numFmtId="178" fontId="70" fillId="58" borderId="139" applyNumberFormat="0" applyProtection="0">
      <alignment horizontal="left" vertical="top" indent="1"/>
    </xf>
    <xf numFmtId="4" fontId="20" fillId="70" borderId="168" applyNumberFormat="0" applyProtection="0">
      <alignment horizontal="left" vertical="center" indent="1"/>
    </xf>
    <xf numFmtId="178" fontId="78" fillId="103" borderId="170" applyNumberFormat="0" applyAlignment="0" applyProtection="0"/>
    <xf numFmtId="4" fontId="70" fillId="91" borderId="170" applyNumberFormat="0" applyProtection="0">
      <alignment horizontal="left" vertical="center" indent="1"/>
    </xf>
    <xf numFmtId="178" fontId="20" fillId="69" borderId="139" applyNumberFormat="0" applyProtection="0">
      <alignment horizontal="left" vertical="top" indent="1"/>
    </xf>
    <xf numFmtId="178" fontId="68" fillId="103" borderId="138" applyNumberFormat="0" applyAlignment="0" applyProtection="0"/>
    <xf numFmtId="178" fontId="74" fillId="57" borderId="139" applyNumberFormat="0" applyProtection="0">
      <alignment horizontal="left" vertical="top" indent="1"/>
    </xf>
    <xf numFmtId="4" fontId="70" fillId="91" borderId="170" applyNumberFormat="0" applyProtection="0">
      <alignment horizontal="left" vertical="center" indent="1"/>
    </xf>
    <xf numFmtId="178" fontId="70" fillId="71" borderId="139" applyNumberFormat="0" applyProtection="0">
      <alignment horizontal="left" vertical="top" indent="1"/>
    </xf>
    <xf numFmtId="178" fontId="70" fillId="52" borderId="170" applyNumberFormat="0" applyFont="0" applyAlignment="0" applyProtection="0"/>
    <xf numFmtId="178" fontId="70" fillId="69" borderId="139" applyNumberFormat="0" applyProtection="0">
      <alignment horizontal="left" vertical="top" indent="1"/>
    </xf>
    <xf numFmtId="178" fontId="78" fillId="103" borderId="170" applyNumberFormat="0" applyAlignment="0" applyProtection="0"/>
    <xf numFmtId="4" fontId="80" fillId="106" borderId="170" applyNumberFormat="0" applyProtection="0">
      <alignment vertical="center"/>
    </xf>
    <xf numFmtId="178" fontId="70" fillId="70" borderId="139" applyNumberFormat="0" applyProtection="0">
      <alignment horizontal="left" vertical="top" indent="1"/>
    </xf>
    <xf numFmtId="178" fontId="70" fillId="71" borderId="139" applyNumberFormat="0" applyProtection="0">
      <alignment horizontal="left" vertical="top" indent="1"/>
    </xf>
    <xf numFmtId="4" fontId="70" fillId="91" borderId="170" applyNumberFormat="0" applyProtection="0">
      <alignment horizontal="left" vertical="center" indent="1"/>
    </xf>
    <xf numFmtId="178" fontId="20" fillId="58" borderId="139" applyNumberFormat="0" applyProtection="0">
      <alignment horizontal="left" vertical="center" indent="1"/>
    </xf>
    <xf numFmtId="178" fontId="20" fillId="69" borderId="139" applyNumberFormat="0" applyProtection="0">
      <alignment horizontal="left" vertical="center" indent="1"/>
    </xf>
    <xf numFmtId="4" fontId="70" fillId="57" borderId="170" applyNumberFormat="0" applyProtection="0">
      <alignment vertical="center"/>
    </xf>
    <xf numFmtId="178" fontId="70" fillId="52" borderId="170" applyNumberFormat="0" applyFont="0" applyAlignment="0" applyProtection="0"/>
    <xf numFmtId="4" fontId="33" fillId="67" borderId="172" applyNumberFormat="0" applyProtection="0">
      <alignment horizontal="right" vertical="center"/>
    </xf>
    <xf numFmtId="4" fontId="96" fillId="90" borderId="172" applyNumberFormat="0" applyProtection="0">
      <alignment horizontal="right" vertical="center"/>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65" fillId="53" borderId="170" applyNumberFormat="0" applyAlignment="0" applyProtection="0"/>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60" applyNumberFormat="0"/>
    <xf numFmtId="4" fontId="35" fillId="73" borderId="172" applyNumberFormat="0" applyProtection="0">
      <alignment vertical="center"/>
    </xf>
    <xf numFmtId="4" fontId="70" fillId="0" borderId="170" applyNumberFormat="0" applyProtection="0">
      <alignment horizontal="right" vertical="center"/>
    </xf>
    <xf numFmtId="178" fontId="70" fillId="69" borderId="139" applyNumberFormat="0" applyProtection="0">
      <alignment horizontal="left" vertical="top" indent="1"/>
    </xf>
    <xf numFmtId="178" fontId="70" fillId="69" borderId="170"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4" fontId="70" fillId="58" borderId="170" applyNumberFormat="0" applyProtection="0">
      <alignment horizontal="right" vertical="center"/>
    </xf>
    <xf numFmtId="178" fontId="78" fillId="103" borderId="170" applyNumberFormat="0" applyAlignment="0" applyProtection="0"/>
    <xf numFmtId="178" fontId="70" fillId="58" borderId="139" applyNumberFormat="0" applyProtection="0">
      <alignment horizontal="left" vertical="top" indent="1"/>
    </xf>
    <xf numFmtId="4" fontId="70" fillId="0" borderId="170" applyNumberFormat="0" applyProtection="0">
      <alignment horizontal="right" vertical="center"/>
    </xf>
    <xf numFmtId="178" fontId="73" fillId="58" borderId="139" applyNumberFormat="0" applyProtection="0">
      <alignment horizontal="left" vertical="top" indent="1"/>
    </xf>
    <xf numFmtId="4" fontId="70" fillId="66" borderId="170" applyNumberFormat="0" applyProtection="0">
      <alignment horizontal="right" vertical="center"/>
    </xf>
    <xf numFmtId="4" fontId="70" fillId="68" borderId="168"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8" fillId="103" borderId="170" applyNumberFormat="0" applyAlignment="0" applyProtection="0"/>
    <xf numFmtId="180" fontId="9" fillId="138" borderId="169">
      <alignment vertical="center"/>
    </xf>
    <xf numFmtId="180" fontId="9" fillId="138" borderId="169">
      <alignment vertical="center"/>
    </xf>
    <xf numFmtId="180" fontId="9" fillId="138" borderId="169">
      <alignment vertical="center"/>
    </xf>
    <xf numFmtId="0" fontId="9" fillId="138" borderId="169">
      <alignment vertical="center"/>
    </xf>
    <xf numFmtId="0" fontId="9" fillId="138" borderId="169">
      <alignment vertical="center"/>
    </xf>
    <xf numFmtId="0" fontId="9" fillId="138" borderId="169">
      <alignment vertical="center"/>
    </xf>
    <xf numFmtId="0" fontId="9" fillId="138" borderId="169">
      <alignment vertical="center"/>
    </xf>
    <xf numFmtId="180" fontId="9" fillId="138" borderId="169">
      <alignment vertical="center"/>
    </xf>
    <xf numFmtId="177" fontId="9" fillId="138" borderId="169">
      <alignment vertical="center"/>
    </xf>
    <xf numFmtId="180" fontId="9" fillId="138" borderId="169">
      <alignment vertical="center"/>
    </xf>
    <xf numFmtId="196" fontId="9" fillId="138" borderId="169">
      <alignment vertical="center"/>
    </xf>
    <xf numFmtId="177" fontId="9" fillId="138" borderId="169">
      <alignment vertical="center"/>
    </xf>
    <xf numFmtId="177" fontId="9" fillId="138" borderId="169">
      <alignment vertical="center"/>
    </xf>
    <xf numFmtId="179" fontId="9" fillId="138" borderId="169">
      <alignment vertical="center"/>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177" fontId="9" fillId="142" borderId="169">
      <alignment vertical="center"/>
      <protection locked="0"/>
    </xf>
    <xf numFmtId="180"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80" fontId="9" fillId="142" borderId="169">
      <alignment vertical="center"/>
      <protection locked="0"/>
    </xf>
    <xf numFmtId="180" fontId="9" fillId="142" borderId="169">
      <alignment vertical="center"/>
      <protection locked="0"/>
    </xf>
    <xf numFmtId="177" fontId="9" fillId="142" borderId="169">
      <alignment vertical="center"/>
      <protection locked="0"/>
    </xf>
    <xf numFmtId="180"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96" fontId="9" fillId="144" borderId="169">
      <alignment vertical="center"/>
    </xf>
    <xf numFmtId="177" fontId="9" fillId="144" borderId="169">
      <alignment vertical="center"/>
    </xf>
    <xf numFmtId="177" fontId="9" fillId="144" borderId="169">
      <alignment vertical="center"/>
    </xf>
    <xf numFmtId="179"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180" fontId="9" fillId="144" borderId="169">
      <alignment vertical="center"/>
    </xf>
    <xf numFmtId="177" fontId="9" fillId="144" borderId="169">
      <alignment vertical="center"/>
    </xf>
    <xf numFmtId="180" fontId="9" fillId="144" borderId="169">
      <alignment vertical="center"/>
    </xf>
    <xf numFmtId="180" fontId="9" fillId="144" borderId="169">
      <alignment vertical="center"/>
    </xf>
    <xf numFmtId="18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196" fontId="9" fillId="145" borderId="169">
      <alignment horizontal="right" vertical="center"/>
      <protection locked="0"/>
    </xf>
    <xf numFmtId="177" fontId="9" fillId="145" borderId="169">
      <alignment horizontal="right" vertical="center"/>
      <protection locked="0"/>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7" fontId="9" fillId="145" borderId="169">
      <alignment horizontal="right" vertical="center"/>
      <protection locked="0"/>
    </xf>
    <xf numFmtId="180" fontId="9" fillId="145" borderId="169">
      <alignment horizontal="right" vertical="center"/>
      <protection locked="0"/>
    </xf>
    <xf numFmtId="180" fontId="9" fillId="145" borderId="169">
      <alignment horizontal="right" vertical="center"/>
      <protection locked="0"/>
    </xf>
    <xf numFmtId="0" fontId="20" fillId="72" borderId="169" applyNumberFormat="0">
      <protection locked="0"/>
    </xf>
    <xf numFmtId="178" fontId="70" fillId="70" borderId="139" applyNumberFormat="0" applyProtection="0">
      <alignment horizontal="left" vertical="top" indent="1"/>
    </xf>
    <xf numFmtId="4" fontId="70" fillId="64" borderId="170" applyNumberFormat="0" applyProtection="0">
      <alignment horizontal="right" vertical="center"/>
    </xf>
    <xf numFmtId="4" fontId="73" fillId="73" borderId="139" applyNumberFormat="0" applyProtection="0">
      <alignment vertical="center"/>
    </xf>
    <xf numFmtId="178" fontId="70" fillId="71" borderId="139" applyNumberFormat="0" applyProtection="0">
      <alignment horizontal="left" vertical="top" indent="1"/>
    </xf>
    <xf numFmtId="178" fontId="70" fillId="70" borderId="139" applyNumberFormat="0" applyProtection="0">
      <alignment horizontal="left" vertical="top" indent="1"/>
    </xf>
    <xf numFmtId="4" fontId="20" fillId="70" borderId="168" applyNumberFormat="0" applyProtection="0">
      <alignment horizontal="left" vertical="center" indent="1"/>
    </xf>
    <xf numFmtId="178" fontId="20" fillId="69" borderId="139" applyNumberFormat="0" applyProtection="0">
      <alignment horizontal="left" vertical="center" indent="1"/>
    </xf>
    <xf numFmtId="4" fontId="73" fillId="73" borderId="139" applyNumberFormat="0" applyProtection="0">
      <alignment vertical="center"/>
    </xf>
    <xf numFmtId="178" fontId="70" fillId="71" borderId="139" applyNumberFormat="0" applyProtection="0">
      <alignment horizontal="left" vertical="top" indent="1"/>
    </xf>
    <xf numFmtId="178" fontId="20" fillId="58" borderId="139" applyNumberFormat="0" applyProtection="0">
      <alignment horizontal="left" vertical="center" indent="1"/>
    </xf>
    <xf numFmtId="4" fontId="20" fillId="70" borderId="168" applyNumberFormat="0" applyProtection="0">
      <alignment horizontal="left" vertical="center" indent="1"/>
    </xf>
    <xf numFmtId="178" fontId="70" fillId="52" borderId="170" applyNumberFormat="0" applyFont="0" applyAlignment="0" applyProtection="0"/>
    <xf numFmtId="179" fontId="9" fillId="138" borderId="169">
      <alignment vertical="center"/>
    </xf>
    <xf numFmtId="178" fontId="73" fillId="73" borderId="139" applyNumberFormat="0" applyProtection="0">
      <alignment horizontal="left" vertical="top" indent="1"/>
    </xf>
    <xf numFmtId="178" fontId="70" fillId="71" borderId="139" applyNumberFormat="0" applyProtection="0">
      <alignment horizontal="left" vertical="top" indent="1"/>
    </xf>
    <xf numFmtId="178" fontId="70" fillId="70" borderId="139" applyNumberFormat="0" applyProtection="0">
      <alignment horizontal="left" vertical="top" indent="1"/>
    </xf>
    <xf numFmtId="178" fontId="39" fillId="139" borderId="169">
      <alignment horizontal="right" vertical="center"/>
      <protection locked="0"/>
    </xf>
    <xf numFmtId="180" fontId="39" fillId="75" borderId="169">
      <alignment vertical="center"/>
    </xf>
    <xf numFmtId="177" fontId="39" fillId="124" borderId="169">
      <alignment vertical="center"/>
    </xf>
    <xf numFmtId="178" fontId="70" fillId="52" borderId="170" applyNumberFormat="0" applyFont="0" applyAlignment="0" applyProtection="0"/>
    <xf numFmtId="4" fontId="80" fillId="76" borderId="170" applyNumberFormat="0" applyProtection="0">
      <alignment horizontal="right" vertical="center"/>
    </xf>
    <xf numFmtId="178" fontId="20" fillId="71" borderId="139" applyNumberFormat="0" applyProtection="0">
      <alignment horizontal="left" vertical="center" indent="1"/>
    </xf>
    <xf numFmtId="178" fontId="70" fillId="58" borderId="139" applyNumberFormat="0" applyProtection="0">
      <alignment horizontal="left" vertical="top" indent="1"/>
    </xf>
    <xf numFmtId="178" fontId="70" fillId="79" borderId="170" applyNumberFormat="0" applyProtection="0">
      <alignment horizontal="left" vertical="center" indent="1"/>
    </xf>
    <xf numFmtId="4" fontId="70" fillId="106" borderId="170" applyNumberFormat="0" applyProtection="0">
      <alignment horizontal="left" vertical="center" indent="1"/>
    </xf>
    <xf numFmtId="178" fontId="68" fillId="103" borderId="138"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20" fillId="58" borderId="139" applyNumberFormat="0" applyProtection="0">
      <alignment horizontal="left" vertical="top" indent="1"/>
    </xf>
    <xf numFmtId="178" fontId="70" fillId="70" borderId="139" applyNumberFormat="0" applyProtection="0">
      <alignment horizontal="left" vertical="top" indent="1"/>
    </xf>
    <xf numFmtId="178" fontId="70" fillId="52" borderId="170" applyNumberFormat="0" applyFont="0" applyAlignment="0" applyProtection="0"/>
    <xf numFmtId="178" fontId="68" fillId="103" borderId="138" applyNumberFormat="0" applyAlignment="0" applyProtection="0"/>
    <xf numFmtId="178" fontId="72" fillId="70" borderId="141" applyBorder="0"/>
    <xf numFmtId="178" fontId="70" fillId="108" borderId="170" applyNumberFormat="0" applyProtection="0">
      <alignment horizontal="left" vertical="center" indent="1"/>
    </xf>
    <xf numFmtId="178" fontId="70" fillId="69" borderId="139" applyNumberFormat="0" applyProtection="0">
      <alignment horizontal="left" vertical="top" indent="1"/>
    </xf>
    <xf numFmtId="178" fontId="70" fillId="58" borderId="139" applyNumberFormat="0" applyProtection="0">
      <alignment horizontal="left" vertical="top" indent="1"/>
    </xf>
    <xf numFmtId="178" fontId="70" fillId="108" borderId="170" applyNumberFormat="0" applyProtection="0">
      <alignment horizontal="left" vertical="center" indent="1"/>
    </xf>
    <xf numFmtId="178" fontId="70" fillId="69" borderId="139" applyNumberFormat="0" applyProtection="0">
      <alignment horizontal="left" vertical="top" indent="1"/>
    </xf>
    <xf numFmtId="178" fontId="70" fillId="70" borderId="139" applyNumberFormat="0" applyProtection="0">
      <alignment horizontal="left" vertical="top" indent="1"/>
    </xf>
    <xf numFmtId="180" fontId="39" fillId="75" borderId="169">
      <alignment vertical="center"/>
    </xf>
    <xf numFmtId="178" fontId="20" fillId="72" borderId="169" applyNumberFormat="0">
      <protection locked="0"/>
    </xf>
    <xf numFmtId="178" fontId="70" fillId="109" borderId="169"/>
    <xf numFmtId="4" fontId="70" fillId="65" borderId="170" applyNumberFormat="0" applyProtection="0">
      <alignment horizontal="right" vertical="center"/>
    </xf>
    <xf numFmtId="178" fontId="70" fillId="58" borderId="139" applyNumberFormat="0" applyProtection="0">
      <alignment horizontal="left" vertical="top" indent="1"/>
    </xf>
    <xf numFmtId="178" fontId="70" fillId="71" borderId="139" applyNumberFormat="0" applyProtection="0">
      <alignment horizontal="left" vertical="top" indent="1"/>
    </xf>
    <xf numFmtId="4" fontId="70" fillId="59" borderId="170" applyNumberFormat="0" applyProtection="0">
      <alignment horizontal="right" vertical="center"/>
    </xf>
    <xf numFmtId="4" fontId="70" fillId="91" borderId="170" applyNumberFormat="0" applyProtection="0">
      <alignment horizontal="left" vertical="center" indent="1"/>
    </xf>
    <xf numFmtId="178" fontId="30" fillId="0" borderId="142" applyNumberFormat="0" applyFill="0" applyAlignment="0" applyProtection="0"/>
    <xf numFmtId="4" fontId="80" fillId="106" borderId="170" applyNumberFormat="0" applyProtection="0">
      <alignment vertical="center"/>
    </xf>
    <xf numFmtId="4" fontId="80" fillId="76" borderId="170" applyNumberFormat="0" applyProtection="0">
      <alignment horizontal="right" vertical="center"/>
    </xf>
    <xf numFmtId="178" fontId="70" fillId="71" borderId="170" applyNumberFormat="0" applyProtection="0">
      <alignment horizontal="left" vertical="center" indent="1"/>
    </xf>
    <xf numFmtId="4" fontId="70" fillId="64" borderId="170" applyNumberFormat="0" applyProtection="0">
      <alignment horizontal="right" vertical="center"/>
    </xf>
    <xf numFmtId="4" fontId="70" fillId="58" borderId="170" applyNumberFormat="0" applyProtection="0">
      <alignment horizontal="right" vertical="center"/>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177" fontId="9" fillId="142" borderId="169">
      <alignment vertical="center"/>
      <protection locked="0"/>
    </xf>
    <xf numFmtId="180"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80" fontId="9" fillId="142" borderId="169">
      <alignment vertical="center"/>
      <protection locked="0"/>
    </xf>
    <xf numFmtId="180" fontId="9" fillId="142" borderId="169">
      <alignment vertical="center"/>
      <protection locked="0"/>
    </xf>
    <xf numFmtId="177" fontId="9" fillId="142" borderId="169">
      <alignment vertical="center"/>
      <protection locked="0"/>
    </xf>
    <xf numFmtId="180"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96" fontId="9" fillId="144" borderId="169">
      <alignment vertical="center"/>
    </xf>
    <xf numFmtId="177" fontId="9" fillId="144" borderId="169">
      <alignment vertical="center"/>
    </xf>
    <xf numFmtId="177" fontId="9" fillId="144" borderId="169">
      <alignment vertical="center"/>
    </xf>
    <xf numFmtId="179"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180" fontId="9" fillId="144" borderId="169">
      <alignment vertical="center"/>
    </xf>
    <xf numFmtId="177" fontId="9" fillId="144" borderId="169">
      <alignment vertical="center"/>
    </xf>
    <xf numFmtId="180" fontId="9" fillId="144" borderId="169">
      <alignment vertical="center"/>
    </xf>
    <xf numFmtId="180" fontId="9" fillId="144" borderId="169">
      <alignment vertical="center"/>
    </xf>
    <xf numFmtId="18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196" fontId="9" fillId="145" borderId="169">
      <alignment horizontal="right" vertical="center"/>
      <protection locked="0"/>
    </xf>
    <xf numFmtId="177" fontId="9" fillId="145" borderId="169">
      <alignment horizontal="right" vertical="center"/>
      <protection locked="0"/>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7" fontId="9" fillId="145" borderId="169">
      <alignment horizontal="right" vertical="center"/>
      <protection locked="0"/>
    </xf>
    <xf numFmtId="180" fontId="9" fillId="145" borderId="169">
      <alignment horizontal="right" vertical="center"/>
      <protection locked="0"/>
    </xf>
    <xf numFmtId="180" fontId="9" fillId="145" borderId="169">
      <alignment horizontal="right" vertical="center"/>
      <protection locked="0"/>
    </xf>
    <xf numFmtId="4" fontId="34" fillId="106" borderId="139" applyNumberFormat="0" applyProtection="0">
      <alignment vertical="center"/>
    </xf>
    <xf numFmtId="4" fontId="95" fillId="106" borderId="139" applyNumberFormat="0" applyProtection="0">
      <alignment vertical="center"/>
    </xf>
    <xf numFmtId="4" fontId="96" fillId="106" borderId="139" applyNumberFormat="0" applyProtection="0">
      <alignment horizontal="left" vertical="center" indent="1"/>
    </xf>
    <xf numFmtId="0" fontId="31" fillId="57" borderId="139" applyNumberFormat="0" applyProtection="0">
      <alignment horizontal="left" vertical="top" indent="1"/>
    </xf>
    <xf numFmtId="4" fontId="96" fillId="122" borderId="139" applyNumberFormat="0" applyProtection="0">
      <alignment horizontal="right" vertical="center"/>
    </xf>
    <xf numFmtId="4" fontId="96" fillId="90" borderId="139" applyNumberFormat="0" applyProtection="0">
      <alignment horizontal="right" vertical="center"/>
    </xf>
    <xf numFmtId="4" fontId="96" fillId="123" borderId="139" applyNumberFormat="0" applyProtection="0">
      <alignment horizontal="right" vertical="center"/>
    </xf>
    <xf numFmtId="4" fontId="96" fillId="75" borderId="139" applyNumberFormat="0" applyProtection="0">
      <alignment horizontal="right" vertical="center"/>
    </xf>
    <xf numFmtId="4" fontId="96" fillId="124" borderId="139" applyNumberFormat="0" applyProtection="0">
      <alignment horizontal="right" vertical="center"/>
    </xf>
    <xf numFmtId="4" fontId="96" fillId="78" borderId="139" applyNumberFormat="0" applyProtection="0">
      <alignment horizontal="right" vertical="center"/>
    </xf>
    <xf numFmtId="4" fontId="96" fillId="125" borderId="139" applyNumberFormat="0" applyProtection="0">
      <alignment horizontal="right" vertical="center"/>
    </xf>
    <xf numFmtId="4" fontId="96" fillId="126" borderId="139" applyNumberFormat="0" applyProtection="0">
      <alignment horizontal="right" vertical="center"/>
    </xf>
    <xf numFmtId="4" fontId="96" fillId="127" borderId="139" applyNumberFormat="0" applyProtection="0">
      <alignment horizontal="right" vertical="center"/>
    </xf>
    <xf numFmtId="4" fontId="96" fillId="8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0" fontId="20" fillId="72" borderId="169" applyNumberFormat="0">
      <protection locked="0"/>
    </xf>
    <xf numFmtId="4" fontId="96" fillId="129" borderId="139" applyNumberFormat="0" applyProtection="0">
      <alignment vertical="center"/>
    </xf>
    <xf numFmtId="4" fontId="97" fillId="129" borderId="139" applyNumberFormat="0" applyProtection="0">
      <alignment vertical="center"/>
    </xf>
    <xf numFmtId="4" fontId="34" fillId="88" borderId="143" applyNumberFormat="0" applyProtection="0">
      <alignment horizontal="left" vertical="center" indent="1"/>
    </xf>
    <xf numFmtId="0" fontId="33" fillId="73" borderId="139" applyNumberFormat="0" applyProtection="0">
      <alignment horizontal="left" vertical="top" indent="1"/>
    </xf>
    <xf numFmtId="4" fontId="96" fillId="129" borderId="139" applyNumberFormat="0" applyProtection="0">
      <alignment horizontal="right" vertical="center"/>
    </xf>
    <xf numFmtId="4" fontId="97" fillId="129" borderId="139" applyNumberFormat="0" applyProtection="0">
      <alignment horizontal="right" vertical="center"/>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36" fillId="89" borderId="143" applyNumberFormat="0" applyProtection="0">
      <alignment horizontal="left" vertical="center" indent="1"/>
    </xf>
    <xf numFmtId="4" fontId="98" fillId="129" borderId="139" applyNumberFormat="0" applyProtection="0">
      <alignment horizontal="right" vertical="center"/>
    </xf>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80" fontId="39" fillId="75" borderId="169">
      <alignment vertical="center"/>
    </xf>
    <xf numFmtId="178" fontId="20" fillId="70" borderId="139"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69" borderId="139" applyNumberFormat="0" applyProtection="0">
      <alignment horizontal="left" vertical="center"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69" applyNumberFormat="0">
      <protection locked="0"/>
    </xf>
    <xf numFmtId="178" fontId="72" fillId="70" borderId="141" applyBorder="0"/>
    <xf numFmtId="178" fontId="70" fillId="109" borderId="169"/>
    <xf numFmtId="37" fontId="40" fillId="0" borderId="117" applyNumberFormat="0"/>
    <xf numFmtId="173" fontId="40" fillId="0" borderId="171" applyFill="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177" fontId="9" fillId="138" borderId="169">
      <alignment vertical="center"/>
    </xf>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79" fontId="39" fillId="124" borderId="169">
      <alignment vertical="center"/>
    </xf>
    <xf numFmtId="180" fontId="39" fillId="124" borderId="169">
      <alignment vertical="center"/>
    </xf>
    <xf numFmtId="180"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7" fontId="39" fillId="124" borderId="169">
      <alignment vertical="center"/>
    </xf>
    <xf numFmtId="177" fontId="39" fillId="124" borderId="169">
      <alignment vertical="center"/>
    </xf>
    <xf numFmtId="179" fontId="39" fillId="124" borderId="169">
      <alignment vertical="center"/>
    </xf>
    <xf numFmtId="180"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0" fontId="39" fillId="77" borderId="169">
      <alignment vertical="center"/>
      <protection locked="0"/>
    </xf>
    <xf numFmtId="180"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80" fontId="39" fillId="77" borderId="169">
      <alignment vertical="center"/>
      <protection locked="0"/>
    </xf>
    <xf numFmtId="180" fontId="39" fillId="75" borderId="169">
      <alignment vertical="center"/>
    </xf>
    <xf numFmtId="180"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77" fontId="39" fillId="75" borderId="169">
      <alignment vertical="center"/>
    </xf>
    <xf numFmtId="179"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139" borderId="169">
      <alignment horizontal="right" vertical="center"/>
      <protection locked="0"/>
    </xf>
    <xf numFmtId="178" fontId="39" fillId="139" borderId="169">
      <alignment horizontal="right" vertical="center"/>
      <protection locked="0"/>
    </xf>
    <xf numFmtId="178" fontId="39" fillId="139" borderId="169">
      <alignment horizontal="right" vertical="center"/>
      <protection locked="0"/>
    </xf>
    <xf numFmtId="179" fontId="39" fillId="139" borderId="169">
      <alignment horizontal="right" vertical="center"/>
      <protection locked="0"/>
    </xf>
    <xf numFmtId="177" fontId="39" fillId="139" borderId="169">
      <alignment horizontal="right" vertical="center"/>
      <protection locked="0"/>
    </xf>
    <xf numFmtId="179"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20" fillId="72" borderId="169" applyNumberFormat="0">
      <protection locked="0"/>
    </xf>
    <xf numFmtId="178" fontId="72" fillId="70" borderId="141" applyBorder="0"/>
    <xf numFmtId="4" fontId="73" fillId="73" borderId="139" applyNumberFormat="0" applyProtection="0">
      <alignment vertical="center"/>
    </xf>
    <xf numFmtId="4" fontId="80" fillId="77" borderId="16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178" fontId="70" fillId="109" borderId="169"/>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180" fontId="9" fillId="138" borderId="169">
      <alignment vertical="center"/>
    </xf>
    <xf numFmtId="177" fontId="9" fillId="138" borderId="169">
      <alignment vertical="center"/>
    </xf>
    <xf numFmtId="179" fontId="9" fillId="138" borderId="169">
      <alignment vertical="center"/>
    </xf>
    <xf numFmtId="180" fontId="9" fillId="142" borderId="169">
      <alignment vertical="center"/>
      <protection locked="0"/>
    </xf>
    <xf numFmtId="177" fontId="9" fillId="142" borderId="169">
      <alignment vertical="center"/>
      <protection locked="0"/>
    </xf>
    <xf numFmtId="196" fontId="9" fillId="144" borderId="169">
      <alignment vertical="center"/>
    </xf>
    <xf numFmtId="177" fontId="9" fillId="144" borderId="169">
      <alignment vertical="center"/>
    </xf>
    <xf numFmtId="179" fontId="9" fillId="144" borderId="169">
      <alignment vertical="center"/>
    </xf>
    <xf numFmtId="180" fontId="9" fillId="144" borderId="169">
      <alignment vertical="center"/>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178" fontId="70" fillId="70" borderId="139" applyNumberFormat="0" applyProtection="0">
      <alignment horizontal="left" vertical="top" indent="1"/>
    </xf>
    <xf numFmtId="178" fontId="20" fillId="71" borderId="139" applyNumberFormat="0" applyProtection="0">
      <alignment horizontal="left" vertical="top" indent="1"/>
    </xf>
    <xf numFmtId="178" fontId="20" fillId="69" borderId="139" applyNumberFormat="0" applyProtection="0">
      <alignment horizontal="left" vertical="center"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37" fontId="40" fillId="0" borderId="117" applyNumberFormat="0"/>
    <xf numFmtId="178" fontId="30" fillId="0" borderId="142" applyNumberFormat="0" applyFill="0" applyAlignment="0" applyProtection="0"/>
    <xf numFmtId="178" fontId="30" fillId="0" borderId="142" applyNumberFormat="0" applyFill="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178" fontId="20" fillId="70" borderId="139" applyNumberFormat="0" applyProtection="0">
      <alignment horizontal="left" vertical="top" indent="1"/>
    </xf>
    <xf numFmtId="37" fontId="40" fillId="0" borderId="117"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8" fontId="30" fillId="0" borderId="142" applyNumberFormat="0" applyFill="0" applyAlignment="0" applyProtection="0"/>
    <xf numFmtId="178" fontId="30" fillId="0" borderId="142" applyNumberFormat="0" applyFill="0" applyAlignment="0" applyProtection="0"/>
    <xf numFmtId="180" fontId="9" fillId="138" borderId="169">
      <alignment vertical="center"/>
    </xf>
    <xf numFmtId="180" fontId="9" fillId="138" borderId="169">
      <alignment vertical="center"/>
    </xf>
    <xf numFmtId="180" fontId="9" fillId="138" borderId="169">
      <alignment vertical="center"/>
    </xf>
    <xf numFmtId="0" fontId="9" fillId="138" borderId="169">
      <alignment vertical="center"/>
    </xf>
    <xf numFmtId="0" fontId="9" fillId="138" borderId="169">
      <alignment vertical="center"/>
    </xf>
    <xf numFmtId="0" fontId="9" fillId="138" borderId="169">
      <alignment vertical="center"/>
    </xf>
    <xf numFmtId="0" fontId="9" fillId="138" borderId="169">
      <alignment vertical="center"/>
    </xf>
    <xf numFmtId="180" fontId="9" fillId="138" borderId="169">
      <alignment vertical="center"/>
    </xf>
    <xf numFmtId="177" fontId="9" fillId="138" borderId="169">
      <alignment vertical="center"/>
    </xf>
    <xf numFmtId="180" fontId="9" fillId="138" borderId="169">
      <alignment vertical="center"/>
    </xf>
    <xf numFmtId="196" fontId="9" fillId="138" borderId="169">
      <alignment vertical="center"/>
    </xf>
    <xf numFmtId="177" fontId="9" fillId="138" borderId="169">
      <alignment vertical="center"/>
    </xf>
    <xf numFmtId="177" fontId="9" fillId="138" borderId="169">
      <alignment vertical="center"/>
    </xf>
    <xf numFmtId="179" fontId="9" fillId="138" borderId="169">
      <alignment vertical="center"/>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0" fontId="9" fillId="142" borderId="169">
      <alignment vertical="center"/>
      <protection locked="0"/>
    </xf>
    <xf numFmtId="0" fontId="9" fillId="142" borderId="169">
      <alignment vertical="center"/>
      <protection locked="0"/>
    </xf>
    <xf numFmtId="182" fontId="9" fillId="142" borderId="169">
      <alignment vertical="center"/>
      <protection locked="0"/>
    </xf>
    <xf numFmtId="182" fontId="9" fillId="142" borderId="169">
      <alignment vertical="center"/>
      <protection locked="0"/>
    </xf>
    <xf numFmtId="177" fontId="9" fillId="142" borderId="169">
      <alignment vertical="center"/>
      <protection locked="0"/>
    </xf>
    <xf numFmtId="180"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71" fontId="9" fillId="142" borderId="169">
      <alignment vertical="center"/>
      <protection locked="0"/>
    </xf>
    <xf numFmtId="180" fontId="9" fillId="142" borderId="169">
      <alignment vertical="center"/>
      <protection locked="0"/>
    </xf>
    <xf numFmtId="180" fontId="9" fillId="142" borderId="169">
      <alignment vertical="center"/>
      <protection locked="0"/>
    </xf>
    <xf numFmtId="177" fontId="9" fillId="142" borderId="169">
      <alignment vertical="center"/>
      <protection locked="0"/>
    </xf>
    <xf numFmtId="180"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82" fontId="9" fillId="144" borderId="169">
      <alignment vertical="center"/>
    </xf>
    <xf numFmtId="196" fontId="9" fillId="144" borderId="169">
      <alignment vertical="center"/>
    </xf>
    <xf numFmtId="177" fontId="9" fillId="144" borderId="169">
      <alignment vertical="center"/>
    </xf>
    <xf numFmtId="177" fontId="9" fillId="144" borderId="169">
      <alignment vertical="center"/>
    </xf>
    <xf numFmtId="179"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0" fontId="9" fillId="144" borderId="169">
      <alignment vertical="center"/>
    </xf>
    <xf numFmtId="180" fontId="9" fillId="144" borderId="169">
      <alignment vertical="center"/>
    </xf>
    <xf numFmtId="177" fontId="9" fillId="144" borderId="169">
      <alignment vertical="center"/>
    </xf>
    <xf numFmtId="180" fontId="9" fillId="144" borderId="169">
      <alignment vertical="center"/>
    </xf>
    <xf numFmtId="180" fontId="9" fillId="144" borderId="169">
      <alignment vertical="center"/>
    </xf>
    <xf numFmtId="18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0" fontId="9" fillId="145" borderId="169">
      <alignment horizontal="right" vertical="center"/>
      <protection locked="0"/>
    </xf>
    <xf numFmtId="196" fontId="9" fillId="145" borderId="169">
      <alignment horizontal="right" vertical="center"/>
      <protection locked="0"/>
    </xf>
    <xf numFmtId="177" fontId="9" fillId="145" borderId="169">
      <alignment horizontal="right" vertical="center"/>
      <protection locked="0"/>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177" fontId="9" fillId="145" borderId="169">
      <alignment horizontal="right" vertical="center"/>
      <protection locked="0"/>
    </xf>
    <xf numFmtId="180" fontId="9" fillId="145" borderId="169">
      <alignment horizontal="right" vertical="center"/>
      <protection locked="0"/>
    </xf>
    <xf numFmtId="180" fontId="9" fillId="145" borderId="169">
      <alignment horizontal="right" vertical="center"/>
      <protection locked="0"/>
    </xf>
    <xf numFmtId="0" fontId="20" fillId="72" borderId="169" applyNumberFormat="0">
      <protection locked="0"/>
    </xf>
    <xf numFmtId="180" fontId="39" fillId="75" borderId="169">
      <alignment vertical="center"/>
    </xf>
    <xf numFmtId="178" fontId="20" fillId="72" borderId="169" applyNumberFormat="0">
      <protection locked="0"/>
    </xf>
    <xf numFmtId="178" fontId="70" fillId="109" borderId="169"/>
    <xf numFmtId="0" fontId="3" fillId="0" borderId="0"/>
    <xf numFmtId="0" fontId="3" fillId="0" borderId="0"/>
    <xf numFmtId="0" fontId="3" fillId="0" borderId="0"/>
    <xf numFmtId="4" fontId="33" fillId="60" borderId="172" applyNumberFormat="0" applyProtection="0">
      <alignment horizontal="right" vertical="center"/>
    </xf>
    <xf numFmtId="43" fontId="9" fillId="0" borderId="0" applyFont="0" applyFill="0" applyBorder="0" applyAlignment="0" applyProtection="0"/>
    <xf numFmtId="4" fontId="33" fillId="58" borderId="172" applyNumberFormat="0" applyProtection="0">
      <alignment horizontal="right" vertical="center"/>
    </xf>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71" borderId="172" applyNumberFormat="0" applyProtection="0">
      <alignment horizontal="left" vertical="top" indent="1"/>
    </xf>
    <xf numFmtId="178" fontId="3" fillId="0" borderId="0"/>
    <xf numFmtId="179" fontId="39" fillId="124" borderId="169">
      <alignment vertical="center"/>
    </xf>
    <xf numFmtId="180" fontId="39" fillId="77" borderId="169">
      <alignment vertical="center"/>
      <protection locked="0"/>
    </xf>
    <xf numFmtId="182" fontId="39" fillId="77" borderId="169">
      <alignment vertical="center"/>
      <protection locked="0"/>
    </xf>
    <xf numFmtId="182" fontId="39" fillId="77" borderId="169">
      <alignment vertical="center"/>
      <protection locked="0"/>
    </xf>
    <xf numFmtId="180" fontId="39" fillId="75" borderId="169">
      <alignment vertical="center"/>
    </xf>
    <xf numFmtId="180" fontId="39" fillId="75" borderId="169">
      <alignment vertical="center"/>
    </xf>
    <xf numFmtId="180" fontId="39" fillId="139" borderId="169">
      <alignment horizontal="right" vertical="center"/>
      <protection locked="0"/>
    </xf>
    <xf numFmtId="179" fontId="39" fillId="139" borderId="169">
      <alignment horizontal="right" vertical="center"/>
      <protection locked="0"/>
    </xf>
    <xf numFmtId="173" fontId="40" fillId="0" borderId="171" applyFill="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40" fillId="0" borderId="171" applyFill="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3" fillId="0" borderId="0"/>
    <xf numFmtId="9" fontId="3"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 fontId="34" fillId="106" borderId="139" applyNumberFormat="0" applyProtection="0">
      <alignment vertical="center"/>
    </xf>
    <xf numFmtId="4" fontId="95" fillId="106" borderId="139" applyNumberFormat="0" applyProtection="0">
      <alignment vertical="center"/>
    </xf>
    <xf numFmtId="4" fontId="96" fillId="106" borderId="139" applyNumberFormat="0" applyProtection="0">
      <alignment horizontal="left" vertical="center" indent="1"/>
    </xf>
    <xf numFmtId="0" fontId="31" fillId="57" borderId="139" applyNumberFormat="0" applyProtection="0">
      <alignment horizontal="left" vertical="top" indent="1"/>
    </xf>
    <xf numFmtId="4" fontId="96" fillId="122" borderId="139" applyNumberFormat="0" applyProtection="0">
      <alignment horizontal="right" vertical="center"/>
    </xf>
    <xf numFmtId="4" fontId="96" fillId="90" borderId="139" applyNumberFormat="0" applyProtection="0">
      <alignment horizontal="right" vertical="center"/>
    </xf>
    <xf numFmtId="4" fontId="96" fillId="123" borderId="139" applyNumberFormat="0" applyProtection="0">
      <alignment horizontal="right" vertical="center"/>
    </xf>
    <xf numFmtId="4" fontId="96" fillId="75" borderId="139" applyNumberFormat="0" applyProtection="0">
      <alignment horizontal="right" vertical="center"/>
    </xf>
    <xf numFmtId="4" fontId="96" fillId="124" borderId="139" applyNumberFormat="0" applyProtection="0">
      <alignment horizontal="right" vertical="center"/>
    </xf>
    <xf numFmtId="4" fontId="96" fillId="78" borderId="139" applyNumberFormat="0" applyProtection="0">
      <alignment horizontal="right" vertical="center"/>
    </xf>
    <xf numFmtId="4" fontId="96" fillId="125" borderId="139" applyNumberFormat="0" applyProtection="0">
      <alignment horizontal="right" vertical="center"/>
    </xf>
    <xf numFmtId="4" fontId="96" fillId="126" borderId="139" applyNumberFormat="0" applyProtection="0">
      <alignment horizontal="right" vertical="center"/>
    </xf>
    <xf numFmtId="4" fontId="96" fillId="127" borderId="139" applyNumberFormat="0" applyProtection="0">
      <alignment horizontal="right" vertical="center"/>
    </xf>
    <xf numFmtId="4" fontId="96" fillId="88" borderId="139" applyNumberFormat="0" applyProtection="0">
      <alignment horizontal="right" vertical="center"/>
    </xf>
    <xf numFmtId="0" fontId="20" fillId="70" borderId="139" applyNumberFormat="0" applyProtection="0">
      <alignment horizontal="left" vertical="center" indent="1"/>
    </xf>
    <xf numFmtId="0" fontId="20" fillId="70" borderId="139" applyNumberFormat="0" applyProtection="0">
      <alignment horizontal="left" vertical="top" indent="1"/>
    </xf>
    <xf numFmtId="0" fontId="20" fillId="58" borderId="139" applyNumberFormat="0" applyProtection="0">
      <alignment horizontal="left" vertical="center" indent="1"/>
    </xf>
    <xf numFmtId="0" fontId="20" fillId="58" borderId="139" applyNumberFormat="0" applyProtection="0">
      <alignment horizontal="left" vertical="top" indent="1"/>
    </xf>
    <xf numFmtId="0" fontId="20" fillId="71" borderId="139" applyNumberFormat="0" applyProtection="0">
      <alignment horizontal="left" vertical="center" indent="1"/>
    </xf>
    <xf numFmtId="0" fontId="20" fillId="71" borderId="139" applyNumberFormat="0" applyProtection="0">
      <alignment horizontal="left" vertical="top" indent="1"/>
    </xf>
    <xf numFmtId="0" fontId="20" fillId="69" borderId="139" applyNumberFormat="0" applyProtection="0">
      <alignment horizontal="left" vertical="center" indent="1"/>
    </xf>
    <xf numFmtId="0" fontId="20" fillId="69" borderId="139" applyNumberFormat="0" applyProtection="0">
      <alignment horizontal="left" vertical="top" indent="1"/>
    </xf>
    <xf numFmtId="4" fontId="96" fillId="129" borderId="139" applyNumberFormat="0" applyProtection="0">
      <alignment vertical="center"/>
    </xf>
    <xf numFmtId="4" fontId="97" fillId="129" borderId="139" applyNumberFormat="0" applyProtection="0">
      <alignment vertical="center"/>
    </xf>
    <xf numFmtId="0" fontId="33" fillId="73" borderId="139" applyNumberFormat="0" applyProtection="0">
      <alignment horizontal="left" vertical="top" indent="1"/>
    </xf>
    <xf numFmtId="4" fontId="96" fillId="129" borderId="139" applyNumberFormat="0" applyProtection="0">
      <alignment horizontal="right" vertical="center"/>
    </xf>
    <xf numFmtId="4" fontId="97" fillId="129" borderId="139" applyNumberFormat="0" applyProtection="0">
      <alignment horizontal="right" vertical="center"/>
    </xf>
    <xf numFmtId="4" fontId="34" fillId="88" borderId="139" applyNumberFormat="0" applyProtection="0">
      <alignment horizontal="left" vertical="center" indent="1"/>
    </xf>
    <xf numFmtId="0" fontId="33" fillId="58" borderId="139" applyNumberFormat="0" applyProtection="0">
      <alignment horizontal="left" vertical="top" indent="1"/>
    </xf>
    <xf numFmtId="4" fontId="98" fillId="129" borderId="139" applyNumberFormat="0" applyProtection="0">
      <alignment horizontal="right" vertical="center"/>
    </xf>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20" fillId="70" borderId="139" applyNumberFormat="0" applyProtection="0">
      <alignment horizontal="left" vertical="center"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20" fillId="69" borderId="139" applyNumberFormat="0" applyProtection="0">
      <alignment horizontal="left" vertical="center"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37" fontId="40" fillId="0" borderId="117" applyNumberFormat="0"/>
    <xf numFmtId="173" fontId="40" fillId="0" borderId="171" applyFill="0"/>
    <xf numFmtId="0" fontId="3" fillId="0" borderId="0"/>
    <xf numFmtId="0" fontId="3" fillId="0" borderId="0"/>
    <xf numFmtId="43" fontId="9" fillId="0" borderId="0" applyFont="0" applyFill="0" applyBorder="0" applyAlignment="0" applyProtection="0"/>
    <xf numFmtId="9" fontId="3"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177" fontId="9" fillId="138" borderId="169">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3" fillId="0" borderId="0"/>
    <xf numFmtId="179" fontId="39" fillId="124" borderId="169">
      <alignment vertical="center"/>
    </xf>
    <xf numFmtId="180" fontId="39" fillId="124" borderId="169">
      <alignment vertical="center"/>
    </xf>
    <xf numFmtId="180"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8" fontId="39" fillId="124" borderId="169">
      <alignment vertical="center"/>
    </xf>
    <xf numFmtId="177" fontId="39" fillId="124" borderId="169">
      <alignment vertical="center"/>
    </xf>
    <xf numFmtId="177" fontId="39" fillId="124" borderId="169">
      <alignment vertical="center"/>
    </xf>
    <xf numFmtId="179" fontId="39" fillId="124" borderId="169">
      <alignment vertical="center"/>
    </xf>
    <xf numFmtId="180"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2" fontId="39" fillId="77" borderId="169">
      <alignment vertical="center"/>
      <protection locked="0"/>
    </xf>
    <xf numFmtId="178" fontId="39" fillId="77" borderId="169">
      <alignment vertical="center"/>
      <protection locked="0"/>
    </xf>
    <xf numFmtId="178" fontId="39" fillId="77" borderId="169">
      <alignment vertical="center"/>
      <protection locked="0"/>
    </xf>
    <xf numFmtId="182" fontId="39" fillId="77" borderId="169">
      <alignment vertical="center"/>
      <protection locked="0"/>
    </xf>
    <xf numFmtId="180" fontId="39" fillId="77" borderId="169">
      <alignment vertical="center"/>
      <protection locked="0"/>
    </xf>
    <xf numFmtId="180"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71" fontId="39" fillId="77" borderId="169">
      <alignment vertical="center"/>
      <protection locked="0"/>
    </xf>
    <xf numFmtId="180" fontId="39" fillId="77" borderId="169">
      <alignment vertical="center"/>
      <protection locked="0"/>
    </xf>
    <xf numFmtId="180" fontId="39" fillId="75" borderId="169">
      <alignment vertical="center"/>
    </xf>
    <xf numFmtId="180"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82" fontId="39" fillId="75" borderId="169">
      <alignment vertical="center"/>
    </xf>
    <xf numFmtId="177" fontId="39" fillId="75" borderId="169">
      <alignment vertical="center"/>
    </xf>
    <xf numFmtId="179"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78"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75" borderId="169">
      <alignment vertical="center"/>
    </xf>
    <xf numFmtId="180" fontId="39" fillId="139" borderId="169">
      <alignment horizontal="right" vertical="center"/>
      <protection locked="0"/>
    </xf>
    <xf numFmtId="178" fontId="39" fillId="139" borderId="169">
      <alignment horizontal="right" vertical="center"/>
      <protection locked="0"/>
    </xf>
    <xf numFmtId="178" fontId="39" fillId="139" borderId="169">
      <alignment horizontal="right" vertical="center"/>
      <protection locked="0"/>
    </xf>
    <xf numFmtId="179" fontId="39" fillId="139" borderId="169">
      <alignment horizontal="right" vertical="center"/>
      <protection locked="0"/>
    </xf>
    <xf numFmtId="177" fontId="39" fillId="139" borderId="169">
      <alignment horizontal="right" vertical="center"/>
      <protection locked="0"/>
    </xf>
    <xf numFmtId="179"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180" fontId="39" fillId="139" borderId="169">
      <alignment horizontal="right" vertical="center"/>
      <protection locked="0"/>
    </xf>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70" fillId="108" borderId="170" applyNumberFormat="0" applyProtection="0">
      <alignment horizontal="left" vertical="center" indent="1"/>
    </xf>
    <xf numFmtId="178" fontId="70" fillId="71" borderId="170" applyNumberFormat="0" applyProtection="0">
      <alignment horizontal="left" vertical="center" indent="1"/>
    </xf>
    <xf numFmtId="178" fontId="70" fillId="69" borderId="170" applyNumberFormat="0" applyProtection="0">
      <alignment horizontal="left" vertical="center" indent="1"/>
    </xf>
    <xf numFmtId="178" fontId="20" fillId="72" borderId="169" applyNumberFormat="0">
      <protection locked="0"/>
    </xf>
    <xf numFmtId="4" fontId="73" fillId="73" borderId="139" applyNumberFormat="0" applyProtection="0">
      <alignment vertical="center"/>
    </xf>
    <xf numFmtId="4" fontId="80" fillId="77" borderId="16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178" fontId="70" fillId="109" borderId="169"/>
    <xf numFmtId="4" fontId="76" fillId="72" borderId="170" applyNumberFormat="0" applyProtection="0">
      <alignment horizontal="right" vertical="center"/>
    </xf>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0" fontId="9" fillId="138" borderId="169">
      <alignment vertical="center"/>
    </xf>
    <xf numFmtId="177" fontId="9" fillId="138" borderId="169">
      <alignment vertical="center"/>
    </xf>
    <xf numFmtId="179" fontId="9" fillId="138" borderId="169">
      <alignment vertical="center"/>
    </xf>
    <xf numFmtId="180" fontId="9" fillId="142" borderId="169">
      <alignment vertical="center"/>
      <protection locked="0"/>
    </xf>
    <xf numFmtId="177" fontId="9" fillId="142" borderId="169">
      <alignment vertical="center"/>
      <protection locked="0"/>
    </xf>
    <xf numFmtId="196" fontId="9" fillId="144" borderId="169">
      <alignment vertical="center"/>
    </xf>
    <xf numFmtId="177" fontId="9" fillId="144" borderId="169">
      <alignment vertical="center"/>
    </xf>
    <xf numFmtId="179" fontId="9" fillId="144" borderId="169">
      <alignment vertical="center"/>
    </xf>
    <xf numFmtId="180" fontId="9" fillId="144" borderId="169">
      <alignment vertical="center"/>
    </xf>
    <xf numFmtId="177" fontId="9" fillId="145" borderId="169">
      <alignment horizontal="right" vertical="center"/>
      <protection locked="0"/>
    </xf>
    <xf numFmtId="179" fontId="9" fillId="145" borderId="169">
      <alignment horizontal="right" vertical="center"/>
      <protection locked="0"/>
    </xf>
    <xf numFmtId="180" fontId="9" fillId="145" borderId="169">
      <alignment horizontal="right" vertical="center"/>
      <protection locked="0"/>
    </xf>
    <xf numFmtId="43" fontId="9" fillId="0" borderId="0" applyFont="0" applyFill="0" applyBorder="0" applyAlignment="0" applyProtection="0"/>
    <xf numFmtId="43" fontId="17" fillId="0" borderId="0" applyFont="0" applyFill="0" applyBorder="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3" fontId="40" fillId="0" borderId="171" applyFill="0"/>
    <xf numFmtId="178" fontId="30" fillId="0" borderId="142" applyNumberFormat="0" applyFill="0" applyAlignment="0" applyProtection="0"/>
    <xf numFmtId="178" fontId="30" fillId="0" borderId="142" applyNumberFormat="0" applyFill="0" applyAlignment="0" applyProtection="0"/>
    <xf numFmtId="43" fontId="21" fillId="0" borderId="0" applyFont="0" applyFill="0" applyBorder="0" applyAlignment="0" applyProtection="0"/>
    <xf numFmtId="178" fontId="70" fillId="70" borderId="139" applyNumberFormat="0" applyProtection="0">
      <alignment horizontal="left" vertical="top" indent="1"/>
    </xf>
    <xf numFmtId="43" fontId="9" fillId="0" borderId="0" applyFont="0" applyFill="0" applyBorder="0" applyAlignment="0" applyProtection="0"/>
    <xf numFmtId="178" fontId="20" fillId="71" borderId="139" applyNumberFormat="0" applyProtection="0">
      <alignment horizontal="left" vertical="top" indent="1"/>
    </xf>
    <xf numFmtId="43" fontId="17" fillId="0" borderId="0" applyFont="0" applyFill="0" applyBorder="0" applyAlignment="0" applyProtection="0"/>
    <xf numFmtId="178" fontId="20" fillId="69" borderId="139" applyNumberFormat="0" applyProtection="0">
      <alignment horizontal="left" vertical="center" indent="1"/>
    </xf>
    <xf numFmtId="178" fontId="78" fillId="103" borderId="170" applyNumberForma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8" fillId="103" borderId="170" applyNumberFormat="0" applyAlignment="0" applyProtection="0"/>
    <xf numFmtId="178" fontId="78" fillId="103" borderId="17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65" fillId="53" borderId="170" applyNumberFormat="0" applyAlignment="0" applyProtection="0"/>
    <xf numFmtId="178" fontId="78" fillId="103" borderId="170" applyNumberFormat="0" applyAlignment="0" applyProtection="0"/>
    <xf numFmtId="178" fontId="68" fillId="103" borderId="138" applyNumberFormat="0" applyAlignment="0" applyProtection="0"/>
    <xf numFmtId="178" fontId="68" fillId="103" borderId="138" applyNumberFormat="0" applyAlignment="0" applyProtection="0"/>
    <xf numFmtId="178" fontId="74" fillId="57" borderId="139" applyNumberFormat="0" applyProtection="0">
      <alignment horizontal="left" vertical="top" indent="1"/>
    </xf>
    <xf numFmtId="4" fontId="70" fillId="61" borderId="168"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37" fontId="40" fillId="0" borderId="117" applyNumberFormat="0"/>
    <xf numFmtId="178" fontId="30" fillId="0" borderId="142" applyNumberFormat="0" applyFill="0" applyAlignment="0" applyProtection="0"/>
    <xf numFmtId="178" fontId="30" fillId="0" borderId="142" applyNumberFormat="0" applyFill="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178" fontId="20" fillId="70" borderId="139" applyNumberFormat="0" applyProtection="0">
      <alignment horizontal="left" vertical="top" indent="1"/>
    </xf>
    <xf numFmtId="37" fontId="40" fillId="0" borderId="117" applyNumberFormat="0"/>
    <xf numFmtId="178" fontId="70" fillId="70" borderId="139" applyNumberFormat="0" applyProtection="0">
      <alignment horizontal="left" vertical="top" indent="1"/>
    </xf>
    <xf numFmtId="178" fontId="30" fillId="0" borderId="142" applyNumberFormat="0" applyFill="0" applyAlignment="0" applyProtection="0"/>
    <xf numFmtId="178" fontId="30" fillId="0" borderId="142" applyNumberFormat="0" applyFill="0" applyAlignment="0" applyProtection="0"/>
    <xf numFmtId="178" fontId="70" fillId="58" borderId="139" applyNumberFormat="0" applyProtection="0">
      <alignment horizontal="left" vertical="top" indent="1"/>
    </xf>
    <xf numFmtId="43" fontId="9" fillId="0" borderId="0" applyFont="0" applyFill="0" applyBorder="0" applyAlignment="0" applyProtection="0"/>
    <xf numFmtId="43" fontId="1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8" fontId="70" fillId="52" borderId="170" applyNumberFormat="0" applyFont="0" applyAlignment="0" applyProtection="0"/>
    <xf numFmtId="178" fontId="68" fillId="103" borderId="138" applyNumberFormat="0" applyAlignment="0" applyProtection="0"/>
    <xf numFmtId="178" fontId="68" fillId="103" borderId="138" applyNumberFormat="0" applyAlignment="0" applyProtection="0"/>
    <xf numFmtId="4" fontId="70" fillId="57" borderId="170" applyNumberFormat="0" applyProtection="0">
      <alignment vertical="center"/>
    </xf>
    <xf numFmtId="4" fontId="80" fillId="106" borderId="170" applyNumberFormat="0" applyProtection="0">
      <alignment vertical="center"/>
    </xf>
    <xf numFmtId="4" fontId="70" fillId="106" borderId="170" applyNumberFormat="0" applyProtection="0">
      <alignment horizontal="left" vertical="center" indent="1"/>
    </xf>
    <xf numFmtId="178" fontId="74" fillId="57" borderId="139" applyNumberFormat="0" applyProtection="0">
      <alignment horizontal="left" vertical="top" indent="1"/>
    </xf>
    <xf numFmtId="4" fontId="70" fillId="91" borderId="170" applyNumberFormat="0" applyProtection="0">
      <alignment horizontal="left" vertical="center" indent="1"/>
    </xf>
    <xf numFmtId="4" fontId="70" fillId="59" borderId="170" applyNumberFormat="0" applyProtection="0">
      <alignment horizontal="right" vertical="center"/>
    </xf>
    <xf numFmtId="4" fontId="70" fillId="107" borderId="170" applyNumberFormat="0" applyProtection="0">
      <alignment horizontal="right" vertical="center"/>
    </xf>
    <xf numFmtId="4" fontId="70" fillId="61" borderId="168" applyNumberFormat="0" applyProtection="0">
      <alignment horizontal="right" vertical="center"/>
    </xf>
    <xf numFmtId="4" fontId="70" fillId="62" borderId="170" applyNumberFormat="0" applyProtection="0">
      <alignment horizontal="right" vertical="center"/>
    </xf>
    <xf numFmtId="4" fontId="70" fillId="63" borderId="170" applyNumberFormat="0" applyProtection="0">
      <alignment horizontal="right" vertical="center"/>
    </xf>
    <xf numFmtId="4" fontId="70" fillId="64" borderId="170" applyNumberFormat="0" applyProtection="0">
      <alignment horizontal="right" vertical="center"/>
    </xf>
    <xf numFmtId="4" fontId="70" fillId="65" borderId="170" applyNumberFormat="0" applyProtection="0">
      <alignment horizontal="right" vertical="center"/>
    </xf>
    <xf numFmtId="4" fontId="70" fillId="66" borderId="170" applyNumberFormat="0" applyProtection="0">
      <alignment horizontal="right" vertical="center"/>
    </xf>
    <xf numFmtId="4" fontId="70" fillId="67" borderId="170" applyNumberFormat="0" applyProtection="0">
      <alignment horizontal="right" vertical="center"/>
    </xf>
    <xf numFmtId="4" fontId="70" fillId="68" borderId="168" applyNumberFormat="0" applyProtection="0">
      <alignment horizontal="left" vertical="center" indent="1"/>
    </xf>
    <xf numFmtId="4" fontId="20" fillId="70" borderId="168" applyNumberFormat="0" applyProtection="0">
      <alignment horizontal="left" vertical="center" indent="1"/>
    </xf>
    <xf numFmtId="4" fontId="20" fillId="70" borderId="168" applyNumberFormat="0" applyProtection="0">
      <alignment horizontal="left" vertical="center" indent="1"/>
    </xf>
    <xf numFmtId="4" fontId="70" fillId="58" borderId="170" applyNumberFormat="0" applyProtection="0">
      <alignment horizontal="right" vertical="center"/>
    </xf>
    <xf numFmtId="4" fontId="70" fillId="69" borderId="168" applyNumberFormat="0" applyProtection="0">
      <alignment horizontal="left" vertical="center" indent="1"/>
    </xf>
    <xf numFmtId="4" fontId="70" fillId="58" borderId="168" applyNumberFormat="0" applyProtection="0">
      <alignment horizontal="left" vertical="center" indent="1"/>
    </xf>
    <xf numFmtId="178" fontId="70" fillId="79" borderId="170" applyNumberFormat="0" applyProtection="0">
      <alignment horizontal="left" vertical="center" indent="1"/>
    </xf>
    <xf numFmtId="178" fontId="20" fillId="70" borderId="139" applyNumberFormat="0" applyProtection="0">
      <alignment horizontal="left" vertical="center" indent="1"/>
    </xf>
    <xf numFmtId="178" fontId="70" fillId="70" borderId="139" applyNumberFormat="0" applyProtection="0">
      <alignment horizontal="left" vertical="top" indent="1"/>
    </xf>
    <xf numFmtId="178" fontId="2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70" borderId="139" applyNumberFormat="0" applyProtection="0">
      <alignment horizontal="left" vertical="top" indent="1"/>
    </xf>
    <xf numFmtId="178" fontId="70" fillId="108" borderId="170" applyNumberFormat="0" applyProtection="0">
      <alignment horizontal="left" vertical="center" indent="1"/>
    </xf>
    <xf numFmtId="178" fontId="20" fillId="58" borderId="139" applyNumberFormat="0" applyProtection="0">
      <alignment horizontal="left" vertical="center" indent="1"/>
    </xf>
    <xf numFmtId="178" fontId="70" fillId="58" borderId="139" applyNumberFormat="0" applyProtection="0">
      <alignment horizontal="left" vertical="top" indent="1"/>
    </xf>
    <xf numFmtId="178" fontId="2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58" borderId="139" applyNumberFormat="0" applyProtection="0">
      <alignment horizontal="left" vertical="top" indent="1"/>
    </xf>
    <xf numFmtId="178" fontId="70" fillId="71" borderId="170" applyNumberFormat="0" applyProtection="0">
      <alignment horizontal="left" vertical="center" indent="1"/>
    </xf>
    <xf numFmtId="178" fontId="20" fillId="71" borderId="139" applyNumberFormat="0" applyProtection="0">
      <alignment horizontal="left" vertical="center" indent="1"/>
    </xf>
    <xf numFmtId="178" fontId="70" fillId="71" borderId="139" applyNumberFormat="0" applyProtection="0">
      <alignment horizontal="left" vertical="top" indent="1"/>
    </xf>
    <xf numFmtId="178" fontId="2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71" borderId="139" applyNumberFormat="0" applyProtection="0">
      <alignment horizontal="left" vertical="top" indent="1"/>
    </xf>
    <xf numFmtId="178" fontId="70" fillId="69" borderId="170" applyNumberFormat="0" applyProtection="0">
      <alignment horizontal="left" vertical="center" indent="1"/>
    </xf>
    <xf numFmtId="178" fontId="20" fillId="69" borderId="139" applyNumberFormat="0" applyProtection="0">
      <alignment horizontal="left" vertical="center" indent="1"/>
    </xf>
    <xf numFmtId="178" fontId="70" fillId="69" borderId="139" applyNumberFormat="0" applyProtection="0">
      <alignment horizontal="left" vertical="top" indent="1"/>
    </xf>
    <xf numFmtId="178" fontId="2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0" fillId="69" borderId="139" applyNumberFormat="0" applyProtection="0">
      <alignment horizontal="left" vertical="top" indent="1"/>
    </xf>
    <xf numFmtId="178" fontId="72" fillId="70" borderId="141" applyBorder="0"/>
    <xf numFmtId="4" fontId="73" fillId="73" borderId="139" applyNumberFormat="0" applyProtection="0">
      <alignment vertical="center"/>
    </xf>
    <xf numFmtId="4" fontId="73" fillId="79" borderId="139" applyNumberFormat="0" applyProtection="0">
      <alignment horizontal="left" vertical="center" indent="1"/>
    </xf>
    <xf numFmtId="178" fontId="73" fillId="73" borderId="139" applyNumberFormat="0" applyProtection="0">
      <alignment horizontal="left" vertical="top" indent="1"/>
    </xf>
    <xf numFmtId="4" fontId="70" fillId="0" borderId="170" applyNumberFormat="0" applyProtection="0">
      <alignment horizontal="right" vertical="center"/>
    </xf>
    <xf numFmtId="4" fontId="80" fillId="76" borderId="170" applyNumberFormat="0" applyProtection="0">
      <alignment horizontal="right" vertical="center"/>
    </xf>
    <xf numFmtId="4" fontId="70" fillId="91" borderId="170" applyNumberFormat="0" applyProtection="0">
      <alignment horizontal="left" vertical="center" indent="1"/>
    </xf>
    <xf numFmtId="178" fontId="73" fillId="58" borderId="139" applyNumberFormat="0" applyProtection="0">
      <alignment horizontal="left" vertical="top" indent="1"/>
    </xf>
    <xf numFmtId="4" fontId="75" fillId="74" borderId="168" applyNumberFormat="0" applyProtection="0">
      <alignment horizontal="left" vertical="center" indent="1"/>
    </xf>
    <xf numFmtId="4" fontId="76" fillId="72" borderId="170" applyNumberFormat="0" applyProtection="0">
      <alignment horizontal="right" vertical="center"/>
    </xf>
    <xf numFmtId="37" fontId="40" fillId="0" borderId="117" applyNumberFormat="0"/>
    <xf numFmtId="178" fontId="30" fillId="0" borderId="142" applyNumberFormat="0" applyFill="0" applyAlignment="0" applyProtection="0"/>
    <xf numFmtId="178" fontId="30" fillId="0" borderId="142" applyNumberFormat="0" applyFill="0" applyAlignment="0" applyProtection="0"/>
    <xf numFmtId="0" fontId="3" fillId="0" borderId="0"/>
    <xf numFmtId="9" fontId="3"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39"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9" fontId="3"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0" fontId="3" fillId="0" borderId="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9" fontId="39" fillId="124" borderId="182">
      <alignment vertical="center"/>
    </xf>
    <xf numFmtId="180" fontId="39" fillId="124" borderId="182">
      <alignment vertical="center"/>
    </xf>
    <xf numFmtId="180"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7" fontId="39" fillId="124" borderId="182">
      <alignment vertical="center"/>
    </xf>
    <xf numFmtId="177" fontId="39" fillId="124" borderId="182">
      <alignment vertical="center"/>
    </xf>
    <xf numFmtId="179" fontId="39" fillId="124" borderId="182">
      <alignment vertical="center"/>
    </xf>
    <xf numFmtId="180"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0" fontId="39" fillId="77" borderId="182">
      <alignment vertical="center"/>
      <protection locked="0"/>
    </xf>
    <xf numFmtId="180"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80" fontId="39" fillId="77" borderId="182">
      <alignment vertical="center"/>
      <protection locked="0"/>
    </xf>
    <xf numFmtId="180" fontId="39" fillId="75" borderId="182">
      <alignment vertical="center"/>
    </xf>
    <xf numFmtId="180"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77" fontId="39" fillId="75" borderId="182">
      <alignment vertical="center"/>
    </xf>
    <xf numFmtId="179"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139" borderId="182">
      <alignment horizontal="right" vertical="center"/>
      <protection locked="0"/>
    </xf>
    <xf numFmtId="178" fontId="39" fillId="139" borderId="182">
      <alignment horizontal="right" vertical="center"/>
      <protection locked="0"/>
    </xf>
    <xf numFmtId="178" fontId="39" fillId="139" borderId="182">
      <alignment horizontal="right" vertical="center"/>
      <protection locked="0"/>
    </xf>
    <xf numFmtId="179" fontId="39" fillId="139" borderId="182">
      <alignment horizontal="right" vertical="center"/>
      <protection locked="0"/>
    </xf>
    <xf numFmtId="177" fontId="39" fillId="139" borderId="182">
      <alignment horizontal="right" vertical="center"/>
      <protection locked="0"/>
    </xf>
    <xf numFmtId="179"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78" fontId="74" fillId="57" borderId="172" applyNumberFormat="0" applyProtection="0">
      <alignment horizontal="left" vertical="top"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72" borderId="182" applyNumberFormat="0">
      <protection locked="0"/>
    </xf>
    <xf numFmtId="178" fontId="72" fillId="70" borderId="179" applyBorder="0"/>
    <xf numFmtId="4" fontId="80" fillId="77" borderId="182" applyNumberFormat="0" applyProtection="0">
      <alignment vertical="center"/>
    </xf>
    <xf numFmtId="178" fontId="73" fillId="73" borderId="172" applyNumberFormat="0" applyProtection="0">
      <alignment horizontal="left" vertical="top" indent="1"/>
    </xf>
    <xf numFmtId="178" fontId="73" fillId="58" borderId="172" applyNumberFormat="0" applyProtection="0">
      <alignment horizontal="left" vertical="top" indent="1"/>
    </xf>
    <xf numFmtId="178" fontId="70" fillId="109" borderId="182"/>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65" fillId="53" borderId="177" applyNumberForma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0" borderId="177" applyNumberFormat="0" applyProtection="0">
      <alignment horizontal="right" vertical="center"/>
    </xf>
    <xf numFmtId="178" fontId="70" fillId="52" borderId="177" applyNumberFormat="0" applyFont="0" applyAlignment="0" applyProtection="0"/>
    <xf numFmtId="178" fontId="78" fillId="103" borderId="177" applyNumberFormat="0" applyAlignment="0" applyProtection="0"/>
    <xf numFmtId="178" fontId="68" fillId="103" borderId="175" applyNumberFormat="0" applyAlignment="0" applyProtection="0"/>
    <xf numFmtId="178" fontId="70" fillId="52" borderId="177" applyNumberFormat="0" applyFont="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66" borderId="177" applyNumberFormat="0" applyProtection="0">
      <alignment horizontal="right" vertical="center"/>
    </xf>
    <xf numFmtId="4" fontId="70" fillId="68" borderId="178" applyNumberFormat="0" applyProtection="0">
      <alignment horizontal="left" vertical="center" indent="1"/>
    </xf>
    <xf numFmtId="4" fontId="70" fillId="69"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178" fontId="20" fillId="70" borderId="172" applyNumberFormat="0" applyProtection="0">
      <alignment horizontal="left" vertical="top" indent="1"/>
    </xf>
    <xf numFmtId="178" fontId="70" fillId="71"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4" fontId="70" fillId="59" borderId="177" applyNumberFormat="0" applyProtection="0">
      <alignment horizontal="right" vertical="center"/>
    </xf>
    <xf numFmtId="37" fontId="40" fillId="0" borderId="117" applyNumberFormat="0"/>
    <xf numFmtId="178" fontId="70" fillId="58" borderId="172" applyNumberFormat="0" applyProtection="0">
      <alignment horizontal="left" vertical="top" indent="1"/>
    </xf>
    <xf numFmtId="4" fontId="76" fillId="72" borderId="177" applyNumberFormat="0" applyProtection="0">
      <alignment horizontal="right" vertical="center"/>
    </xf>
    <xf numFmtId="4" fontId="75" fillId="74" borderId="178" applyNumberFormat="0" applyProtection="0">
      <alignment horizontal="left" vertical="center" indent="1"/>
    </xf>
    <xf numFmtId="178" fontId="73" fillId="58" borderId="172" applyNumberFormat="0" applyProtection="0">
      <alignment horizontal="left" vertical="top" indent="1"/>
    </xf>
    <xf numFmtId="4" fontId="70" fillId="91" borderId="177" applyNumberFormat="0" applyProtection="0">
      <alignment horizontal="left" vertical="center" indent="1"/>
    </xf>
    <xf numFmtId="4" fontId="80" fillId="76" borderId="177" applyNumberFormat="0" applyProtection="0">
      <alignment horizontal="right" vertical="center"/>
    </xf>
    <xf numFmtId="4" fontId="70" fillId="0" borderId="177" applyNumberFormat="0" applyProtection="0">
      <alignment horizontal="right" vertical="center"/>
    </xf>
    <xf numFmtId="178" fontId="73" fillId="73" borderId="172" applyNumberFormat="0" applyProtection="0">
      <alignment horizontal="left" vertical="top" indent="1"/>
    </xf>
    <xf numFmtId="4" fontId="73" fillId="79" borderId="172" applyNumberFormat="0" applyProtection="0">
      <alignment horizontal="left" vertical="center" indent="1"/>
    </xf>
    <xf numFmtId="4" fontId="73" fillId="73" borderId="172" applyNumberFormat="0" applyProtection="0">
      <alignment vertical="center"/>
    </xf>
    <xf numFmtId="178" fontId="72" fillId="70" borderId="179" applyBorder="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6"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3" fillId="58" borderId="172" applyNumberFormat="0" applyProtection="0">
      <alignment horizontal="left" vertical="top" indent="1"/>
    </xf>
    <xf numFmtId="4" fontId="80" fillId="76" borderId="177" applyNumberFormat="0" applyProtection="0">
      <alignment horizontal="right" vertical="center"/>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69" borderId="177"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178" fontId="70" fillId="79" borderId="177"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70" fillId="67" borderId="177" applyNumberFormat="0" applyProtection="0">
      <alignment horizontal="right" vertical="center"/>
    </xf>
    <xf numFmtId="4" fontId="70" fillId="65"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178" fontId="74" fillId="57" borderId="172" applyNumberFormat="0" applyProtection="0">
      <alignment horizontal="left" vertical="top" indent="1"/>
    </xf>
    <xf numFmtId="4" fontId="80" fillId="106" borderId="177" applyNumberFormat="0" applyProtection="0">
      <alignment vertical="center"/>
    </xf>
    <xf numFmtId="178" fontId="68" fillId="103" borderId="175" applyNumberFormat="0" applyAlignment="0" applyProtection="0"/>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4" fillId="57" borderId="172" applyNumberFormat="0" applyProtection="0">
      <alignment horizontal="left" vertical="top" indent="1"/>
    </xf>
    <xf numFmtId="4" fontId="70" fillId="62" borderId="177" applyNumberFormat="0" applyProtection="0">
      <alignment horizontal="right" vertical="center"/>
    </xf>
    <xf numFmtId="4" fontId="70" fillId="65" borderId="177" applyNumberFormat="0" applyProtection="0">
      <alignment horizontal="righ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178" fontId="73" fillId="73" borderId="172" applyNumberFormat="0" applyProtection="0">
      <alignment horizontal="left" vertical="top" indent="1"/>
    </xf>
    <xf numFmtId="4" fontId="80" fillId="76" borderId="177" applyNumberFormat="0" applyProtection="0">
      <alignment horizontal="right" vertical="center"/>
    </xf>
    <xf numFmtId="178" fontId="73" fillId="58" borderId="172" applyNumberFormat="0" applyProtection="0">
      <alignment horizontal="left" vertical="top" indent="1"/>
    </xf>
    <xf numFmtId="178" fontId="30" fillId="0" borderId="176" applyNumberFormat="0" applyFill="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59" borderId="177" applyNumberFormat="0" applyProtection="0">
      <alignment horizontal="right" vertical="center"/>
    </xf>
    <xf numFmtId="4" fontId="70" fillId="61" borderId="178" applyNumberFormat="0" applyProtection="0">
      <alignment horizontal="right" vertical="center"/>
    </xf>
    <xf numFmtId="4" fontId="70" fillId="63" borderId="177" applyNumberFormat="0" applyProtection="0">
      <alignment horizontal="right" vertical="center"/>
    </xf>
    <xf numFmtId="4" fontId="70" fillId="65" borderId="177" applyNumberFormat="0" applyProtection="0">
      <alignment horizontal="right" vertical="center"/>
    </xf>
    <xf numFmtId="4" fontId="70" fillId="67" borderId="177" applyNumberFormat="0" applyProtection="0">
      <alignment horizontal="right" vertical="center"/>
    </xf>
    <xf numFmtId="4" fontId="20" fillId="70" borderId="178" applyNumberFormat="0" applyProtection="0">
      <alignment horizontal="left" vertical="center" indent="1"/>
    </xf>
    <xf numFmtId="4" fontId="70" fillId="58" borderId="177" applyNumberFormat="0" applyProtection="0">
      <alignment horizontal="right" vertical="center"/>
    </xf>
    <xf numFmtId="178" fontId="70" fillId="79" borderId="177"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4" fontId="70" fillId="59"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108" borderId="177" applyNumberFormat="0" applyProtection="0">
      <alignment horizontal="left" vertical="center" indent="1"/>
    </xf>
    <xf numFmtId="178" fontId="74" fillId="57" borderId="172" applyNumberFormat="0" applyProtection="0">
      <alignment horizontal="left" vertical="top" indent="1"/>
    </xf>
    <xf numFmtId="178" fontId="70" fillId="71" borderId="172" applyNumberFormat="0" applyProtection="0">
      <alignment horizontal="left" vertical="top" indent="1"/>
    </xf>
    <xf numFmtId="4" fontId="70" fillId="58"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59" borderId="177" applyNumberFormat="0" applyProtection="0">
      <alignment horizontal="right" vertical="center"/>
    </xf>
    <xf numFmtId="178" fontId="74" fillId="57" borderId="172" applyNumberFormat="0" applyProtection="0">
      <alignment horizontal="left" vertical="top" indent="1"/>
    </xf>
    <xf numFmtId="4" fontId="70" fillId="57" borderId="177" applyNumberFormat="0" applyProtection="0">
      <alignment vertical="center"/>
    </xf>
    <xf numFmtId="178" fontId="30" fillId="0" borderId="176" applyNumberFormat="0" applyFill="0" applyAlignment="0" applyProtection="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178" fontId="20" fillId="70" borderId="172" applyNumberFormat="0" applyProtection="0">
      <alignment horizontal="left" vertical="top" indent="1"/>
    </xf>
    <xf numFmtId="178" fontId="73" fillId="73" borderId="172" applyNumberFormat="0" applyProtection="0">
      <alignment horizontal="left" vertical="top" indent="1"/>
    </xf>
    <xf numFmtId="178" fontId="72" fillId="70" borderId="179" applyBorder="0"/>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4" fontId="70" fillId="63" borderId="177" applyNumberFormat="0" applyProtection="0">
      <alignment horizontal="right" vertical="center"/>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1" borderId="178"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70" fillId="52" borderId="177" applyNumberFormat="0" applyFont="0" applyAlignment="0" applyProtection="0"/>
    <xf numFmtId="178" fontId="70" fillId="58" borderId="172" applyNumberFormat="0" applyProtection="0">
      <alignment horizontal="left" vertical="top" indent="1"/>
    </xf>
    <xf numFmtId="37" fontId="40" fillId="0" borderId="117" applyNumberFormat="0"/>
    <xf numFmtId="178" fontId="20" fillId="69" borderId="172" applyNumberFormat="0" applyProtection="0">
      <alignment horizontal="left" vertical="top" indent="1"/>
    </xf>
    <xf numFmtId="178" fontId="20" fillId="58" borderId="172" applyNumberFormat="0" applyProtection="0">
      <alignment horizontal="left" vertical="top" indent="1"/>
    </xf>
    <xf numFmtId="178" fontId="70" fillId="69" borderId="172" applyNumberFormat="0" applyProtection="0">
      <alignment horizontal="left" vertical="top" indent="1"/>
    </xf>
    <xf numFmtId="178" fontId="70" fillId="69" borderId="177" applyNumberFormat="0" applyProtection="0">
      <alignment horizontal="left" vertical="center" indent="1"/>
    </xf>
    <xf numFmtId="178" fontId="70" fillId="58" borderId="172" applyNumberFormat="0" applyProtection="0">
      <alignment horizontal="left" vertical="top" indent="1"/>
    </xf>
    <xf numFmtId="178" fontId="68" fillId="103" borderId="175" applyNumberFormat="0" applyAlignment="0" applyProtection="0"/>
    <xf numFmtId="178" fontId="68" fillId="103" borderId="175" applyNumberFormat="0" applyAlignment="0" applyProtection="0"/>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58" borderId="178" applyNumberFormat="0" applyProtection="0">
      <alignment horizontal="left" vertical="center" indent="1"/>
    </xf>
    <xf numFmtId="178" fontId="70" fillId="71"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4" fontId="70" fillId="62" borderId="177" applyNumberFormat="0" applyProtection="0">
      <alignment horizontal="right" vertical="center"/>
    </xf>
    <xf numFmtId="178" fontId="70" fillId="58" borderId="172" applyNumberFormat="0" applyProtection="0">
      <alignment horizontal="left" vertical="top" indent="1"/>
    </xf>
    <xf numFmtId="178" fontId="65" fillId="53" borderId="177" applyNumberFormat="0" applyAlignment="0" applyProtection="0"/>
    <xf numFmtId="178" fontId="70" fillId="71" borderId="172" applyNumberFormat="0" applyProtection="0">
      <alignment horizontal="left" vertical="top"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8" fillId="103" borderId="177" applyNumberFormat="0" applyAlignment="0" applyProtection="0"/>
    <xf numFmtId="37" fontId="40" fillId="0" borderId="117" applyNumberFormat="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20" fillId="70" borderId="178" applyNumberFormat="0" applyProtection="0">
      <alignment horizontal="left" vertical="center" indent="1"/>
    </xf>
    <xf numFmtId="4" fontId="70" fillId="64" borderId="177" applyNumberFormat="0" applyProtection="0">
      <alignment horizontal="right" vertical="center"/>
    </xf>
    <xf numFmtId="4" fontId="70" fillId="107" borderId="177" applyNumberFormat="0" applyProtection="0">
      <alignment horizontal="right" vertical="center"/>
    </xf>
    <xf numFmtId="4" fontId="80" fillId="106" borderId="177" applyNumberFormat="0" applyProtection="0">
      <alignment vertical="center"/>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9"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8" fontId="20" fillId="71" borderId="172" applyNumberFormat="0" applyProtection="0">
      <alignment horizontal="left" vertical="top" indent="1"/>
    </xf>
    <xf numFmtId="178" fontId="70" fillId="52" borderId="177" applyNumberFormat="0" applyFont="0" applyAlignment="0" applyProtection="0"/>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65" fillId="53" borderId="177" applyNumberFormat="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70" fillId="58" borderId="172" applyNumberFormat="0" applyProtection="0">
      <alignment horizontal="left" vertical="top" indent="1"/>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3" fontId="40" fillId="0" borderId="184" applyFill="0"/>
    <xf numFmtId="173" fontId="40" fillId="0" borderId="184" applyFill="0"/>
    <xf numFmtId="173" fontId="40" fillId="0" borderId="184" applyFill="0"/>
    <xf numFmtId="4" fontId="70" fillId="68" borderId="178" applyNumberFormat="0" applyProtection="0">
      <alignment horizontal="left" vertical="center"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20" fillId="71" borderId="172" applyNumberFormat="0" applyProtection="0">
      <alignment horizontal="left" vertical="center" indent="1"/>
    </xf>
    <xf numFmtId="178" fontId="65" fillId="53" borderId="177" applyNumberFormat="0" applyAlignment="0" applyProtection="0"/>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4" fontId="76" fillId="72" borderId="177" applyNumberFormat="0" applyProtection="0">
      <alignment horizontal="right" vertical="center"/>
    </xf>
    <xf numFmtId="4" fontId="76" fillId="72" borderId="177" applyNumberFormat="0" applyProtection="0">
      <alignment horizontal="right" vertical="center"/>
    </xf>
    <xf numFmtId="178" fontId="70" fillId="52" borderId="177" applyNumberFormat="0" applyFont="0" applyAlignment="0" applyProtection="0"/>
    <xf numFmtId="173" fontId="40" fillId="0" borderId="184" applyFill="0"/>
    <xf numFmtId="4" fontId="70" fillId="62" borderId="177" applyNumberFormat="0" applyProtection="0">
      <alignment horizontal="right" vertical="center"/>
    </xf>
    <xf numFmtId="4" fontId="75" fillId="74" borderId="178" applyNumberFormat="0" applyProtection="0">
      <alignment horizontal="left" vertical="center" indent="1"/>
    </xf>
    <xf numFmtId="4" fontId="80" fillId="106" borderId="177" applyNumberFormat="0" applyProtection="0">
      <alignment vertical="center"/>
    </xf>
    <xf numFmtId="173" fontId="40" fillId="0" borderId="184" applyFill="0"/>
    <xf numFmtId="178" fontId="70" fillId="52" borderId="177" applyNumberFormat="0" applyFont="0" applyAlignment="0" applyProtection="0"/>
    <xf numFmtId="4" fontId="20" fillId="70" borderId="178"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178" fontId="65" fillId="53" borderId="177" applyNumberFormat="0" applyAlignment="0" applyProtection="0"/>
    <xf numFmtId="178" fontId="39" fillId="124" borderId="182">
      <alignment vertical="center"/>
    </xf>
    <xf numFmtId="171" fontId="39" fillId="77" borderId="182">
      <alignment vertical="center"/>
      <protection locked="0"/>
    </xf>
    <xf numFmtId="180" fontId="39" fillId="75" borderId="182">
      <alignmen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2" borderId="182" applyNumberFormat="0">
      <protection locked="0"/>
    </xf>
    <xf numFmtId="178" fontId="70" fillId="52" borderId="177" applyNumberFormat="0" applyFont="0" applyAlignment="0" applyProtection="0"/>
    <xf numFmtId="4" fontId="70" fillId="64"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8" borderId="172" applyNumberFormat="0" applyProtection="0">
      <alignment horizontal="left" vertical="top" indent="1"/>
    </xf>
    <xf numFmtId="178" fontId="70" fillId="69" borderId="172" applyNumberFormat="0" applyProtection="0">
      <alignment horizontal="left" vertical="top" indent="1"/>
    </xf>
    <xf numFmtId="4" fontId="70" fillId="59" borderId="177" applyNumberFormat="0" applyProtection="0">
      <alignment horizontal="right" vertical="center"/>
    </xf>
    <xf numFmtId="178" fontId="70" fillId="58" borderId="172" applyNumberFormat="0" applyProtection="0">
      <alignment horizontal="left" vertical="top" indent="1"/>
    </xf>
    <xf numFmtId="178" fontId="70" fillId="52" borderId="177" applyNumberFormat="0" applyFont="0" applyAlignment="0" applyProtection="0"/>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61" borderId="178" applyNumberFormat="0" applyProtection="0">
      <alignment horizontal="right" vertical="center"/>
    </xf>
    <xf numFmtId="4" fontId="70" fillId="63"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80" fontId="9" fillId="138" borderId="182">
      <alignment vertical="center"/>
    </xf>
    <xf numFmtId="180" fontId="9" fillId="138" borderId="182">
      <alignment vertical="center"/>
    </xf>
    <xf numFmtId="0" fontId="9" fillId="138" borderId="182">
      <alignment vertical="center"/>
    </xf>
    <xf numFmtId="0" fontId="9" fillId="138" borderId="182">
      <alignment vertical="center"/>
    </xf>
    <xf numFmtId="180" fontId="9" fillId="138" borderId="182">
      <alignment vertical="center"/>
    </xf>
    <xf numFmtId="177" fontId="9" fillId="138" borderId="182">
      <alignment vertical="center"/>
    </xf>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180" fontId="9" fillId="138" borderId="182">
      <alignmen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96" fontId="9" fillId="138" borderId="182">
      <alignment vertical="center"/>
    </xf>
    <xf numFmtId="177" fontId="9" fillId="138" borderId="182">
      <alignment vertical="center"/>
    </xf>
    <xf numFmtId="177" fontId="9" fillId="138" borderId="182">
      <alignment vertical="center"/>
    </xf>
    <xf numFmtId="0" fontId="9" fillId="142" borderId="182">
      <alignment vertical="center"/>
      <protection locked="0"/>
    </xf>
    <xf numFmtId="0" fontId="9" fillId="142" borderId="182">
      <alignment vertical="center"/>
      <protection locked="0"/>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70" fillId="69"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68" fillId="103" borderId="175" applyNumberFormat="0" applyAlignment="0" applyProtection="0"/>
    <xf numFmtId="178" fontId="30" fillId="0" borderId="176" applyNumberFormat="0" applyFill="0" applyAlignment="0" applyProtection="0"/>
    <xf numFmtId="4" fontId="80" fillId="106" borderId="177" applyNumberFormat="0" applyProtection="0">
      <alignment vertical="center"/>
    </xf>
    <xf numFmtId="178" fontId="70" fillId="58" borderId="172" applyNumberFormat="0" applyProtection="0">
      <alignment horizontal="left" vertical="top" indent="1"/>
    </xf>
    <xf numFmtId="178" fontId="68" fillId="103" borderId="175" applyNumberFormat="0" applyAlignment="0" applyProtection="0"/>
    <xf numFmtId="178" fontId="68" fillId="103" borderId="175" applyNumberFormat="0" applyAlignment="0" applyProtection="0"/>
    <xf numFmtId="178" fontId="70" fillId="52" borderId="177" applyNumberFormat="0" applyFont="0" applyAlignment="0" applyProtection="0"/>
    <xf numFmtId="178" fontId="20" fillId="70"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0" borderId="177" applyNumberFormat="0" applyProtection="0">
      <alignment horizontal="right" vertical="center"/>
    </xf>
    <xf numFmtId="178" fontId="70" fillId="52" borderId="177" applyNumberFormat="0" applyFont="0" applyAlignment="0" applyProtection="0"/>
    <xf numFmtId="178" fontId="78" fillId="103" borderId="177" applyNumberFormat="0" applyAlignment="0" applyProtection="0"/>
    <xf numFmtId="178" fontId="68" fillId="103" borderId="175" applyNumberFormat="0" applyAlignment="0" applyProtection="0"/>
    <xf numFmtId="178" fontId="70" fillId="52" borderId="177" applyNumberFormat="0" applyFont="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66" borderId="177" applyNumberFormat="0" applyProtection="0">
      <alignment horizontal="right" vertical="center"/>
    </xf>
    <xf numFmtId="4" fontId="70" fillId="68" borderId="178" applyNumberFormat="0" applyProtection="0">
      <alignment horizontal="left" vertical="center" indent="1"/>
    </xf>
    <xf numFmtId="4" fontId="70" fillId="69"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178" fontId="20" fillId="70" borderId="172" applyNumberFormat="0" applyProtection="0">
      <alignment horizontal="left" vertical="top" indent="1"/>
    </xf>
    <xf numFmtId="178" fontId="70" fillId="71"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4" fontId="70" fillId="59" borderId="177" applyNumberFormat="0" applyProtection="0">
      <alignment horizontal="right" vertical="center"/>
    </xf>
    <xf numFmtId="37" fontId="40" fillId="0" borderId="117" applyNumberFormat="0"/>
    <xf numFmtId="178" fontId="70" fillId="58" borderId="172" applyNumberFormat="0" applyProtection="0">
      <alignment horizontal="left" vertical="top" indent="1"/>
    </xf>
    <xf numFmtId="4" fontId="76" fillId="72" borderId="177" applyNumberFormat="0" applyProtection="0">
      <alignment horizontal="right" vertical="center"/>
    </xf>
    <xf numFmtId="4" fontId="75" fillId="74" borderId="178" applyNumberFormat="0" applyProtection="0">
      <alignment horizontal="left" vertical="center" indent="1"/>
    </xf>
    <xf numFmtId="178" fontId="73" fillId="58" borderId="172" applyNumberFormat="0" applyProtection="0">
      <alignment horizontal="left" vertical="top" indent="1"/>
    </xf>
    <xf numFmtId="4" fontId="70" fillId="91" borderId="177" applyNumberFormat="0" applyProtection="0">
      <alignment horizontal="left" vertical="center" indent="1"/>
    </xf>
    <xf numFmtId="4" fontId="80" fillId="76" borderId="177" applyNumberFormat="0" applyProtection="0">
      <alignment horizontal="right" vertical="center"/>
    </xf>
    <xf numFmtId="4" fontId="70" fillId="0" borderId="177" applyNumberFormat="0" applyProtection="0">
      <alignment horizontal="right" vertical="center"/>
    </xf>
    <xf numFmtId="178" fontId="73" fillId="73" borderId="172" applyNumberFormat="0" applyProtection="0">
      <alignment horizontal="left" vertical="top" indent="1"/>
    </xf>
    <xf numFmtId="4" fontId="73" fillId="79" borderId="172" applyNumberFormat="0" applyProtection="0">
      <alignment horizontal="left" vertical="center" indent="1"/>
    </xf>
    <xf numFmtId="4" fontId="73" fillId="73" borderId="172" applyNumberFormat="0" applyProtection="0">
      <alignment vertical="center"/>
    </xf>
    <xf numFmtId="178" fontId="72" fillId="70" borderId="179" applyBorder="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6"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3" fillId="58" borderId="172" applyNumberFormat="0" applyProtection="0">
      <alignment horizontal="left" vertical="top" indent="1"/>
    </xf>
    <xf numFmtId="4" fontId="80" fillId="76" borderId="177" applyNumberFormat="0" applyProtection="0">
      <alignment horizontal="right" vertical="center"/>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69" borderId="177"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178" fontId="70" fillId="79" borderId="177"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70" fillId="67" borderId="177" applyNumberFormat="0" applyProtection="0">
      <alignment horizontal="right" vertical="center"/>
    </xf>
    <xf numFmtId="4" fontId="70" fillId="65"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178" fontId="74" fillId="57" borderId="172" applyNumberFormat="0" applyProtection="0">
      <alignment horizontal="left" vertical="top" indent="1"/>
    </xf>
    <xf numFmtId="4" fontId="80" fillId="106" borderId="177" applyNumberFormat="0" applyProtection="0">
      <alignment vertical="center"/>
    </xf>
    <xf numFmtId="178" fontId="68" fillId="103" borderId="175" applyNumberFormat="0" applyAlignment="0" applyProtection="0"/>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4" fillId="57" borderId="172" applyNumberFormat="0" applyProtection="0">
      <alignment horizontal="left" vertical="top" indent="1"/>
    </xf>
    <xf numFmtId="4" fontId="70" fillId="62" borderId="177" applyNumberFormat="0" applyProtection="0">
      <alignment horizontal="right" vertical="center"/>
    </xf>
    <xf numFmtId="4" fontId="70" fillId="65" borderId="177" applyNumberFormat="0" applyProtection="0">
      <alignment horizontal="righ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178" fontId="73" fillId="73" borderId="172" applyNumberFormat="0" applyProtection="0">
      <alignment horizontal="left" vertical="top" indent="1"/>
    </xf>
    <xf numFmtId="4" fontId="80" fillId="76" borderId="177" applyNumberFormat="0" applyProtection="0">
      <alignment horizontal="right" vertical="center"/>
    </xf>
    <xf numFmtId="178" fontId="73" fillId="58" borderId="172" applyNumberFormat="0" applyProtection="0">
      <alignment horizontal="left" vertical="top" indent="1"/>
    </xf>
    <xf numFmtId="178" fontId="30" fillId="0" borderId="176" applyNumberFormat="0" applyFill="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59" borderId="177" applyNumberFormat="0" applyProtection="0">
      <alignment horizontal="right" vertical="center"/>
    </xf>
    <xf numFmtId="4" fontId="70" fillId="61" borderId="178" applyNumberFormat="0" applyProtection="0">
      <alignment horizontal="right" vertical="center"/>
    </xf>
    <xf numFmtId="4" fontId="70" fillId="63" borderId="177" applyNumberFormat="0" applyProtection="0">
      <alignment horizontal="right" vertical="center"/>
    </xf>
    <xf numFmtId="4" fontId="70" fillId="65" borderId="177" applyNumberFormat="0" applyProtection="0">
      <alignment horizontal="right" vertical="center"/>
    </xf>
    <xf numFmtId="4" fontId="70" fillId="67" borderId="177" applyNumberFormat="0" applyProtection="0">
      <alignment horizontal="right" vertical="center"/>
    </xf>
    <xf numFmtId="4" fontId="20" fillId="70" borderId="178" applyNumberFormat="0" applyProtection="0">
      <alignment horizontal="left" vertical="center" indent="1"/>
    </xf>
    <xf numFmtId="4" fontId="70" fillId="58" borderId="177" applyNumberFormat="0" applyProtection="0">
      <alignment horizontal="right" vertical="center"/>
    </xf>
    <xf numFmtId="178" fontId="70" fillId="79" borderId="177"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4" fontId="70" fillId="59"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108" borderId="177" applyNumberFormat="0" applyProtection="0">
      <alignment horizontal="left" vertical="center" indent="1"/>
    </xf>
    <xf numFmtId="178" fontId="74" fillId="57" borderId="172" applyNumberFormat="0" applyProtection="0">
      <alignment horizontal="left" vertical="top" indent="1"/>
    </xf>
    <xf numFmtId="178" fontId="70" fillId="71" borderId="172" applyNumberFormat="0" applyProtection="0">
      <alignment horizontal="left" vertical="top" indent="1"/>
    </xf>
    <xf numFmtId="4" fontId="70" fillId="58"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59" borderId="177" applyNumberFormat="0" applyProtection="0">
      <alignment horizontal="right" vertical="center"/>
    </xf>
    <xf numFmtId="178" fontId="74" fillId="57" borderId="172" applyNumberFormat="0" applyProtection="0">
      <alignment horizontal="left" vertical="top" indent="1"/>
    </xf>
    <xf numFmtId="4" fontId="70" fillId="57" borderId="177" applyNumberFormat="0" applyProtection="0">
      <alignment vertical="center"/>
    </xf>
    <xf numFmtId="178" fontId="30" fillId="0" borderId="176" applyNumberFormat="0" applyFill="0" applyAlignment="0" applyProtection="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178" fontId="20" fillId="70" borderId="172" applyNumberFormat="0" applyProtection="0">
      <alignment horizontal="left" vertical="top" indent="1"/>
    </xf>
    <xf numFmtId="178" fontId="73" fillId="73" borderId="172" applyNumberFormat="0" applyProtection="0">
      <alignment horizontal="left" vertical="top" indent="1"/>
    </xf>
    <xf numFmtId="178" fontId="72" fillId="70" borderId="179" applyBorder="0"/>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4" fontId="70" fillId="63" borderId="177" applyNumberFormat="0" applyProtection="0">
      <alignment horizontal="right" vertical="center"/>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1" borderId="178"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70" fillId="52" borderId="177" applyNumberFormat="0" applyFont="0" applyAlignment="0" applyProtection="0"/>
    <xf numFmtId="178" fontId="70" fillId="58" borderId="172" applyNumberFormat="0" applyProtection="0">
      <alignment horizontal="left" vertical="top" indent="1"/>
    </xf>
    <xf numFmtId="37" fontId="40" fillId="0" borderId="117" applyNumberFormat="0"/>
    <xf numFmtId="178" fontId="20" fillId="69" borderId="172" applyNumberFormat="0" applyProtection="0">
      <alignment horizontal="left" vertical="top" indent="1"/>
    </xf>
    <xf numFmtId="178" fontId="20" fillId="58" borderId="172" applyNumberFormat="0" applyProtection="0">
      <alignment horizontal="left" vertical="top" indent="1"/>
    </xf>
    <xf numFmtId="178" fontId="70" fillId="69" borderId="172" applyNumberFormat="0" applyProtection="0">
      <alignment horizontal="left" vertical="top" indent="1"/>
    </xf>
    <xf numFmtId="178" fontId="70" fillId="69" borderId="177" applyNumberFormat="0" applyProtection="0">
      <alignment horizontal="left" vertical="center" indent="1"/>
    </xf>
    <xf numFmtId="178" fontId="70" fillId="58" borderId="172" applyNumberFormat="0" applyProtection="0">
      <alignment horizontal="left" vertical="top" indent="1"/>
    </xf>
    <xf numFmtId="178" fontId="68" fillId="103" borderId="175" applyNumberFormat="0" applyAlignment="0" applyProtection="0"/>
    <xf numFmtId="178" fontId="68" fillId="103" borderId="175" applyNumberFormat="0" applyAlignment="0" applyProtection="0"/>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58" borderId="178" applyNumberFormat="0" applyProtection="0">
      <alignment horizontal="left" vertical="center" indent="1"/>
    </xf>
    <xf numFmtId="178" fontId="70" fillId="71"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4" fontId="70" fillId="62" borderId="177" applyNumberFormat="0" applyProtection="0">
      <alignment horizontal="right" vertical="center"/>
    </xf>
    <xf numFmtId="178" fontId="70" fillId="58" borderId="172" applyNumberFormat="0" applyProtection="0">
      <alignment horizontal="left" vertical="top" indent="1"/>
    </xf>
    <xf numFmtId="178" fontId="65" fillId="53" borderId="177" applyNumberFormat="0" applyAlignment="0" applyProtection="0"/>
    <xf numFmtId="178" fontId="70" fillId="71" borderId="172" applyNumberFormat="0" applyProtection="0">
      <alignment horizontal="left" vertical="top"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8" fillId="103" borderId="177" applyNumberFormat="0" applyAlignment="0" applyProtection="0"/>
    <xf numFmtId="37" fontId="40" fillId="0" borderId="117" applyNumberFormat="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20" fillId="70" borderId="178" applyNumberFormat="0" applyProtection="0">
      <alignment horizontal="left" vertical="center" indent="1"/>
    </xf>
    <xf numFmtId="4" fontId="70" fillId="64" borderId="177" applyNumberFormat="0" applyProtection="0">
      <alignment horizontal="right" vertical="center"/>
    </xf>
    <xf numFmtId="4" fontId="70" fillId="107" borderId="177" applyNumberFormat="0" applyProtection="0">
      <alignment horizontal="right" vertical="center"/>
    </xf>
    <xf numFmtId="4" fontId="80" fillId="106" borderId="177" applyNumberFormat="0" applyProtection="0">
      <alignment vertical="center"/>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9"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8" fontId="20" fillId="71" borderId="172" applyNumberFormat="0" applyProtection="0">
      <alignment horizontal="left" vertical="top" indent="1"/>
    </xf>
    <xf numFmtId="178" fontId="70" fillId="52" borderId="177" applyNumberFormat="0" applyFont="0" applyAlignment="0" applyProtection="0"/>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65" fillId="53" borderId="177" applyNumberFormat="0" applyAlignment="0" applyProtection="0"/>
    <xf numFmtId="178" fontId="70" fillId="58" borderId="172" applyNumberFormat="0" applyProtection="0">
      <alignment horizontal="left" vertical="top" indent="1"/>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3" fontId="82" fillId="0" borderId="185"/>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0" fontId="3" fillId="0" borderId="0"/>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4" fontId="34" fillId="106" borderId="172" applyNumberFormat="0" applyProtection="0">
      <alignment vertical="center"/>
    </xf>
    <xf numFmtId="4" fontId="95" fillId="106" borderId="172" applyNumberFormat="0" applyProtection="0">
      <alignment vertical="center"/>
    </xf>
    <xf numFmtId="4" fontId="96" fillId="106" borderId="172" applyNumberFormat="0" applyProtection="0">
      <alignment horizontal="left" vertical="center" indent="1"/>
    </xf>
    <xf numFmtId="0" fontId="31" fillId="57" borderId="172" applyNumberFormat="0" applyProtection="0">
      <alignment horizontal="left" vertical="top" indent="1"/>
    </xf>
    <xf numFmtId="4" fontId="96" fillId="122" borderId="172" applyNumberFormat="0" applyProtection="0">
      <alignment horizontal="right" vertical="center"/>
    </xf>
    <xf numFmtId="4" fontId="96" fillId="90" borderId="172" applyNumberFormat="0" applyProtection="0">
      <alignment horizontal="right" vertical="center"/>
    </xf>
    <xf numFmtId="4" fontId="96" fillId="123" borderId="172" applyNumberFormat="0" applyProtection="0">
      <alignment horizontal="right" vertical="center"/>
    </xf>
    <xf numFmtId="4" fontId="96" fillId="75" borderId="172" applyNumberFormat="0" applyProtection="0">
      <alignment horizontal="right" vertical="center"/>
    </xf>
    <xf numFmtId="4" fontId="96" fillId="124" borderId="172" applyNumberFormat="0" applyProtection="0">
      <alignment horizontal="right" vertical="center"/>
    </xf>
    <xf numFmtId="4" fontId="96" fillId="78" borderId="172" applyNumberFormat="0" applyProtection="0">
      <alignment horizontal="right" vertical="center"/>
    </xf>
    <xf numFmtId="4" fontId="96" fillId="125" borderId="172" applyNumberFormat="0" applyProtection="0">
      <alignment horizontal="right" vertical="center"/>
    </xf>
    <xf numFmtId="4" fontId="96" fillId="126" borderId="172" applyNumberFormat="0" applyProtection="0">
      <alignment horizontal="right" vertical="center"/>
    </xf>
    <xf numFmtId="4" fontId="96" fillId="127" borderId="172" applyNumberFormat="0" applyProtection="0">
      <alignment horizontal="right" vertical="center"/>
    </xf>
    <xf numFmtId="4" fontId="96" fillId="88" borderId="172" applyNumberFormat="0" applyProtection="0">
      <alignment horizontal="right" vertical="center"/>
    </xf>
    <xf numFmtId="0" fontId="20" fillId="70" borderId="172" applyNumberFormat="0" applyProtection="0">
      <alignment horizontal="left" vertical="center" indent="1"/>
    </xf>
    <xf numFmtId="0" fontId="20" fillId="70" borderId="172" applyNumberFormat="0" applyProtection="0">
      <alignment horizontal="left" vertical="top" indent="1"/>
    </xf>
    <xf numFmtId="0" fontId="20" fillId="58" borderId="172" applyNumberFormat="0" applyProtection="0">
      <alignment horizontal="left" vertical="center" indent="1"/>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20" fillId="71" borderId="172" applyNumberFormat="0" applyProtection="0">
      <alignment horizontal="left" vertical="top" indent="1"/>
    </xf>
    <xf numFmtId="0" fontId="20" fillId="69" borderId="172" applyNumberFormat="0" applyProtection="0">
      <alignment horizontal="left" vertical="center" indent="1"/>
    </xf>
    <xf numFmtId="0" fontId="20" fillId="69" borderId="172" applyNumberFormat="0" applyProtection="0">
      <alignment horizontal="left" vertical="top" indent="1"/>
    </xf>
    <xf numFmtId="4" fontId="96" fillId="129" borderId="172" applyNumberFormat="0" applyProtection="0">
      <alignment vertical="center"/>
    </xf>
    <xf numFmtId="4" fontId="97" fillId="129" borderId="172" applyNumberFormat="0" applyProtection="0">
      <alignment vertical="center"/>
    </xf>
    <xf numFmtId="4" fontId="34" fillId="88" borderId="180" applyNumberFormat="0" applyProtection="0">
      <alignment horizontal="left" vertical="center" indent="1"/>
    </xf>
    <xf numFmtId="0" fontId="33" fillId="73" borderId="172" applyNumberFormat="0" applyProtection="0">
      <alignment horizontal="left" vertical="top" indent="1"/>
    </xf>
    <xf numFmtId="4" fontId="96" fillId="129" borderId="172" applyNumberFormat="0" applyProtection="0">
      <alignment horizontal="right" vertical="center"/>
    </xf>
    <xf numFmtId="4" fontId="97" fillId="129" borderId="172" applyNumberFormat="0" applyProtection="0">
      <alignment horizontal="right" vertical="center"/>
    </xf>
    <xf numFmtId="4" fontId="34" fillId="88" borderId="172" applyNumberFormat="0" applyProtection="0">
      <alignment horizontal="left" vertical="center" indent="1"/>
    </xf>
    <xf numFmtId="0" fontId="33" fillId="58" borderId="172" applyNumberFormat="0" applyProtection="0">
      <alignment horizontal="left" vertical="top" indent="1"/>
    </xf>
    <xf numFmtId="4" fontId="36" fillId="89" borderId="180" applyNumberFormat="0" applyProtection="0">
      <alignment horizontal="left" vertical="center" indent="1"/>
    </xf>
    <xf numFmtId="4" fontId="98" fillId="129" borderId="172" applyNumberFormat="0" applyProtection="0">
      <alignment horizontal="right" vertical="center"/>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20" fillId="70" borderId="172"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69" borderId="172" applyNumberFormat="0" applyProtection="0">
      <alignment horizontal="left" vertical="center"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37" fontId="40" fillId="0" borderId="117" applyNumberFormat="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0" fontId="3" fillId="0" borderId="0"/>
    <xf numFmtId="178" fontId="78" fillId="103" borderId="177" applyNumberFormat="0" applyAlignment="0" applyProtection="0"/>
    <xf numFmtId="178" fontId="78" fillId="103" borderId="177" applyNumberFormat="0" applyAlignment="0" applyProtection="0"/>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4" fontId="70" fillId="91" borderId="177"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78" fillId="103" borderId="177" applyNumberFormat="0" applyAlignment="0" applyProtection="0"/>
    <xf numFmtId="178" fontId="70" fillId="69" borderId="172" applyNumberFormat="0" applyProtection="0">
      <alignment horizontal="left" vertical="top" indent="1"/>
    </xf>
    <xf numFmtId="178" fontId="78" fillId="103" borderId="177" applyNumberFormat="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20" fillId="71" borderId="172" applyNumberFormat="0" applyProtection="0">
      <alignment horizontal="left" vertical="center" indent="1"/>
    </xf>
    <xf numFmtId="178" fontId="70" fillId="70" borderId="172" applyNumberFormat="0" applyProtection="0">
      <alignment horizontal="left" vertical="top" indent="1"/>
    </xf>
    <xf numFmtId="4" fontId="70" fillId="63" borderId="177" applyNumberFormat="0" applyProtection="0">
      <alignment horizontal="right" vertical="center"/>
    </xf>
    <xf numFmtId="178" fontId="70" fillId="52" borderId="177" applyNumberFormat="0" applyFont="0" applyAlignment="0" applyProtection="0"/>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69" borderId="178" applyNumberFormat="0" applyProtection="0">
      <alignment horizontal="left" vertical="center" indent="1"/>
    </xf>
    <xf numFmtId="4" fontId="70" fillId="59" borderId="177" applyNumberFormat="0" applyProtection="0">
      <alignment horizontal="right" vertical="center"/>
    </xf>
    <xf numFmtId="180" fontId="39" fillId="75" borderId="182">
      <alignment vertical="center"/>
    </xf>
    <xf numFmtId="180" fontId="39" fillId="77" borderId="182">
      <alignment vertical="center"/>
      <protection locked="0"/>
    </xf>
    <xf numFmtId="180" fontId="39" fillId="124" borderId="182">
      <alignment vertical="center"/>
    </xf>
    <xf numFmtId="178" fontId="65" fillId="53" borderId="177" applyNumberFormat="0" applyAlignment="0" applyProtection="0"/>
    <xf numFmtId="178" fontId="70" fillId="71" borderId="172" applyNumberFormat="0" applyProtection="0">
      <alignment horizontal="left" vertical="top" indent="1"/>
    </xf>
    <xf numFmtId="178" fontId="70" fillId="108" borderId="177" applyNumberFormat="0" applyProtection="0">
      <alignment horizontal="left" vertical="center" indent="1"/>
    </xf>
    <xf numFmtId="4" fontId="70" fillId="68" borderId="178" applyNumberFormat="0" applyProtection="0">
      <alignment horizontal="left" vertical="center" indent="1"/>
    </xf>
    <xf numFmtId="178" fontId="70" fillId="52" borderId="177" applyNumberFormat="0" applyFont="0" applyAlignment="0" applyProtection="0"/>
    <xf numFmtId="178" fontId="70" fillId="58" borderId="172" applyNumberFormat="0" applyProtection="0">
      <alignment horizontal="left" vertical="top" indent="1"/>
    </xf>
    <xf numFmtId="4" fontId="70" fillId="107" borderId="177" applyNumberFormat="0" applyProtection="0">
      <alignment horizontal="right" vertical="center"/>
    </xf>
    <xf numFmtId="4" fontId="76" fillId="72" borderId="177" applyNumberFormat="0" applyProtection="0">
      <alignment horizontal="right" vertical="center"/>
    </xf>
    <xf numFmtId="4" fontId="70" fillId="57" borderId="177" applyNumberFormat="0" applyProtection="0">
      <alignment vertical="center"/>
    </xf>
    <xf numFmtId="178" fontId="70" fillId="52" borderId="177" applyNumberFormat="0" applyFont="0" applyAlignment="0" applyProtection="0"/>
    <xf numFmtId="178" fontId="30" fillId="0" borderId="176" applyNumberFormat="0" applyFill="0" applyAlignment="0" applyProtection="0"/>
    <xf numFmtId="4" fontId="75" fillId="74" borderId="178" applyNumberFormat="0" applyProtection="0">
      <alignment horizontal="left" vertical="center" indent="1"/>
    </xf>
    <xf numFmtId="178" fontId="70" fillId="71"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65" fillId="53" borderId="177" applyNumberFormat="0" applyAlignment="0" applyProtection="0"/>
    <xf numFmtId="178" fontId="70" fillId="79" borderId="177" applyNumberFormat="0" applyProtection="0">
      <alignment horizontal="left" vertical="center" indent="1"/>
    </xf>
    <xf numFmtId="178" fontId="20" fillId="71" borderId="172" applyNumberFormat="0" applyProtection="0">
      <alignment horizontal="left" vertical="top" indent="1"/>
    </xf>
    <xf numFmtId="4" fontId="70" fillId="0"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66" borderId="177" applyNumberFormat="0" applyProtection="0">
      <alignment horizontal="right" vertical="center"/>
    </xf>
    <xf numFmtId="182" fontId="9" fillId="142" borderId="182">
      <alignment vertical="center"/>
      <protection locked="0"/>
    </xf>
    <xf numFmtId="4" fontId="20" fillId="70" borderId="178" applyNumberFormat="0" applyProtection="0">
      <alignment horizontal="left" vertical="center" indent="1"/>
    </xf>
    <xf numFmtId="178" fontId="70" fillId="70" borderId="172" applyNumberFormat="0" applyProtection="0">
      <alignment horizontal="left" vertical="top" indent="1"/>
    </xf>
    <xf numFmtId="4" fontId="80" fillId="76" borderId="177" applyNumberFormat="0" applyProtection="0">
      <alignment horizontal="right" vertical="center"/>
    </xf>
    <xf numFmtId="178" fontId="70" fillId="69" borderId="172" applyNumberFormat="0" applyProtection="0">
      <alignment horizontal="left" vertical="top" indent="1"/>
    </xf>
    <xf numFmtId="4" fontId="70" fillId="67" borderId="177" applyNumberFormat="0" applyProtection="0">
      <alignment horizontal="right" vertical="center"/>
    </xf>
    <xf numFmtId="178" fontId="70" fillId="70" borderId="172" applyNumberFormat="0" applyProtection="0">
      <alignment horizontal="left" vertical="top" indent="1"/>
    </xf>
    <xf numFmtId="4" fontId="70" fillId="65" borderId="177" applyNumberFormat="0" applyProtection="0">
      <alignment horizontal="right" vertical="center"/>
    </xf>
    <xf numFmtId="4" fontId="73" fillId="79" borderId="172" applyNumberFormat="0" applyProtection="0">
      <alignment horizontal="left" vertical="center"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178" fontId="70" fillId="71" borderId="172" applyNumberFormat="0" applyProtection="0">
      <alignment horizontal="left" vertical="top" indent="1"/>
    </xf>
    <xf numFmtId="4" fontId="73" fillId="79" borderId="172" applyNumberFormat="0" applyProtection="0">
      <alignment horizontal="left" vertical="center"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68" fillId="103" borderId="175" applyNumberFormat="0" applyAlignment="0" applyProtection="0"/>
    <xf numFmtId="180" fontId="9" fillId="142" borderId="182">
      <alignment vertical="center"/>
      <protection locked="0"/>
    </xf>
    <xf numFmtId="4" fontId="70" fillId="0" borderId="177" applyNumberFormat="0" applyProtection="0">
      <alignment horizontal="right" vertical="center"/>
    </xf>
    <xf numFmtId="178" fontId="70" fillId="69" borderId="177" applyNumberFormat="0" applyProtection="0">
      <alignment horizontal="left" vertical="center" indent="1"/>
    </xf>
    <xf numFmtId="178" fontId="70" fillId="70" borderId="172" applyNumberFormat="0" applyProtection="0">
      <alignment horizontal="left" vertical="top" indent="1"/>
    </xf>
    <xf numFmtId="179" fontId="39" fillId="139" borderId="182">
      <alignment horizontal="right" vertical="center"/>
      <protection locked="0"/>
    </xf>
    <xf numFmtId="180" fontId="39" fillId="75" borderId="182">
      <alignment vertical="center"/>
    </xf>
    <xf numFmtId="179" fontId="39" fillId="124" borderId="182">
      <alignment vertical="center"/>
    </xf>
    <xf numFmtId="178" fontId="70" fillId="52" borderId="177" applyNumberFormat="0" applyFont="0" applyAlignment="0" applyProtection="0"/>
    <xf numFmtId="4" fontId="70" fillId="91" borderId="177" applyNumberFormat="0" applyProtection="0">
      <alignment horizontal="left" vertical="center"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20" fillId="70" borderId="172" applyNumberFormat="0" applyProtection="0">
      <alignment horizontal="left" vertical="center" indent="1"/>
    </xf>
    <xf numFmtId="178" fontId="74" fillId="57" borderId="172" applyNumberFormat="0" applyProtection="0">
      <alignment horizontal="left" vertical="top" indent="1"/>
    </xf>
    <xf numFmtId="178" fontId="78" fillId="103" borderId="177" applyNumberFormat="0" applyAlignment="0" applyProtection="0"/>
    <xf numFmtId="178" fontId="70" fillId="69" borderId="172" applyNumberFormat="0" applyProtection="0">
      <alignment horizontal="left" vertical="top" indent="1"/>
    </xf>
    <xf numFmtId="178" fontId="70" fillId="108" borderId="177" applyNumberFormat="0" applyProtection="0">
      <alignment horizontal="left" vertical="center" indent="1"/>
    </xf>
    <xf numFmtId="4" fontId="20" fillId="70" borderId="178" applyNumberFormat="0" applyProtection="0">
      <alignment horizontal="left" vertical="center" indent="1"/>
    </xf>
    <xf numFmtId="178" fontId="70" fillId="69"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4" fillId="57" borderId="172" applyNumberFormat="0" applyProtection="0">
      <alignment horizontal="left" vertical="top"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4" fillId="57" borderId="172" applyNumberFormat="0" applyProtection="0">
      <alignment horizontal="left" vertical="top" indent="1"/>
    </xf>
    <xf numFmtId="178" fontId="70" fillId="58" borderId="172" applyNumberFormat="0" applyProtection="0">
      <alignment horizontal="left" vertical="top" indent="1"/>
    </xf>
    <xf numFmtId="178" fontId="68" fillId="103" borderId="175" applyNumberFormat="0" applyAlignment="0" applyProtection="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30" fillId="0" borderId="176" applyNumberFormat="0" applyFill="0" applyAlignment="0" applyProtection="0"/>
    <xf numFmtId="178" fontId="20" fillId="71" borderId="172" applyNumberFormat="0" applyProtection="0">
      <alignment horizontal="left" vertical="center" indent="1"/>
    </xf>
    <xf numFmtId="178" fontId="70" fillId="69" borderId="172" applyNumberFormat="0" applyProtection="0">
      <alignment horizontal="left" vertical="top" indent="1"/>
    </xf>
    <xf numFmtId="173" fontId="40" fillId="0" borderId="184" applyFill="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8" borderId="172" applyNumberFormat="0" applyProtection="0">
      <alignment horizontal="left" vertical="top" indent="1"/>
    </xf>
    <xf numFmtId="4" fontId="70" fillId="69" borderId="178" applyNumberFormat="0" applyProtection="0">
      <alignment horizontal="left" vertical="center" indent="1"/>
    </xf>
    <xf numFmtId="4" fontId="70" fillId="57" borderId="177" applyNumberFormat="0" applyProtection="0">
      <alignment vertical="center"/>
    </xf>
    <xf numFmtId="178" fontId="2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4" fontId="76" fillId="72" borderId="177" applyNumberFormat="0" applyProtection="0">
      <alignment horizontal="right" vertical="center"/>
    </xf>
    <xf numFmtId="178" fontId="20" fillId="69" borderId="172" applyNumberFormat="0" applyProtection="0">
      <alignment horizontal="left" vertical="top" indent="1"/>
    </xf>
    <xf numFmtId="178" fontId="70" fillId="58" borderId="172" applyNumberFormat="0" applyProtection="0">
      <alignment horizontal="left" vertical="top" indent="1"/>
    </xf>
    <xf numFmtId="178" fontId="20" fillId="70" borderId="172" applyNumberFormat="0" applyProtection="0">
      <alignment horizontal="left" vertical="top" indent="1"/>
    </xf>
    <xf numFmtId="4" fontId="70" fillId="59" borderId="177" applyNumberFormat="0" applyProtection="0">
      <alignment horizontal="right" vertical="center"/>
    </xf>
    <xf numFmtId="179" fontId="9" fillId="145" borderId="182">
      <alignment horizontal="right" vertical="center"/>
      <protection locked="0"/>
    </xf>
    <xf numFmtId="37" fontId="40" fillId="0" borderId="183" applyNumberFormat="0"/>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68" borderId="178" applyNumberFormat="0" applyProtection="0">
      <alignment horizontal="left" vertical="center" indent="1"/>
    </xf>
    <xf numFmtId="4" fontId="80" fillId="106" borderId="177" applyNumberFormat="0" applyProtection="0">
      <alignment vertical="center"/>
    </xf>
    <xf numFmtId="178" fontId="39" fillId="75" borderId="182">
      <alignment vertical="center"/>
    </xf>
    <xf numFmtId="178" fontId="39" fillId="77" borderId="182">
      <alignment vertical="center"/>
      <protection locked="0"/>
    </xf>
    <xf numFmtId="178" fontId="68" fillId="103" borderId="175" applyNumberFormat="0" applyAlignment="0" applyProtection="0"/>
    <xf numFmtId="178" fontId="78" fillId="103" borderId="177" applyNumberFormat="0" applyAlignment="0" applyProtection="0"/>
    <xf numFmtId="178" fontId="30" fillId="0" borderId="176" applyNumberFormat="0" applyFill="0" applyAlignment="0" applyProtection="0"/>
    <xf numFmtId="4" fontId="73" fillId="73" borderId="172" applyNumberFormat="0" applyProtection="0">
      <alignment vertical="center"/>
    </xf>
    <xf numFmtId="178" fontId="70" fillId="70" borderId="172" applyNumberFormat="0" applyProtection="0">
      <alignment horizontal="left" vertical="top" indent="1"/>
    </xf>
    <xf numFmtId="4" fontId="70" fillId="64" borderId="177" applyNumberFormat="0" applyProtection="0">
      <alignment horizontal="right" vertical="center"/>
    </xf>
    <xf numFmtId="178" fontId="70" fillId="52" borderId="177" applyNumberFormat="0" applyFont="0" applyAlignment="0" applyProtection="0"/>
    <xf numFmtId="178" fontId="70" fillId="58" borderId="172" applyNumberFormat="0" applyProtection="0">
      <alignment horizontal="left" vertical="top" indent="1"/>
    </xf>
    <xf numFmtId="178" fontId="70" fillId="70" borderId="172" applyNumberFormat="0" applyProtection="0">
      <alignment horizontal="left" vertical="top" indent="1"/>
    </xf>
    <xf numFmtId="4" fontId="80" fillId="106" borderId="177" applyNumberFormat="0" applyProtection="0">
      <alignment vertical="center"/>
    </xf>
    <xf numFmtId="4" fontId="70" fillId="64" borderId="177" applyNumberFormat="0" applyProtection="0">
      <alignment horizontal="right" vertical="center"/>
    </xf>
    <xf numFmtId="178" fontId="68" fillId="103" borderId="175" applyNumberFormat="0" applyAlignment="0" applyProtection="0"/>
    <xf numFmtId="178" fontId="70" fillId="70" borderId="172" applyNumberFormat="0" applyProtection="0">
      <alignment horizontal="left" vertical="top" indent="1"/>
    </xf>
    <xf numFmtId="4" fontId="70" fillId="63" borderId="177" applyNumberFormat="0" applyProtection="0">
      <alignment horizontal="right" vertical="center"/>
    </xf>
    <xf numFmtId="178" fontId="73" fillId="73" borderId="172" applyNumberFormat="0" applyProtection="0">
      <alignment horizontal="left" vertical="top" indent="1"/>
    </xf>
    <xf numFmtId="178" fontId="70" fillId="71"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4" fontId="70" fillId="107" borderId="177" applyNumberFormat="0" applyProtection="0">
      <alignment horizontal="right" vertical="center"/>
    </xf>
    <xf numFmtId="178" fontId="70" fillId="52" borderId="177" applyNumberFormat="0" applyFont="0" applyAlignment="0" applyProtection="0"/>
    <xf numFmtId="178" fontId="70" fillId="71" borderId="172" applyNumberFormat="0" applyProtection="0">
      <alignment horizontal="left" vertical="top" indent="1"/>
    </xf>
    <xf numFmtId="4" fontId="75" fillId="74" borderId="178" applyNumberFormat="0" applyProtection="0">
      <alignment horizontal="left" vertical="center"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4" fontId="70" fillId="106" borderId="177" applyNumberFormat="0" applyProtection="0">
      <alignment horizontal="left" vertical="center" indent="1"/>
    </xf>
    <xf numFmtId="4" fontId="70" fillId="69" borderId="178" applyNumberFormat="0" applyProtection="0">
      <alignment horizontal="left" vertical="center" indent="1"/>
    </xf>
    <xf numFmtId="4" fontId="75" fillId="74" borderId="178" applyNumberFormat="0" applyProtection="0">
      <alignment horizontal="left" vertical="center" indent="1"/>
    </xf>
    <xf numFmtId="178" fontId="70" fillId="69" borderId="172" applyNumberFormat="0" applyProtection="0">
      <alignment horizontal="left" vertical="top"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4" fontId="70" fillId="68" borderId="178" applyNumberFormat="0" applyProtection="0">
      <alignment horizontal="left" vertical="center" indent="1"/>
    </xf>
    <xf numFmtId="4" fontId="75" fillId="74" borderId="178" applyNumberFormat="0" applyProtection="0">
      <alignment horizontal="left" vertical="center"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178" fontId="70" fillId="69" borderId="172" applyNumberFormat="0" applyProtection="0">
      <alignment horizontal="left" vertical="top" indent="1"/>
    </xf>
    <xf numFmtId="178" fontId="70" fillId="52" borderId="177" applyNumberFormat="0" applyFont="0" applyAlignment="0" applyProtection="0"/>
    <xf numFmtId="4" fontId="80" fillId="76" borderId="177" applyNumberFormat="0" applyProtection="0">
      <alignment horizontal="right" vertical="center"/>
    </xf>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58" borderId="178" applyNumberFormat="0" applyProtection="0">
      <alignment horizontal="left" vertical="center" indent="1"/>
    </xf>
    <xf numFmtId="4" fontId="80" fillId="106" borderId="177" applyNumberFormat="0" applyProtection="0">
      <alignment vertical="center"/>
    </xf>
    <xf numFmtId="177" fontId="9" fillId="144" borderId="182">
      <alignment vertical="center"/>
    </xf>
    <xf numFmtId="178" fontId="73" fillId="58" borderId="172" applyNumberFormat="0" applyProtection="0">
      <alignment horizontal="left" vertical="top" indent="1"/>
    </xf>
    <xf numFmtId="178" fontId="20" fillId="69" borderId="172" applyNumberFormat="0" applyProtection="0">
      <alignment horizontal="left" vertical="top" indent="1"/>
    </xf>
    <xf numFmtId="4" fontId="70" fillId="64" borderId="177" applyNumberFormat="0" applyProtection="0">
      <alignment horizontal="right" vertical="center"/>
    </xf>
    <xf numFmtId="180" fontId="39" fillId="139" borderId="182">
      <alignment horizontal="right" vertical="center"/>
      <protection locked="0"/>
    </xf>
    <xf numFmtId="182" fontId="39" fillId="75" borderId="182">
      <alignment vertical="center"/>
    </xf>
    <xf numFmtId="178" fontId="39" fillId="77" borderId="182">
      <alignment vertical="center"/>
      <protection locked="0"/>
    </xf>
    <xf numFmtId="178" fontId="70" fillId="52" borderId="177" applyNumberFormat="0" applyFont="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107" borderId="177" applyNumberFormat="0" applyProtection="0">
      <alignment horizontal="right" vertical="center"/>
    </xf>
    <xf numFmtId="178" fontId="70" fillId="52" borderId="177" applyNumberFormat="0" applyFont="0" applyAlignment="0" applyProtection="0"/>
    <xf numFmtId="178" fontId="70" fillId="70" borderId="172" applyNumberFormat="0" applyProtection="0">
      <alignment horizontal="left" vertical="top" indent="1"/>
    </xf>
    <xf numFmtId="4" fontId="70" fillId="64" borderId="177" applyNumberFormat="0" applyProtection="0">
      <alignment horizontal="right" vertical="center"/>
    </xf>
    <xf numFmtId="4" fontId="70" fillId="69" borderId="178" applyNumberFormat="0" applyProtection="0">
      <alignment horizontal="left" vertical="center" indent="1"/>
    </xf>
    <xf numFmtId="178" fontId="20" fillId="69" borderId="172" applyNumberFormat="0" applyProtection="0">
      <alignment horizontal="left" vertical="top" indent="1"/>
    </xf>
    <xf numFmtId="178" fontId="70" fillId="58" borderId="172" applyNumberFormat="0" applyProtection="0">
      <alignment horizontal="left" vertical="top" indent="1"/>
    </xf>
    <xf numFmtId="4" fontId="70" fillId="58" borderId="177" applyNumberFormat="0" applyProtection="0">
      <alignment horizontal="right" vertical="center"/>
    </xf>
    <xf numFmtId="178" fontId="70" fillId="69" borderId="172" applyNumberFormat="0" applyProtection="0">
      <alignment horizontal="left" vertical="top" indent="1"/>
    </xf>
    <xf numFmtId="178" fontId="20" fillId="71" borderId="172" applyNumberFormat="0" applyProtection="0">
      <alignment horizontal="left" vertical="center" indent="1"/>
    </xf>
    <xf numFmtId="4" fontId="70" fillId="58" borderId="178" applyNumberFormat="0" applyProtection="0">
      <alignment horizontal="left" vertical="center" indent="1"/>
    </xf>
    <xf numFmtId="178" fontId="20" fillId="71" borderId="172" applyNumberFormat="0" applyProtection="0">
      <alignment horizontal="left" vertical="top" indent="1"/>
    </xf>
    <xf numFmtId="178" fontId="70" fillId="52" borderId="177" applyNumberFormat="0" applyFont="0" applyAlignment="0" applyProtection="0"/>
    <xf numFmtId="4" fontId="20" fillId="70" borderId="178" applyNumberFormat="0" applyProtection="0">
      <alignment horizontal="left" vertical="center" indent="1"/>
    </xf>
    <xf numFmtId="178" fontId="68" fillId="103" borderId="175" applyNumberFormat="0" applyAlignment="0" applyProtection="0"/>
    <xf numFmtId="178" fontId="70" fillId="69" borderId="177" applyNumberFormat="0" applyProtection="0">
      <alignment horizontal="left" vertical="center" indent="1"/>
    </xf>
    <xf numFmtId="4" fontId="70" fillId="59" borderId="177" applyNumberFormat="0" applyProtection="0">
      <alignment horizontal="right" vertical="center"/>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20" fillId="70" borderId="172" applyNumberFormat="0" applyProtection="0">
      <alignment horizontal="left" vertical="center" indent="1"/>
    </xf>
    <xf numFmtId="178" fontId="74" fillId="57" borderId="172" applyNumberFormat="0" applyProtection="0">
      <alignment horizontal="left" vertical="top"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69" borderId="172" applyNumberFormat="0" applyProtection="0">
      <alignment horizontal="left" vertical="top" indent="1"/>
    </xf>
    <xf numFmtId="178" fontId="78" fillId="103" borderId="177" applyNumberFormat="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70" fillId="71" borderId="177" applyNumberFormat="0" applyProtection="0">
      <alignment horizontal="left" vertical="center" indent="1"/>
    </xf>
    <xf numFmtId="178" fontId="70" fillId="70" borderId="172" applyNumberFormat="0" applyProtection="0">
      <alignment horizontal="left" vertical="top" indent="1"/>
    </xf>
    <xf numFmtId="4" fontId="70" fillId="62" borderId="177" applyNumberFormat="0" applyProtection="0">
      <alignment horizontal="right" vertical="center"/>
    </xf>
    <xf numFmtId="178" fontId="70" fillId="52" borderId="177" applyNumberFormat="0" applyFont="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58" borderId="177" applyNumberFormat="0" applyProtection="0">
      <alignment horizontal="right" vertical="center"/>
    </xf>
    <xf numFmtId="4" fontId="70" fillId="91" borderId="177" applyNumberFormat="0" applyProtection="0">
      <alignment horizontal="left" vertical="center" indent="1"/>
    </xf>
    <xf numFmtId="178" fontId="39" fillId="75" borderId="182">
      <alignment vertical="center"/>
    </xf>
    <xf numFmtId="180" fontId="39" fillId="77" borderId="182">
      <alignment vertical="center"/>
      <protection locked="0"/>
    </xf>
    <xf numFmtId="180" fontId="39" fillId="124" borderId="182">
      <alignment vertical="center"/>
    </xf>
    <xf numFmtId="178" fontId="65" fillId="53" borderId="177" applyNumberFormat="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78" fontId="65" fillId="53" borderId="177" applyNumberFormat="0" applyAlignment="0" applyProtection="0"/>
    <xf numFmtId="4" fontId="70" fillId="64" borderId="177" applyNumberFormat="0" applyProtection="0">
      <alignment horizontal="right" vertical="center"/>
    </xf>
    <xf numFmtId="37" fontId="40" fillId="0" borderId="183" applyNumberFormat="0"/>
    <xf numFmtId="4" fontId="70" fillId="106" borderId="177" applyNumberFormat="0" applyProtection="0">
      <alignment horizontal="left" vertical="center" indent="1"/>
    </xf>
    <xf numFmtId="178" fontId="70" fillId="69" borderId="172" applyNumberFormat="0" applyProtection="0">
      <alignment horizontal="left" vertical="top" indent="1"/>
    </xf>
    <xf numFmtId="178" fontId="70" fillId="52" borderId="177" applyNumberFormat="0" applyFont="0" applyAlignment="0" applyProtection="0"/>
    <xf numFmtId="4" fontId="70" fillId="57" borderId="177" applyNumberFormat="0" applyProtection="0">
      <alignment vertical="center"/>
    </xf>
    <xf numFmtId="178" fontId="73" fillId="58" borderId="172" applyNumberFormat="0" applyProtection="0">
      <alignment horizontal="left" vertical="top" indent="1"/>
    </xf>
    <xf numFmtId="178" fontId="70" fillId="71" borderId="172" applyNumberFormat="0" applyProtection="0">
      <alignment horizontal="left" vertical="top" indent="1"/>
    </xf>
    <xf numFmtId="178" fontId="78" fillId="103" borderId="177" applyNumberFormat="0" applyAlignment="0" applyProtection="0"/>
    <xf numFmtId="178" fontId="70" fillId="69" borderId="172" applyNumberFormat="0" applyProtection="0">
      <alignment horizontal="left" vertical="top" indent="1"/>
    </xf>
    <xf numFmtId="178" fontId="65" fillId="53" borderId="177" applyNumberFormat="0" applyAlignment="0" applyProtection="0"/>
    <xf numFmtId="178" fontId="20" fillId="70" borderId="172" applyNumberFormat="0" applyProtection="0">
      <alignment horizontal="left" vertical="center" indent="1"/>
    </xf>
    <xf numFmtId="178" fontId="70" fillId="71" borderId="172" applyNumberFormat="0" applyProtection="0">
      <alignment horizontal="left" vertical="top" indent="1"/>
    </xf>
    <xf numFmtId="4" fontId="80" fillId="76" borderId="177" applyNumberFormat="0" applyProtection="0">
      <alignment horizontal="right" vertical="center"/>
    </xf>
    <xf numFmtId="178" fontId="70" fillId="108" borderId="177" applyNumberFormat="0" applyProtection="0">
      <alignment horizontal="left" vertical="center" indent="1"/>
    </xf>
    <xf numFmtId="178" fontId="70" fillId="71" borderId="172" applyNumberFormat="0" applyProtection="0">
      <alignment horizontal="left" vertical="top" indent="1"/>
    </xf>
    <xf numFmtId="4" fontId="70" fillId="63" borderId="177" applyNumberFormat="0" applyProtection="0">
      <alignment horizontal="right" vertical="center"/>
    </xf>
    <xf numFmtId="4" fontId="20" fillId="70" borderId="178" applyNumberFormat="0" applyProtection="0">
      <alignment horizontal="left" vertical="center" indent="1"/>
    </xf>
    <xf numFmtId="178" fontId="70" fillId="70"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0" borderId="177" applyNumberFormat="0" applyProtection="0">
      <alignment horizontal="right" vertical="center"/>
    </xf>
    <xf numFmtId="178" fontId="70" fillId="52" borderId="177" applyNumberFormat="0" applyFont="0" applyAlignment="0" applyProtection="0"/>
    <xf numFmtId="178" fontId="78" fillId="103" borderId="177" applyNumberFormat="0" applyAlignment="0" applyProtection="0"/>
    <xf numFmtId="178" fontId="68" fillId="103" borderId="175" applyNumberFormat="0" applyAlignment="0" applyProtection="0"/>
    <xf numFmtId="178" fontId="70" fillId="52" borderId="177" applyNumberFormat="0" applyFont="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66" borderId="177" applyNumberFormat="0" applyProtection="0">
      <alignment horizontal="right" vertical="center"/>
    </xf>
    <xf numFmtId="4" fontId="70" fillId="68" borderId="178" applyNumberFormat="0" applyProtection="0">
      <alignment horizontal="left" vertical="center" indent="1"/>
    </xf>
    <xf numFmtId="4" fontId="70" fillId="69"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178" fontId="20" fillId="70" borderId="172" applyNumberFormat="0" applyProtection="0">
      <alignment horizontal="left" vertical="top" indent="1"/>
    </xf>
    <xf numFmtId="178" fontId="70" fillId="71"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4" fontId="70" fillId="59" borderId="177" applyNumberFormat="0" applyProtection="0">
      <alignment horizontal="right" vertical="center"/>
    </xf>
    <xf numFmtId="37" fontId="40" fillId="0" borderId="117" applyNumberFormat="0"/>
    <xf numFmtId="178" fontId="70" fillId="58" borderId="172" applyNumberFormat="0" applyProtection="0">
      <alignment horizontal="left" vertical="top" indent="1"/>
    </xf>
    <xf numFmtId="4" fontId="76" fillId="72" borderId="177" applyNumberFormat="0" applyProtection="0">
      <alignment horizontal="right" vertical="center"/>
    </xf>
    <xf numFmtId="4" fontId="75" fillId="74" borderId="178" applyNumberFormat="0" applyProtection="0">
      <alignment horizontal="left" vertical="center" indent="1"/>
    </xf>
    <xf numFmtId="178" fontId="73" fillId="58" borderId="172" applyNumberFormat="0" applyProtection="0">
      <alignment horizontal="left" vertical="top" indent="1"/>
    </xf>
    <xf numFmtId="4" fontId="70" fillId="91" borderId="177" applyNumberFormat="0" applyProtection="0">
      <alignment horizontal="left" vertical="center" indent="1"/>
    </xf>
    <xf numFmtId="4" fontId="80" fillId="76" borderId="177" applyNumberFormat="0" applyProtection="0">
      <alignment horizontal="right" vertical="center"/>
    </xf>
    <xf numFmtId="4" fontId="70" fillId="0" borderId="177" applyNumberFormat="0" applyProtection="0">
      <alignment horizontal="right" vertical="center"/>
    </xf>
    <xf numFmtId="178" fontId="73" fillId="73" borderId="172" applyNumberFormat="0" applyProtection="0">
      <alignment horizontal="left" vertical="top" indent="1"/>
    </xf>
    <xf numFmtId="4" fontId="73" fillId="79" borderId="172" applyNumberFormat="0" applyProtection="0">
      <alignment horizontal="left" vertical="center" indent="1"/>
    </xf>
    <xf numFmtId="4" fontId="73" fillId="73" borderId="172" applyNumberFormat="0" applyProtection="0">
      <alignment vertical="center"/>
    </xf>
    <xf numFmtId="178" fontId="72" fillId="70" borderId="179" applyBorder="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7" borderId="177" applyNumberFormat="0" applyProtection="0">
      <alignment horizontal="right" vertical="center"/>
    </xf>
    <xf numFmtId="4" fontId="70" fillId="66" borderId="177" applyNumberFormat="0" applyProtection="0">
      <alignment horizontal="right" vertical="center"/>
    </xf>
    <xf numFmtId="4" fontId="70" fillId="65" borderId="177" applyNumberFormat="0" applyProtection="0">
      <alignment horizontal="right" vertical="center"/>
    </xf>
    <xf numFmtId="4" fontId="70" fillId="64"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3" fillId="58" borderId="172" applyNumberFormat="0" applyProtection="0">
      <alignment horizontal="left" vertical="top" indent="1"/>
    </xf>
    <xf numFmtId="4" fontId="80" fillId="76" borderId="177" applyNumberFormat="0" applyProtection="0">
      <alignment horizontal="right" vertical="center"/>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69" borderId="177"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70" borderId="172" applyNumberFormat="0" applyProtection="0">
      <alignment horizontal="left" vertical="center" indent="1"/>
    </xf>
    <xf numFmtId="178" fontId="70" fillId="79" borderId="177" applyNumberFormat="0" applyProtection="0">
      <alignment horizontal="left" vertical="center" indent="1"/>
    </xf>
    <xf numFmtId="4" fontId="73" fillId="79" borderId="172" applyNumberFormat="0" applyProtection="0">
      <alignment horizontal="left" vertical="center" indent="1"/>
    </xf>
    <xf numFmtId="178" fontId="70" fillId="69" borderId="172" applyNumberFormat="0" applyProtection="0">
      <alignment horizontal="left" vertical="top" indent="1"/>
    </xf>
    <xf numFmtId="4" fontId="70" fillId="61" borderId="178" applyNumberFormat="0" applyProtection="0">
      <alignment horizontal="right" vertical="center"/>
    </xf>
    <xf numFmtId="178" fontId="70" fillId="70" borderId="172" applyNumberFormat="0" applyProtection="0">
      <alignment horizontal="left" vertical="top" indent="1"/>
    </xf>
    <xf numFmtId="4" fontId="70" fillId="62" borderId="177" applyNumberFormat="0" applyProtection="0">
      <alignment horizontal="right" vertical="center"/>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68" fillId="103" borderId="175" applyNumberFormat="0" applyAlignment="0" applyProtection="0"/>
    <xf numFmtId="4" fontId="70" fillId="61" borderId="178" applyNumberFormat="0" applyProtection="0">
      <alignment horizontal="right" vertical="center"/>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80" fontId="9" fillId="138" borderId="182">
      <alignment vertical="center"/>
    </xf>
    <xf numFmtId="4" fontId="80" fillId="77" borderId="182" applyNumberFormat="0" applyProtection="0">
      <alignment vertical="center"/>
    </xf>
    <xf numFmtId="178" fontId="70" fillId="71" borderId="172" applyNumberFormat="0" applyProtection="0">
      <alignment horizontal="left" vertical="top" indent="1"/>
    </xf>
    <xf numFmtId="4" fontId="70" fillId="58" borderId="177" applyNumberFormat="0" applyProtection="0">
      <alignment horizontal="right" vertical="center"/>
    </xf>
    <xf numFmtId="4" fontId="20" fillId="70" borderId="178" applyNumberFormat="0" applyProtection="0">
      <alignment horizontal="left" vertical="center" indent="1"/>
    </xf>
    <xf numFmtId="4" fontId="70" fillId="67" borderId="177" applyNumberFormat="0" applyProtection="0">
      <alignment horizontal="right" vertical="center"/>
    </xf>
    <xf numFmtId="4" fontId="70" fillId="65"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178" fontId="74" fillId="57" borderId="172" applyNumberFormat="0" applyProtection="0">
      <alignment horizontal="left" vertical="top" indent="1"/>
    </xf>
    <xf numFmtId="4" fontId="80" fillId="106" borderId="177" applyNumberFormat="0" applyProtection="0">
      <alignment vertical="center"/>
    </xf>
    <xf numFmtId="178" fontId="70" fillId="70" borderId="172" applyNumberFormat="0" applyProtection="0">
      <alignment horizontal="left" vertical="top" indent="1"/>
    </xf>
    <xf numFmtId="180" fontId="39" fillId="139" borderId="182">
      <alignment horizontal="right" vertical="center"/>
      <protection locked="0"/>
    </xf>
    <xf numFmtId="171" fontId="39" fillId="77" borderId="182">
      <alignment vertical="center"/>
      <protection locked="0"/>
    </xf>
    <xf numFmtId="178" fontId="39" fillId="124" borderId="182">
      <alignment vertical="center"/>
    </xf>
    <xf numFmtId="178" fontId="78" fillId="103" borderId="177" applyNumberFormat="0" applyAlignment="0" applyProtection="0"/>
    <xf numFmtId="178" fontId="73" fillId="73"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4" fontId="70" fillId="69" borderId="178" applyNumberFormat="0" applyProtection="0">
      <alignment horizontal="left" vertical="center" indent="1"/>
    </xf>
    <xf numFmtId="4" fontId="70" fillId="57" borderId="177" applyNumberFormat="0" applyProtection="0">
      <alignment vertical="center"/>
    </xf>
    <xf numFmtId="178" fontId="70" fillId="52" borderId="177" applyNumberFormat="0" applyFont="0" applyAlignment="0" applyProtection="0"/>
    <xf numFmtId="178" fontId="70" fillId="52" borderId="177" applyNumberFormat="0" applyFont="0" applyAlignment="0" applyProtection="0"/>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7" applyNumberFormat="0" applyProtection="0">
      <alignment horizontal="left" vertical="center" indent="1"/>
    </xf>
    <xf numFmtId="178" fontId="70" fillId="52" borderId="177" applyNumberFormat="0" applyFont="0" applyAlignment="0" applyProtection="0"/>
    <xf numFmtId="178" fontId="20" fillId="70" borderId="172" applyNumberFormat="0" applyProtection="0">
      <alignment horizontal="left" vertical="top" indent="1"/>
    </xf>
    <xf numFmtId="178" fontId="30" fillId="0" borderId="176" applyNumberFormat="0" applyFill="0" applyAlignment="0" applyProtection="0"/>
    <xf numFmtId="178" fontId="2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70" fillId="70"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4" fontId="20" fillId="70" borderId="178" applyNumberFormat="0" applyProtection="0">
      <alignment horizontal="left" vertical="center" indent="1"/>
    </xf>
    <xf numFmtId="178" fontId="70" fillId="71" borderId="172" applyNumberFormat="0" applyProtection="0">
      <alignment horizontal="left" vertical="top" indent="1"/>
    </xf>
    <xf numFmtId="4" fontId="73" fillId="73" borderId="172" applyNumberFormat="0" applyProtection="0">
      <alignment vertical="center"/>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4" fillId="57" borderId="172" applyNumberFormat="0" applyProtection="0">
      <alignment horizontal="left" vertical="top" indent="1"/>
    </xf>
    <xf numFmtId="4" fontId="70" fillId="62" borderId="177" applyNumberFormat="0" applyProtection="0">
      <alignment horizontal="right" vertical="center"/>
    </xf>
    <xf numFmtId="4" fontId="70" fillId="65" borderId="177" applyNumberFormat="0" applyProtection="0">
      <alignment horizontal="right" vertical="center"/>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178" fontId="73" fillId="73" borderId="172" applyNumberFormat="0" applyProtection="0">
      <alignment horizontal="left" vertical="top" indent="1"/>
    </xf>
    <xf numFmtId="4" fontId="80" fillId="76" borderId="177" applyNumberFormat="0" applyProtection="0">
      <alignment horizontal="right" vertical="center"/>
    </xf>
    <xf numFmtId="178" fontId="73" fillId="58" borderId="172" applyNumberFormat="0" applyProtection="0">
      <alignment horizontal="left" vertical="top" indent="1"/>
    </xf>
    <xf numFmtId="178" fontId="30" fillId="0" borderId="176" applyNumberFormat="0" applyFill="0" applyAlignment="0" applyProtection="0"/>
    <xf numFmtId="4" fontId="70" fillId="57" borderId="177" applyNumberFormat="0" applyProtection="0">
      <alignment vertical="center"/>
    </xf>
    <xf numFmtId="4" fontId="70" fillId="106" borderId="177" applyNumberFormat="0" applyProtection="0">
      <alignment horizontal="left" vertical="center" indent="1"/>
    </xf>
    <xf numFmtId="4" fontId="70" fillId="59" borderId="177" applyNumberFormat="0" applyProtection="0">
      <alignment horizontal="right" vertical="center"/>
    </xf>
    <xf numFmtId="4" fontId="70" fillId="61" borderId="178" applyNumberFormat="0" applyProtection="0">
      <alignment horizontal="right" vertical="center"/>
    </xf>
    <xf numFmtId="4" fontId="70" fillId="63" borderId="177" applyNumberFormat="0" applyProtection="0">
      <alignment horizontal="right" vertical="center"/>
    </xf>
    <xf numFmtId="4" fontId="70" fillId="65" borderId="177" applyNumberFormat="0" applyProtection="0">
      <alignment horizontal="right" vertical="center"/>
    </xf>
    <xf numFmtId="4" fontId="70" fillId="67" borderId="177" applyNumberFormat="0" applyProtection="0">
      <alignment horizontal="right" vertical="center"/>
    </xf>
    <xf numFmtId="4" fontId="20" fillId="70" borderId="178" applyNumberFormat="0" applyProtection="0">
      <alignment horizontal="left" vertical="center" indent="1"/>
    </xf>
    <xf numFmtId="4" fontId="70" fillId="58" borderId="177" applyNumberFormat="0" applyProtection="0">
      <alignment horizontal="right" vertical="center"/>
    </xf>
    <xf numFmtId="178" fontId="70" fillId="79" borderId="177"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4" fontId="70" fillId="59"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108" borderId="177" applyNumberFormat="0" applyProtection="0">
      <alignment horizontal="left" vertical="center" indent="1"/>
    </xf>
    <xf numFmtId="178" fontId="74" fillId="57" borderId="172" applyNumberFormat="0" applyProtection="0">
      <alignment horizontal="left" vertical="top" indent="1"/>
    </xf>
    <xf numFmtId="178" fontId="70" fillId="71" borderId="172" applyNumberFormat="0" applyProtection="0">
      <alignment horizontal="left" vertical="top" indent="1"/>
    </xf>
    <xf numFmtId="4" fontId="70" fillId="58" borderId="177" applyNumberFormat="0" applyProtection="0">
      <alignment horizontal="righ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61" borderId="178" applyNumberFormat="0" applyProtection="0">
      <alignment horizontal="right" vertical="center"/>
    </xf>
    <xf numFmtId="4" fontId="70" fillId="63" borderId="177" applyNumberFormat="0" applyProtection="0">
      <alignment horizontal="right" vertical="center"/>
    </xf>
    <xf numFmtId="4" fontId="70" fillId="59" borderId="177" applyNumberFormat="0" applyProtection="0">
      <alignment horizontal="right" vertical="center"/>
    </xf>
    <xf numFmtId="178" fontId="74" fillId="57" borderId="172" applyNumberFormat="0" applyProtection="0">
      <alignment horizontal="left" vertical="top" indent="1"/>
    </xf>
    <xf numFmtId="4" fontId="70" fillId="57" borderId="177" applyNumberFormat="0" applyProtection="0">
      <alignment vertical="center"/>
    </xf>
    <xf numFmtId="178" fontId="30" fillId="0" borderId="176" applyNumberFormat="0" applyFill="0" applyAlignment="0" applyProtection="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178" fontId="20" fillId="70" borderId="172" applyNumberFormat="0" applyProtection="0">
      <alignment horizontal="left" vertical="top" indent="1"/>
    </xf>
    <xf numFmtId="178" fontId="73" fillId="73" borderId="172" applyNumberFormat="0" applyProtection="0">
      <alignment horizontal="left" vertical="top" indent="1"/>
    </xf>
    <xf numFmtId="178" fontId="72" fillId="70" borderId="179" applyBorder="0"/>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1" borderId="177" applyNumberFormat="0" applyProtection="0">
      <alignment horizontal="left" vertical="center"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68" fillId="103" borderId="175"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4" fontId="70" fillId="63" borderId="177" applyNumberFormat="0" applyProtection="0">
      <alignment horizontal="right" vertical="center"/>
    </xf>
    <xf numFmtId="4" fontId="70" fillId="58" borderId="178" applyNumberFormat="0" applyProtection="0">
      <alignment horizontal="left" vertical="center" indent="1"/>
    </xf>
    <xf numFmtId="4" fontId="70" fillId="69" borderId="178" applyNumberFormat="0" applyProtection="0">
      <alignment horizontal="left" vertical="center"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1" borderId="178" applyNumberFormat="0" applyProtection="0">
      <alignment horizontal="right" vertical="center"/>
    </xf>
    <xf numFmtId="4" fontId="70" fillId="91"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70" fillId="52" borderId="177" applyNumberFormat="0" applyFont="0" applyAlignment="0" applyProtection="0"/>
    <xf numFmtId="178" fontId="70" fillId="58" borderId="172" applyNumberFormat="0" applyProtection="0">
      <alignment horizontal="left" vertical="top" indent="1"/>
    </xf>
    <xf numFmtId="37" fontId="40" fillId="0" borderId="117" applyNumberFormat="0"/>
    <xf numFmtId="178" fontId="20" fillId="69" borderId="172" applyNumberFormat="0" applyProtection="0">
      <alignment horizontal="left" vertical="top" indent="1"/>
    </xf>
    <xf numFmtId="178" fontId="20" fillId="58" borderId="172" applyNumberFormat="0" applyProtection="0">
      <alignment horizontal="left" vertical="top" indent="1"/>
    </xf>
    <xf numFmtId="178" fontId="70" fillId="69" borderId="172" applyNumberFormat="0" applyProtection="0">
      <alignment horizontal="left" vertical="top" indent="1"/>
    </xf>
    <xf numFmtId="178" fontId="70" fillId="69" borderId="177"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30" fillId="0" borderId="176" applyNumberFormat="0" applyFill="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70" fillId="52" borderId="177" applyNumberFormat="0" applyFont="0" applyAlignment="0" applyProtection="0"/>
    <xf numFmtId="178" fontId="73" fillId="58" borderId="172" applyNumberFormat="0" applyProtection="0">
      <alignment horizontal="left" vertical="top" indent="1"/>
    </xf>
    <xf numFmtId="178" fontId="20" fillId="69" borderId="172" applyNumberFormat="0" applyProtection="0">
      <alignment horizontal="left" vertical="center" indent="1"/>
    </xf>
    <xf numFmtId="178" fontId="70" fillId="58" borderId="172" applyNumberFormat="0" applyProtection="0">
      <alignment horizontal="left" vertical="top" indent="1"/>
    </xf>
    <xf numFmtId="178" fontId="20" fillId="70" borderId="172" applyNumberFormat="0" applyProtection="0">
      <alignment horizontal="left" vertical="center" indent="1"/>
    </xf>
    <xf numFmtId="178" fontId="74" fillId="57" borderId="172" applyNumberFormat="0" applyProtection="0">
      <alignment horizontal="left" vertical="top" indent="1"/>
    </xf>
    <xf numFmtId="180" fontId="9" fillId="144" borderId="182">
      <alignment vertical="center"/>
    </xf>
    <xf numFmtId="178" fontId="70" fillId="109" borderId="182"/>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66" borderId="177" applyNumberFormat="0" applyProtection="0">
      <alignment horizontal="right" vertical="center"/>
    </xf>
    <xf numFmtId="180" fontId="39" fillId="139" borderId="182">
      <alignment horizontal="right" vertical="center"/>
      <protection locked="0"/>
    </xf>
    <xf numFmtId="177" fontId="39" fillId="75" borderId="182">
      <alignment vertical="center"/>
    </xf>
    <xf numFmtId="182" fontId="39" fillId="77" borderId="182">
      <alignment vertical="center"/>
      <protection locked="0"/>
    </xf>
    <xf numFmtId="178" fontId="70" fillId="52" borderId="177" applyNumberFormat="0" applyFont="0" applyAlignment="0" applyProtection="0"/>
    <xf numFmtId="177" fontId="9" fillId="138" borderId="182">
      <alignment vertical="center"/>
    </xf>
    <xf numFmtId="37" fontId="40" fillId="0" borderId="183" applyNumberFormat="0"/>
    <xf numFmtId="4" fontId="70" fillId="0" borderId="177" applyNumberFormat="0" applyProtection="0">
      <alignment horizontal="right" vertical="center"/>
    </xf>
    <xf numFmtId="178" fontId="70" fillId="70" borderId="172" applyNumberFormat="0" applyProtection="0">
      <alignment horizontal="left" vertical="top" indent="1"/>
    </xf>
    <xf numFmtId="4" fontId="70" fillId="62" borderId="177" applyNumberFormat="0" applyProtection="0">
      <alignment horizontal="right" vertical="center"/>
    </xf>
    <xf numFmtId="178" fontId="65" fillId="53" borderId="177" applyNumberFormat="0" applyAlignment="0" applyProtection="0"/>
    <xf numFmtId="178" fontId="70" fillId="71" borderId="172" applyNumberFormat="0" applyProtection="0">
      <alignment horizontal="left" vertical="top" indent="1"/>
    </xf>
    <xf numFmtId="178" fontId="70" fillId="52" borderId="177" applyNumberFormat="0" applyFont="0" applyAlignment="0" applyProtection="0"/>
    <xf numFmtId="4" fontId="70" fillId="107" borderId="177" applyNumberFormat="0" applyProtection="0">
      <alignment horizontal="right" vertical="center"/>
    </xf>
    <xf numFmtId="4" fontId="70" fillId="68" borderId="178"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71" borderId="172" applyNumberFormat="0" applyProtection="0">
      <alignment horizontal="left" vertical="top" indent="1"/>
    </xf>
    <xf numFmtId="4" fontId="73" fillId="73" borderId="172" applyNumberFormat="0" applyProtection="0">
      <alignment vertical="center"/>
    </xf>
    <xf numFmtId="178" fontId="20" fillId="71" borderId="172" applyNumberFormat="0" applyProtection="0">
      <alignment horizontal="left" vertical="top" indent="1"/>
    </xf>
    <xf numFmtId="178" fontId="70" fillId="52" borderId="177" applyNumberFormat="0" applyFont="0" applyAlignment="0" applyProtection="0"/>
    <xf numFmtId="178" fontId="70" fillId="71" borderId="172" applyNumberFormat="0" applyProtection="0">
      <alignment horizontal="left" vertical="top" indent="1"/>
    </xf>
    <xf numFmtId="178" fontId="70" fillId="52" borderId="177" applyNumberFormat="0" applyFont="0" applyAlignment="0" applyProtection="0"/>
    <xf numFmtId="4" fontId="70" fillId="65" borderId="177" applyNumberFormat="0" applyProtection="0">
      <alignment horizontal="right" vertical="center"/>
    </xf>
    <xf numFmtId="178" fontId="70" fillId="52" borderId="177" applyNumberFormat="0" applyFon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68" fillId="103" borderId="175" applyNumberFormat="0" applyAlignment="0" applyProtection="0"/>
    <xf numFmtId="178" fontId="70" fillId="58" borderId="172" applyNumberFormat="0" applyProtection="0">
      <alignment horizontal="left" vertical="top" indent="1"/>
    </xf>
    <xf numFmtId="178" fontId="68" fillId="103" borderId="175" applyNumberFormat="0" applyAlignment="0" applyProtection="0"/>
    <xf numFmtId="178" fontId="68" fillId="103" borderId="175" applyNumberFormat="0" applyAlignment="0" applyProtection="0"/>
    <xf numFmtId="178" fontId="20" fillId="69" borderId="172" applyNumberFormat="0" applyProtection="0">
      <alignment horizontal="left" vertical="top" indent="1"/>
    </xf>
    <xf numFmtId="178" fontId="70" fillId="69" borderId="172" applyNumberFormat="0" applyProtection="0">
      <alignment horizontal="left" vertical="top" indent="1"/>
    </xf>
    <xf numFmtId="4" fontId="70" fillId="58" borderId="178" applyNumberFormat="0" applyProtection="0">
      <alignment horizontal="left" vertical="center" indent="1"/>
    </xf>
    <xf numFmtId="178" fontId="70" fillId="70" borderId="172" applyNumberFormat="0" applyProtection="0">
      <alignment horizontal="left" vertical="top" indent="1"/>
    </xf>
    <xf numFmtId="4" fontId="70" fillId="58" borderId="178" applyNumberFormat="0" applyProtection="0">
      <alignment horizontal="left" vertical="center" indent="1"/>
    </xf>
    <xf numFmtId="178" fontId="70" fillId="71" borderId="177" applyNumberFormat="0" applyProtection="0">
      <alignment horizontal="left" vertical="center" indent="1"/>
    </xf>
    <xf numFmtId="178" fontId="30" fillId="0" borderId="176" applyNumberFormat="0" applyFill="0" applyAlignment="0" applyProtection="0"/>
    <xf numFmtId="178" fontId="70" fillId="52" borderId="177" applyNumberFormat="0" applyFont="0" applyAlignment="0" applyProtection="0"/>
    <xf numFmtId="178" fontId="70" fillId="69" borderId="172" applyNumberFormat="0" applyProtection="0">
      <alignment horizontal="left" vertical="top" indent="1"/>
    </xf>
    <xf numFmtId="4" fontId="70" fillId="62" borderId="177" applyNumberFormat="0" applyProtection="0">
      <alignment horizontal="right" vertical="center"/>
    </xf>
    <xf numFmtId="178" fontId="70" fillId="58" borderId="172" applyNumberFormat="0" applyProtection="0">
      <alignment horizontal="left" vertical="top" indent="1"/>
    </xf>
    <xf numFmtId="178" fontId="65" fillId="53" borderId="177" applyNumberFormat="0" applyAlignment="0" applyProtection="0"/>
    <xf numFmtId="178" fontId="70" fillId="71" borderId="172" applyNumberFormat="0" applyProtection="0">
      <alignment horizontal="left" vertical="top"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4" fontId="70" fillId="68" borderId="178" applyNumberFormat="0" applyProtection="0">
      <alignment horizontal="left" vertical="center" indent="1"/>
    </xf>
    <xf numFmtId="4" fontId="70" fillId="66" borderId="177" applyNumberFormat="0" applyProtection="0">
      <alignment horizontal="right" vertical="center"/>
    </xf>
    <xf numFmtId="4" fontId="70" fillId="64"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4" fontId="70" fillId="91" borderId="177" applyNumberFormat="0" applyProtection="0">
      <alignment horizontal="left" vertical="center" indent="1"/>
    </xf>
    <xf numFmtId="4" fontId="80" fillId="106" borderId="177" applyNumberFormat="0" applyProtection="0">
      <alignment vertical="center"/>
    </xf>
    <xf numFmtId="178" fontId="30" fillId="0" borderId="176" applyNumberFormat="0" applyFill="0" applyAlignment="0" applyProtection="0"/>
    <xf numFmtId="178" fontId="78" fillId="103" borderId="177" applyNumberFormat="0" applyAlignment="0" applyProtection="0"/>
    <xf numFmtId="37" fontId="40" fillId="0" borderId="117" applyNumberFormat="0"/>
    <xf numFmtId="4" fontId="76" fillId="72" borderId="177" applyNumberFormat="0" applyProtection="0">
      <alignment horizontal="right" vertical="center"/>
    </xf>
    <xf numFmtId="4" fontId="75" fillId="74" borderId="178" applyNumberFormat="0" applyProtection="0">
      <alignment horizontal="left" vertical="center" indent="1"/>
    </xf>
    <xf numFmtId="4" fontId="70" fillId="91" borderId="177" applyNumberFormat="0" applyProtection="0">
      <alignment horizontal="left" vertical="center" indent="1"/>
    </xf>
    <xf numFmtId="4" fontId="70" fillId="0" borderId="177" applyNumberFormat="0" applyProtection="0">
      <alignment horizontal="right" vertical="center"/>
    </xf>
    <xf numFmtId="4" fontId="73" fillId="79"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108" borderId="177"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0" fillId="52" borderId="177" applyNumberFormat="0" applyFont="0" applyAlignment="0" applyProtection="0"/>
    <xf numFmtId="178" fontId="70" fillId="52" borderId="177" applyNumberFormat="0" applyFont="0" applyAlignment="0" applyProtection="0"/>
    <xf numFmtId="178" fontId="70" fillId="70" borderId="172" applyNumberFormat="0" applyProtection="0">
      <alignment horizontal="left" vertical="top" indent="1"/>
    </xf>
    <xf numFmtId="178" fontId="20" fillId="70" borderId="172" applyNumberFormat="0" applyProtection="0">
      <alignment horizontal="left" vertical="center" indent="1"/>
    </xf>
    <xf numFmtId="4" fontId="20" fillId="70" borderId="178" applyNumberFormat="0" applyProtection="0">
      <alignment horizontal="left" vertical="center" indent="1"/>
    </xf>
    <xf numFmtId="4" fontId="70" fillId="64" borderId="177" applyNumberFormat="0" applyProtection="0">
      <alignment horizontal="right" vertical="center"/>
    </xf>
    <xf numFmtId="4" fontId="70" fillId="107" borderId="177" applyNumberFormat="0" applyProtection="0">
      <alignment horizontal="right" vertical="center"/>
    </xf>
    <xf numFmtId="4" fontId="80" fillId="106" borderId="177" applyNumberFormat="0" applyProtection="0">
      <alignment vertical="center"/>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79" borderId="177" applyNumberFormat="0" applyProtection="0">
      <alignment horizontal="left" vertical="center"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8" fontId="20" fillId="71" borderId="172" applyNumberFormat="0" applyProtection="0">
      <alignment horizontal="left" vertical="top" indent="1"/>
    </xf>
    <xf numFmtId="178" fontId="70" fillId="52" borderId="177" applyNumberFormat="0" applyFont="0" applyAlignment="0" applyProtection="0"/>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65" fillId="53" borderId="177" applyNumberFormat="0" applyAlignment="0" applyProtection="0"/>
    <xf numFmtId="178" fontId="70" fillId="58" borderId="172" applyNumberFormat="0" applyProtection="0">
      <alignment horizontal="left" vertical="top" indent="1"/>
    </xf>
    <xf numFmtId="178" fontId="78" fillId="103" borderId="177" applyNumberFormat="0" applyAlignment="0" applyProtection="0"/>
    <xf numFmtId="178" fontId="78" fillId="103" borderId="177" applyNumberFormat="0" applyAlignment="0" applyProtection="0"/>
    <xf numFmtId="178" fontId="72" fillId="70" borderId="179" applyBorder="0"/>
    <xf numFmtId="178" fontId="20" fillId="69" borderId="172" applyNumberFormat="0" applyProtection="0">
      <alignment horizontal="left" vertical="top" indent="1"/>
    </xf>
    <xf numFmtId="178" fontId="72" fillId="70" borderId="179" applyBorder="0"/>
    <xf numFmtId="178" fontId="70" fillId="70" borderId="172" applyNumberFormat="0" applyProtection="0">
      <alignment horizontal="left" vertical="top" indent="1"/>
    </xf>
    <xf numFmtId="4" fontId="70" fillId="107" borderId="177" applyNumberFormat="0" applyProtection="0">
      <alignment horizontal="right" vertical="center"/>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20" fillId="71" borderId="172" applyNumberFormat="0" applyProtection="0">
      <alignment horizontal="left" vertical="top" indent="1"/>
    </xf>
    <xf numFmtId="178" fontId="70" fillId="70" borderId="172" applyNumberFormat="0" applyProtection="0">
      <alignment horizontal="left" vertical="top" indent="1"/>
    </xf>
    <xf numFmtId="4" fontId="70" fillId="65" borderId="177" applyNumberFormat="0" applyProtection="0">
      <alignment horizontal="right" vertical="center"/>
    </xf>
    <xf numFmtId="178" fontId="70" fillId="52" borderId="177" applyNumberFormat="0" applyFont="0" applyAlignment="0" applyProtection="0"/>
    <xf numFmtId="178" fontId="72" fillId="70" borderId="179" applyBorder="0"/>
    <xf numFmtId="178" fontId="70" fillId="71" borderId="172" applyNumberFormat="0" applyProtection="0">
      <alignment horizontal="left" vertical="top" indent="1"/>
    </xf>
    <xf numFmtId="178" fontId="70" fillId="70" borderId="172" applyNumberFormat="0" applyProtection="0">
      <alignment horizontal="left" vertical="top" indent="1"/>
    </xf>
    <xf numFmtId="180" fontId="39" fillId="75" borderId="182">
      <alignment vertical="center"/>
    </xf>
    <xf numFmtId="171" fontId="39" fillId="77" borderId="182">
      <alignment vertical="center"/>
      <protection locked="0"/>
    </xf>
    <xf numFmtId="178" fontId="39" fillId="124" borderId="182">
      <alignment vertical="center"/>
    </xf>
    <xf numFmtId="178" fontId="65" fillId="53" borderId="177" applyNumberFormat="0" applyAlignment="0" applyProtection="0"/>
    <xf numFmtId="178" fontId="70" fillId="58"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70" fillId="52" borderId="177" applyNumberFormat="0" applyFont="0" applyAlignment="0" applyProtection="0"/>
    <xf numFmtId="173" fontId="40" fillId="0" borderId="184" applyFill="0"/>
    <xf numFmtId="178" fontId="70" fillId="52" borderId="177" applyNumberFormat="0" applyFont="0" applyAlignment="0" applyProtection="0"/>
    <xf numFmtId="178" fontId="70" fillId="71"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178" fontId="78" fillId="103" borderId="177" applyNumberFormat="0" applyAlignment="0" applyProtection="0"/>
    <xf numFmtId="4" fontId="75" fillId="74" borderId="178" applyNumberFormat="0" applyProtection="0">
      <alignment horizontal="left" vertical="center" indent="1"/>
    </xf>
    <xf numFmtId="37" fontId="40" fillId="0" borderId="183" applyNumberFormat="0"/>
    <xf numFmtId="178" fontId="20" fillId="69" borderId="172" applyNumberFormat="0" applyProtection="0">
      <alignment horizontal="left" vertical="center" indent="1"/>
    </xf>
    <xf numFmtId="178" fontId="70" fillId="58" borderId="172" applyNumberFormat="0" applyProtection="0">
      <alignment horizontal="left" vertical="top" indent="1"/>
    </xf>
    <xf numFmtId="178" fontId="65" fillId="53" borderId="177" applyNumberFormat="0" applyAlignment="0" applyProtection="0"/>
    <xf numFmtId="178" fontId="70" fillId="70"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69" borderId="178" applyNumberFormat="0" applyProtection="0">
      <alignment horizontal="left" vertical="center" indent="1"/>
    </xf>
    <xf numFmtId="178" fontId="70" fillId="71" borderId="172" applyNumberFormat="0" applyProtection="0">
      <alignment horizontal="left" vertical="top" indent="1"/>
    </xf>
    <xf numFmtId="178" fontId="73" fillId="73"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82" fontId="9" fillId="142" borderId="182">
      <alignment vertical="center"/>
      <protection locked="0"/>
    </xf>
    <xf numFmtId="0" fontId="9" fillId="138" borderId="182">
      <alignment vertical="center"/>
    </xf>
    <xf numFmtId="180" fontId="9" fillId="138" borderId="182">
      <alignment vertical="center"/>
    </xf>
    <xf numFmtId="4" fontId="73" fillId="73" borderId="172" applyNumberFormat="0" applyProtection="0">
      <alignment vertical="center"/>
    </xf>
    <xf numFmtId="178" fontId="70" fillId="70" borderId="172" applyNumberFormat="0" applyProtection="0">
      <alignment horizontal="left" vertical="top" indent="1"/>
    </xf>
    <xf numFmtId="4" fontId="70" fillId="0" borderId="177" applyNumberFormat="0" applyProtection="0">
      <alignment horizontal="right" vertical="center"/>
    </xf>
    <xf numFmtId="178" fontId="78" fillId="103" borderId="177" applyNumberFormat="0" applyAlignment="0" applyProtection="0"/>
    <xf numFmtId="178" fontId="78" fillId="103" borderId="177" applyNumberFormat="0" applyAlignment="0" applyProtection="0"/>
    <xf numFmtId="4" fontId="76" fillId="72" borderId="177" applyNumberFormat="0" applyProtection="0">
      <alignment horizontal="right" vertical="center"/>
    </xf>
    <xf numFmtId="178" fontId="70" fillId="70" borderId="172" applyNumberFormat="0" applyProtection="0">
      <alignment horizontal="left" vertical="top" indent="1"/>
    </xf>
    <xf numFmtId="178" fontId="20" fillId="58" borderId="172" applyNumberFormat="0" applyProtection="0">
      <alignment horizontal="left" vertical="center" indent="1"/>
    </xf>
    <xf numFmtId="4" fontId="20" fillId="70" borderId="178" applyNumberFormat="0" applyProtection="0">
      <alignment horizontal="left" vertical="center" indent="1"/>
    </xf>
    <xf numFmtId="37" fontId="40" fillId="0" borderId="183" applyNumberFormat="0"/>
    <xf numFmtId="178" fontId="70" fillId="71" borderId="172" applyNumberFormat="0" applyProtection="0">
      <alignment horizontal="left" vertical="top" indent="1"/>
    </xf>
    <xf numFmtId="178" fontId="20" fillId="58" borderId="172" applyNumberFormat="0" applyProtection="0">
      <alignment horizontal="left" vertical="center" indent="1"/>
    </xf>
    <xf numFmtId="178" fontId="70" fillId="70" borderId="172" applyNumberFormat="0" applyProtection="0">
      <alignment horizontal="left" vertical="top" indent="1"/>
    </xf>
    <xf numFmtId="178" fontId="20" fillId="69" borderId="172" applyNumberFormat="0" applyProtection="0">
      <alignment horizontal="left" vertical="top" indent="1"/>
    </xf>
    <xf numFmtId="178" fontId="70" fillId="52" borderId="177" applyNumberFormat="0" applyFont="0" applyAlignment="0" applyProtection="0"/>
    <xf numFmtId="4" fontId="70" fillId="91" borderId="177" applyNumberFormat="0" applyProtection="0">
      <alignment horizontal="left" vertical="center" indent="1"/>
    </xf>
    <xf numFmtId="178" fontId="70" fillId="69" borderId="177" applyNumberFormat="0" applyProtection="0">
      <alignment horizontal="left" vertical="center" indent="1"/>
    </xf>
    <xf numFmtId="178" fontId="70" fillId="58" borderId="172" applyNumberFormat="0" applyProtection="0">
      <alignment horizontal="left" vertical="top" indent="1"/>
    </xf>
    <xf numFmtId="178" fontId="70" fillId="79" borderId="177" applyNumberFormat="0" applyProtection="0">
      <alignment horizontal="left" vertical="center" indent="1"/>
    </xf>
    <xf numFmtId="4" fontId="70" fillId="106" borderId="177" applyNumberFormat="0" applyProtection="0">
      <alignment horizontal="left" vertical="center" indent="1"/>
    </xf>
    <xf numFmtId="179" fontId="9" fillId="144" borderId="182">
      <alignment vertical="center"/>
    </xf>
    <xf numFmtId="4" fontId="75" fillId="74" borderId="178" applyNumberFormat="0" applyProtection="0">
      <alignment horizontal="left" vertical="center" indent="1"/>
    </xf>
    <xf numFmtId="178" fontId="70" fillId="69" borderId="172" applyNumberFormat="0" applyProtection="0">
      <alignment horizontal="left" vertical="top" indent="1"/>
    </xf>
    <xf numFmtId="178" fontId="20" fillId="58" borderId="172" applyNumberFormat="0" applyProtection="0">
      <alignment horizontal="left" vertical="center" indent="1"/>
    </xf>
    <xf numFmtId="4" fontId="70" fillId="65" borderId="177" applyNumberFormat="0" applyProtection="0">
      <alignment horizontal="right" vertical="center"/>
    </xf>
    <xf numFmtId="180" fontId="39" fillId="139" borderId="182">
      <alignment horizontal="right" vertical="center"/>
      <protection locked="0"/>
    </xf>
    <xf numFmtId="182" fontId="39" fillId="75" borderId="182">
      <alignment vertical="center"/>
    </xf>
    <xf numFmtId="178" fontId="39" fillId="77" borderId="182">
      <alignment vertical="center"/>
      <protection locked="0"/>
    </xf>
    <xf numFmtId="178" fontId="70" fillId="52" borderId="177" applyNumberFormat="0" applyFont="0" applyAlignment="0" applyProtection="0"/>
    <xf numFmtId="4" fontId="76" fillId="72" borderId="177" applyNumberFormat="0" applyProtection="0">
      <alignment horizontal="right" vertical="center"/>
    </xf>
    <xf numFmtId="4" fontId="70" fillId="91" borderId="177" applyNumberFormat="0" applyProtection="0">
      <alignment horizontal="left" vertical="center" indent="1"/>
    </xf>
    <xf numFmtId="178" fontId="70" fillId="70" borderId="172" applyNumberFormat="0" applyProtection="0">
      <alignment horizontal="left" vertical="top" indent="1"/>
    </xf>
    <xf numFmtId="4" fontId="70" fillId="61" borderId="178" applyNumberFormat="0" applyProtection="0">
      <alignment horizontal="right" vertical="center"/>
    </xf>
    <xf numFmtId="178" fontId="65" fillId="53" borderId="177" applyNumberFormat="0" applyAlignment="0" applyProtection="0"/>
    <xf numFmtId="178" fontId="70" fillId="58" borderId="172" applyNumberFormat="0" applyProtection="0">
      <alignment horizontal="left" vertical="top" indent="1"/>
    </xf>
    <xf numFmtId="4" fontId="70" fillId="67" borderId="177" applyNumberFormat="0" applyProtection="0">
      <alignment horizontal="right" vertical="center"/>
    </xf>
    <xf numFmtId="4" fontId="70" fillId="62" borderId="177" applyNumberFormat="0" applyProtection="0">
      <alignment horizontal="right" vertical="center"/>
    </xf>
    <xf numFmtId="4" fontId="20" fillId="70" borderId="178"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178" fontId="72" fillId="70" borderId="179" applyBorder="0"/>
    <xf numFmtId="178" fontId="70" fillId="71" borderId="172" applyNumberFormat="0" applyProtection="0">
      <alignment horizontal="left" vertical="top" indent="1"/>
    </xf>
    <xf numFmtId="178" fontId="70" fillId="79" borderId="177" applyNumberFormat="0" applyProtection="0">
      <alignment horizontal="left" vertical="center" indent="1"/>
    </xf>
    <xf numFmtId="178" fontId="70" fillId="71" borderId="172" applyNumberFormat="0" applyProtection="0">
      <alignment horizontal="left" vertical="top" indent="1"/>
    </xf>
    <xf numFmtId="178" fontId="70" fillId="52" borderId="177" applyNumberFormat="0" applyFont="0" applyAlignment="0" applyProtection="0"/>
    <xf numFmtId="4" fontId="70" fillId="67" borderId="177" applyNumberFormat="0" applyProtection="0">
      <alignment horizontal="right" vertical="center"/>
    </xf>
    <xf numFmtId="178" fontId="70" fillId="52" borderId="177" applyNumberFormat="0" applyFont="0" applyAlignment="0" applyProtection="0"/>
    <xf numFmtId="178" fontId="70" fillId="71" borderId="172" applyNumberFormat="0" applyProtection="0">
      <alignment horizontal="left" vertical="top" indent="1"/>
    </xf>
    <xf numFmtId="37" fontId="40" fillId="0" borderId="183" applyNumberFormat="0"/>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91" borderId="177"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4" fontId="70" fillId="91" borderId="177" applyNumberFormat="0" applyProtection="0">
      <alignment horizontal="left" vertical="center" indent="1"/>
    </xf>
    <xf numFmtId="178" fontId="70" fillId="69"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4" fontId="70" fillId="66" borderId="177" applyNumberFormat="0" applyProtection="0">
      <alignment horizontal="right" vertical="center"/>
    </xf>
    <xf numFmtId="178" fontId="73" fillId="73"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9" borderId="178" applyNumberFormat="0" applyProtection="0">
      <alignment horizontal="left" vertical="center" indent="1"/>
    </xf>
    <xf numFmtId="178" fontId="70" fillId="69" borderId="177" applyNumberFormat="0" applyProtection="0">
      <alignment horizontal="left" vertical="center" indent="1"/>
    </xf>
    <xf numFmtId="178" fontId="78" fillId="103" borderId="177" applyNumberFormat="0" applyAlignment="0" applyProtection="0"/>
    <xf numFmtId="178" fontId="73" fillId="73" borderId="172" applyNumberFormat="0" applyProtection="0">
      <alignment horizontal="left" vertical="top" indent="1"/>
    </xf>
    <xf numFmtId="178" fontId="70" fillId="71" borderId="172" applyNumberFormat="0" applyProtection="0">
      <alignment horizontal="left" vertical="top" indent="1"/>
    </xf>
    <xf numFmtId="178" fontId="20" fillId="58" borderId="172" applyNumberFormat="0" applyProtection="0">
      <alignment horizontal="left" vertical="top" indent="1"/>
    </xf>
    <xf numFmtId="4" fontId="70" fillId="58" borderId="177" applyNumberFormat="0" applyProtection="0">
      <alignment horizontal="right" vertical="center"/>
    </xf>
    <xf numFmtId="178" fontId="68" fillId="103" borderId="175" applyNumberFormat="0" applyAlignment="0" applyProtection="0"/>
    <xf numFmtId="177" fontId="9" fillId="142" borderId="182">
      <alignment vertical="center"/>
      <protection locked="0"/>
    </xf>
    <xf numFmtId="4" fontId="80" fillId="76" borderId="177" applyNumberFormat="0" applyProtection="0">
      <alignment horizontal="right" vertical="center"/>
    </xf>
    <xf numFmtId="178" fontId="20" fillId="69" borderId="172" applyNumberFormat="0" applyProtection="0">
      <alignment horizontal="left" vertical="center" indent="1"/>
    </xf>
    <xf numFmtId="4" fontId="70" fillId="62" borderId="177" applyNumberFormat="0" applyProtection="0">
      <alignment horizontal="right" vertical="center"/>
    </xf>
    <xf numFmtId="177" fontId="39" fillId="139" borderId="182">
      <alignment horizontal="right" vertical="center"/>
      <protection locked="0"/>
    </xf>
    <xf numFmtId="182" fontId="39" fillId="75" borderId="182">
      <alignment vertical="center"/>
    </xf>
    <xf numFmtId="180" fontId="39" fillId="77" borderId="182">
      <alignment vertical="center"/>
      <protection locked="0"/>
    </xf>
    <xf numFmtId="178" fontId="70" fillId="52" borderId="177" applyNumberFormat="0" applyFont="0" applyAlignment="0" applyProtection="0"/>
    <xf numFmtId="178" fontId="73" fillId="58" borderId="172" applyNumberFormat="0" applyProtection="0">
      <alignment horizontal="left" vertical="top" indent="1"/>
    </xf>
    <xf numFmtId="178" fontId="20" fillId="71" borderId="172" applyNumberFormat="0" applyProtection="0">
      <alignment horizontal="left" vertical="top" indent="1"/>
    </xf>
    <xf numFmtId="178" fontId="70" fillId="70" borderId="172" applyNumberFormat="0" applyProtection="0">
      <alignment horizontal="left" vertical="top" indent="1"/>
    </xf>
    <xf numFmtId="4" fontId="70" fillId="91" borderId="177" applyNumberFormat="0" applyProtection="0">
      <alignment horizontal="left" vertical="center" indent="1"/>
    </xf>
    <xf numFmtId="178" fontId="70" fillId="52" borderId="177" applyNumberFormat="0" applyFont="0" applyAlignment="0" applyProtection="0"/>
    <xf numFmtId="178" fontId="70" fillId="70" borderId="172" applyNumberFormat="0" applyProtection="0">
      <alignment horizontal="left" vertical="top" indent="1"/>
    </xf>
    <xf numFmtId="4" fontId="70" fillId="68" borderId="178" applyNumberFormat="0" applyProtection="0">
      <alignment horizontal="left" vertical="center" indent="1"/>
    </xf>
    <xf numFmtId="4" fontId="70" fillId="63" borderId="177" applyNumberFormat="0" applyProtection="0">
      <alignment horizontal="right" vertical="center"/>
    </xf>
    <xf numFmtId="178" fontId="70" fillId="58"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4" fontId="70" fillId="62" borderId="177" applyNumberFormat="0" applyProtection="0">
      <alignment horizontal="right" vertical="center"/>
    </xf>
    <xf numFmtId="178" fontId="70" fillId="58" borderId="172" applyNumberFormat="0" applyProtection="0">
      <alignment horizontal="left" vertical="top" indent="1"/>
    </xf>
    <xf numFmtId="178" fontId="68" fillId="103" borderId="175" applyNumberFormat="0" applyAlignment="0" applyProtection="0"/>
    <xf numFmtId="178" fontId="70" fillId="70" borderId="172" applyNumberFormat="0" applyProtection="0">
      <alignment horizontal="left" vertical="top" indent="1"/>
    </xf>
    <xf numFmtId="178" fontId="70" fillId="69" borderId="172" applyNumberFormat="0" applyProtection="0">
      <alignment horizontal="left" vertical="top" indent="1"/>
    </xf>
    <xf numFmtId="178" fontId="30" fillId="0" borderId="176" applyNumberFormat="0" applyFill="0" applyAlignment="0" applyProtection="0"/>
    <xf numFmtId="178" fontId="70" fillId="71" borderId="177" applyNumberFormat="0" applyProtection="0">
      <alignment horizontal="left" vertical="center" indent="1"/>
    </xf>
    <xf numFmtId="178" fontId="70" fillId="69"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37" fontId="40" fillId="0" borderId="117" applyNumberFormat="0"/>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30" fillId="0" borderId="176" applyNumberFormat="0" applyFill="0" applyAlignment="0" applyProtection="0"/>
    <xf numFmtId="178" fontId="70" fillId="70" borderId="172" applyNumberFormat="0" applyProtection="0">
      <alignment horizontal="left" vertical="top" indent="1"/>
    </xf>
    <xf numFmtId="178" fontId="70" fillId="58" borderId="172" applyNumberFormat="0" applyProtection="0">
      <alignment horizontal="left" vertical="top" indent="1"/>
    </xf>
    <xf numFmtId="4" fontId="70" fillId="58" borderId="178" applyNumberFormat="0" applyProtection="0">
      <alignment horizontal="left" vertical="center" indent="1"/>
    </xf>
    <xf numFmtId="4" fontId="80" fillId="106" borderId="177" applyNumberFormat="0" applyProtection="0">
      <alignment vertical="center"/>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37" fontId="40" fillId="0" borderId="183" applyNumberFormat="0"/>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4" fontId="70" fillId="107" borderId="177" applyNumberFormat="0" applyProtection="0">
      <alignment horizontal="right" vertical="center"/>
    </xf>
    <xf numFmtId="180" fontId="9" fillId="145" borderId="182">
      <alignment horizontal="right" vertical="center"/>
      <protection locked="0"/>
    </xf>
    <xf numFmtId="173" fontId="40" fillId="0" borderId="184" applyFill="0"/>
    <xf numFmtId="178" fontId="70" fillId="69"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4" fontId="70" fillId="106" borderId="177" applyNumberFormat="0" applyProtection="0">
      <alignment horizontal="left" vertical="center" indent="1"/>
    </xf>
    <xf numFmtId="178" fontId="39" fillId="75" borderId="182">
      <alignment vertical="center"/>
    </xf>
    <xf numFmtId="178" fontId="39" fillId="77" borderId="182">
      <alignment vertical="center"/>
      <protection locked="0"/>
    </xf>
    <xf numFmtId="178" fontId="68" fillId="103" borderId="175" applyNumberFormat="0" applyAlignment="0" applyProtection="0"/>
    <xf numFmtId="178" fontId="70" fillId="69" borderId="172" applyNumberFormat="0" applyProtection="0">
      <alignment horizontal="left" vertical="top" indent="1"/>
    </xf>
    <xf numFmtId="178" fontId="70" fillId="70" borderId="172" applyNumberFormat="0" applyProtection="0">
      <alignment horizontal="left" vertical="top" indent="1"/>
    </xf>
    <xf numFmtId="4" fontId="70" fillId="65" borderId="177" applyNumberFormat="0" applyProtection="0">
      <alignment horizontal="right" vertical="center"/>
    </xf>
    <xf numFmtId="178" fontId="70" fillId="52" borderId="177" applyNumberFormat="0" applyFont="0" applyAlignment="0" applyProtection="0"/>
    <xf numFmtId="173" fontId="40" fillId="0" borderId="184" applyFill="0"/>
    <xf numFmtId="178" fontId="20" fillId="70" borderId="172" applyNumberFormat="0" applyProtection="0">
      <alignment horizontal="left" vertical="center" indent="1"/>
    </xf>
    <xf numFmtId="178" fontId="30" fillId="0" borderId="176" applyNumberFormat="0" applyFill="0" applyAlignment="0" applyProtection="0"/>
    <xf numFmtId="4" fontId="70" fillId="61" borderId="178" applyNumberFormat="0" applyProtection="0">
      <alignment horizontal="right" vertical="center"/>
    </xf>
    <xf numFmtId="178" fontId="68" fillId="103" borderId="175" applyNumberFormat="0" applyAlignment="0" applyProtection="0"/>
    <xf numFmtId="178" fontId="70" fillId="69" borderId="177" applyNumberFormat="0" applyProtection="0">
      <alignment horizontal="left" vertical="center" indent="1"/>
    </xf>
    <xf numFmtId="178" fontId="70" fillId="70" borderId="172" applyNumberFormat="0" applyProtection="0">
      <alignment horizontal="left" vertical="top" indent="1"/>
    </xf>
    <xf numFmtId="4" fontId="70" fillId="59" borderId="177" applyNumberFormat="0" applyProtection="0">
      <alignment horizontal="right" vertical="center"/>
    </xf>
    <xf numFmtId="4" fontId="80" fillId="76" borderId="177" applyNumberFormat="0" applyProtection="0">
      <alignment horizontal="right" vertical="center"/>
    </xf>
    <xf numFmtId="178" fontId="70" fillId="71" borderId="172" applyNumberFormat="0" applyProtection="0">
      <alignment horizontal="left" vertical="top" indent="1"/>
    </xf>
    <xf numFmtId="178" fontId="70" fillId="52" borderId="177" applyNumberFormat="0" applyFont="0" applyAlignment="0" applyProtection="0"/>
    <xf numFmtId="178" fontId="20" fillId="69" borderId="172" applyNumberFormat="0" applyProtection="0">
      <alignment horizontal="left" vertical="top" indent="1"/>
    </xf>
    <xf numFmtId="178" fontId="78" fillId="103" borderId="177" applyNumberFormat="0" applyAlignment="0" applyProtection="0"/>
    <xf numFmtId="178" fontId="74" fillId="57" borderId="172" applyNumberFormat="0" applyProtection="0">
      <alignment horizontal="left" vertical="top" indent="1"/>
    </xf>
    <xf numFmtId="178" fontId="70" fillId="70" borderId="172" applyNumberFormat="0" applyProtection="0">
      <alignment horizontal="left" vertical="top" indent="1"/>
    </xf>
    <xf numFmtId="178" fontId="70" fillId="71" borderId="172" applyNumberFormat="0" applyProtection="0">
      <alignment horizontal="left" vertical="top" indent="1"/>
    </xf>
    <xf numFmtId="178" fontId="73" fillId="58"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9" fontId="9" fillId="138" borderId="182">
      <alignment vertical="center"/>
    </xf>
    <xf numFmtId="0" fontId="9" fillId="138" borderId="182">
      <alignment vertical="center"/>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4" fontId="70" fillId="64" borderId="177" applyNumberFormat="0" applyProtection="0">
      <alignment horizontal="right" vertical="center"/>
    </xf>
    <xf numFmtId="4" fontId="70" fillId="62" borderId="177" applyNumberFormat="0" applyProtection="0">
      <alignment horizontal="right" vertical="center"/>
    </xf>
    <xf numFmtId="4" fontId="70" fillId="107" borderId="177" applyNumberFormat="0" applyProtection="0">
      <alignment horizontal="right" vertical="center"/>
    </xf>
    <xf numFmtId="4" fontId="70" fillId="106" borderId="177" applyNumberFormat="0" applyProtection="0">
      <alignment horizontal="left" vertical="center" indent="1"/>
    </xf>
    <xf numFmtId="4" fontId="70" fillId="57" borderId="177" applyNumberFormat="0" applyProtection="0">
      <alignment vertical="center"/>
    </xf>
    <xf numFmtId="178" fontId="68" fillId="103" borderId="175" applyNumberFormat="0" applyAlignment="0" applyProtection="0"/>
    <xf numFmtId="178" fontId="73" fillId="73"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4" fontId="20" fillId="70" borderId="178" applyNumberFormat="0" applyProtection="0">
      <alignment horizontal="left" vertical="center" indent="1"/>
    </xf>
    <xf numFmtId="178" fontId="70" fillId="52" borderId="177" applyNumberFormat="0" applyFont="0" applyAlignment="0" applyProtection="0"/>
    <xf numFmtId="178" fontId="20" fillId="58" borderId="172" applyNumberFormat="0" applyProtection="0">
      <alignment horizontal="left" vertical="center" indent="1"/>
    </xf>
    <xf numFmtId="4" fontId="73" fillId="79" borderId="172" applyNumberFormat="0" applyProtection="0">
      <alignment horizontal="left" vertical="center" indent="1"/>
    </xf>
    <xf numFmtId="4" fontId="80" fillId="76" borderId="177" applyNumberFormat="0" applyProtection="0">
      <alignment horizontal="right" vertical="center"/>
    </xf>
    <xf numFmtId="4" fontId="70" fillId="65" borderId="177" applyNumberFormat="0" applyProtection="0">
      <alignment horizontal="right" vertical="center"/>
    </xf>
    <xf numFmtId="4" fontId="70" fillId="67" borderId="177" applyNumberFormat="0" applyProtection="0">
      <alignment horizontal="right" vertical="center"/>
    </xf>
    <xf numFmtId="178" fontId="20" fillId="70" borderId="172" applyNumberFormat="0" applyProtection="0">
      <alignment horizontal="left" vertical="top" indent="1"/>
    </xf>
    <xf numFmtId="178" fontId="70" fillId="71" borderId="172" applyNumberFormat="0" applyProtection="0">
      <alignment horizontal="left" vertical="top" indent="1"/>
    </xf>
    <xf numFmtId="178" fontId="70" fillId="52" borderId="177" applyNumberFormat="0" applyFont="0" applyAlignment="0" applyProtection="0"/>
    <xf numFmtId="37" fontId="40" fillId="0" borderId="185" applyNumberFormat="0"/>
    <xf numFmtId="4" fontId="34" fillId="88" borderId="180" applyNumberFormat="0" applyProtection="0">
      <alignment horizontal="left" vertical="center" indent="1"/>
    </xf>
    <xf numFmtId="4" fontId="36" fillId="89" borderId="180" applyNumberFormat="0" applyProtection="0">
      <alignment horizontal="left" vertical="center" indent="1"/>
    </xf>
    <xf numFmtId="178" fontId="78" fillId="103" borderId="177" applyNumberFormat="0" applyAlignment="0" applyProtection="0"/>
    <xf numFmtId="178" fontId="78" fillId="103" borderId="177" applyNumberFormat="0" applyAlignment="0" applyProtection="0"/>
    <xf numFmtId="178" fontId="70" fillId="70" borderId="172" applyNumberFormat="0" applyProtection="0">
      <alignment horizontal="left" vertical="top" indent="1"/>
    </xf>
    <xf numFmtId="4" fontId="70" fillId="63" borderId="177" applyNumberFormat="0" applyProtection="0">
      <alignment horizontal="right" vertical="center"/>
    </xf>
    <xf numFmtId="178" fontId="72" fillId="70" borderId="179" applyBorder="0"/>
    <xf numFmtId="178" fontId="70" fillId="71" borderId="172" applyNumberFormat="0" applyProtection="0">
      <alignment horizontal="left" vertical="top" indent="1"/>
    </xf>
    <xf numFmtId="178" fontId="68" fillId="103" borderId="175" applyNumberFormat="0" applyAlignment="0" applyProtection="0"/>
    <xf numFmtId="4" fontId="70" fillId="68" borderId="178" applyNumberFormat="0" applyProtection="0">
      <alignment horizontal="left" vertical="center" indent="1"/>
    </xf>
    <xf numFmtId="178" fontId="72" fillId="70" borderId="179" applyBorder="0"/>
    <xf numFmtId="178" fontId="70" fillId="71" borderId="172" applyNumberFormat="0" applyProtection="0">
      <alignment horizontal="left" vertical="top" indent="1"/>
    </xf>
    <xf numFmtId="178" fontId="70" fillId="108" borderId="177" applyNumberFormat="0" applyProtection="0">
      <alignment horizontal="left" vertical="center" indent="1"/>
    </xf>
    <xf numFmtId="4" fontId="70" fillId="68" borderId="178" applyNumberFormat="0" applyProtection="0">
      <alignment horizontal="left" vertical="center" indent="1"/>
    </xf>
    <xf numFmtId="178" fontId="70" fillId="52" borderId="177" applyNumberFormat="0" applyFont="0" applyAlignment="0" applyProtection="0"/>
    <xf numFmtId="177" fontId="9" fillId="138" borderId="182">
      <alignment vertical="center"/>
    </xf>
    <xf numFmtId="4" fontId="73" fillId="79" borderId="172" applyNumberFormat="0" applyProtection="0">
      <alignment horizontal="left" vertical="center"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39" fillId="139" borderId="182">
      <alignment horizontal="right" vertical="center"/>
      <protection locked="0"/>
    </xf>
    <xf numFmtId="180" fontId="39" fillId="77" borderId="182">
      <alignment vertical="center"/>
      <protection locked="0"/>
    </xf>
    <xf numFmtId="177" fontId="39" fillId="124" borderId="182">
      <alignment vertical="center"/>
    </xf>
    <xf numFmtId="178" fontId="70" fillId="52" borderId="177" applyNumberFormat="0" applyFont="0" applyAlignment="0" applyProtection="0"/>
    <xf numFmtId="4" fontId="70" fillId="0" borderId="177" applyNumberFormat="0" applyProtection="0">
      <alignment horizontal="right" vertical="center"/>
    </xf>
    <xf numFmtId="178" fontId="70" fillId="71" borderId="177" applyNumberFormat="0" applyProtection="0">
      <alignment horizontal="left" vertical="center" indent="1"/>
    </xf>
    <xf numFmtId="178" fontId="70" fillId="58" borderId="172" applyNumberFormat="0" applyProtection="0">
      <alignment horizontal="left" vertical="top" indent="1"/>
    </xf>
    <xf numFmtId="4" fontId="70" fillId="58" borderId="178" applyNumberFormat="0" applyProtection="0">
      <alignment horizontal="left" vertical="center" indent="1"/>
    </xf>
    <xf numFmtId="4" fontId="80" fillId="106" borderId="177" applyNumberFormat="0" applyProtection="0">
      <alignment vertical="center"/>
    </xf>
    <xf numFmtId="178" fontId="68" fillId="103" borderId="175" applyNumberFormat="0" applyAlignment="0" applyProtection="0"/>
    <xf numFmtId="178" fontId="70" fillId="79" borderId="177" applyNumberFormat="0" applyProtection="0">
      <alignment horizontal="left" vertical="center" indent="1"/>
    </xf>
    <xf numFmtId="178" fontId="70" fillId="58" borderId="172" applyNumberFormat="0" applyProtection="0">
      <alignment horizontal="left" vertical="top" indent="1"/>
    </xf>
    <xf numFmtId="178" fontId="20" fillId="70" borderId="172" applyNumberFormat="0" applyProtection="0">
      <alignment horizontal="left" vertical="center" indent="1"/>
    </xf>
    <xf numFmtId="178" fontId="70" fillId="52" borderId="177" applyNumberFormat="0" applyFont="0" applyAlignment="0" applyProtection="0"/>
    <xf numFmtId="178" fontId="73" fillId="73" borderId="172" applyNumberFormat="0" applyProtection="0">
      <alignment horizontal="left" vertical="top" indent="1"/>
    </xf>
    <xf numFmtId="178" fontId="30" fillId="0" borderId="176" applyNumberFormat="0" applyFill="0" applyAlignment="0" applyProtection="0"/>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20" fillId="58" borderId="172" applyNumberFormat="0" applyProtection="0">
      <alignment horizontal="left" vertical="center" indent="1"/>
    </xf>
    <xf numFmtId="178" fontId="70" fillId="69" borderId="172" applyNumberFormat="0" applyProtection="0">
      <alignment horizontal="left" vertical="top" indent="1"/>
    </xf>
    <xf numFmtId="178" fontId="72" fillId="70" borderId="179" applyBorder="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2" fillId="70" borderId="179" applyBorder="0"/>
    <xf numFmtId="37" fontId="40" fillId="0" borderId="117" applyNumberFormat="0"/>
    <xf numFmtId="4" fontId="70" fillId="63" borderId="177" applyNumberFormat="0" applyProtection="0">
      <alignment horizontal="right" vertical="center"/>
    </xf>
    <xf numFmtId="178" fontId="70" fillId="71" borderId="172" applyNumberFormat="0" applyProtection="0">
      <alignment horizontal="left" vertical="top" indent="1"/>
    </xf>
    <xf numFmtId="178" fontId="70" fillId="71" borderId="172" applyNumberFormat="0" applyProtection="0">
      <alignment horizontal="left" vertical="top" indent="1"/>
    </xf>
    <xf numFmtId="4" fontId="70" fillId="106" borderId="177" applyNumberFormat="0" applyProtection="0">
      <alignment horizontal="left" vertical="center" indent="1"/>
    </xf>
    <xf numFmtId="4" fontId="70" fillId="106" borderId="177" applyNumberFormat="0" applyProtection="0">
      <alignment horizontal="left" vertical="center" indent="1"/>
    </xf>
    <xf numFmtId="4" fontId="70" fillId="57" borderId="177" applyNumberFormat="0" applyProtection="0">
      <alignment vertical="center"/>
    </xf>
    <xf numFmtId="178" fontId="30" fillId="0" borderId="176" applyNumberFormat="0" applyFill="0" applyAlignment="0" applyProtection="0"/>
    <xf numFmtId="178" fontId="73" fillId="58" borderId="172" applyNumberFormat="0" applyProtection="0">
      <alignment horizontal="left" vertical="top" indent="1"/>
    </xf>
    <xf numFmtId="178" fontId="20" fillId="71" borderId="172" applyNumberFormat="0" applyProtection="0">
      <alignment horizontal="left" vertical="center" indent="1"/>
    </xf>
    <xf numFmtId="4" fontId="70" fillId="107" borderId="177" applyNumberFormat="0" applyProtection="0">
      <alignment horizontal="right" vertical="center"/>
    </xf>
    <xf numFmtId="178" fontId="20" fillId="70" borderId="172" applyNumberFormat="0" applyProtection="0">
      <alignment horizontal="left" vertical="center" indent="1"/>
    </xf>
    <xf numFmtId="4" fontId="73" fillId="73" borderId="172" applyNumberFormat="0" applyProtection="0">
      <alignment vertical="center"/>
    </xf>
    <xf numFmtId="178" fontId="70" fillId="69" borderId="172" applyNumberFormat="0" applyProtection="0">
      <alignment horizontal="left" vertical="top" indent="1"/>
    </xf>
    <xf numFmtId="178" fontId="73" fillId="73" borderId="172" applyNumberFormat="0" applyProtection="0">
      <alignment horizontal="left" vertical="top" indent="1"/>
    </xf>
    <xf numFmtId="178" fontId="70" fillId="70" borderId="172" applyNumberFormat="0" applyProtection="0">
      <alignment horizontal="left" vertical="top" indent="1"/>
    </xf>
    <xf numFmtId="4" fontId="70" fillId="61" borderId="178" applyNumberFormat="0" applyProtection="0">
      <alignment horizontal="right" vertical="center"/>
    </xf>
    <xf numFmtId="178" fontId="70" fillId="69" borderId="172" applyNumberFormat="0" applyProtection="0">
      <alignment horizontal="left" vertical="top" indent="1"/>
    </xf>
    <xf numFmtId="178" fontId="20" fillId="71" borderId="172" applyNumberFormat="0" applyProtection="0">
      <alignment horizontal="left" vertical="center" indent="1"/>
    </xf>
    <xf numFmtId="178" fontId="70" fillId="52" borderId="177" applyNumberFormat="0" applyFont="0" applyAlignment="0" applyProtection="0"/>
    <xf numFmtId="178" fontId="74" fillId="57"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6" borderId="177" applyNumberFormat="0" applyProtection="0">
      <alignment horizontal="right" vertical="center"/>
    </xf>
    <xf numFmtId="178" fontId="70" fillId="52" borderId="177" applyNumberFormat="0" applyFont="0" applyAlignment="0" applyProtection="0"/>
    <xf numFmtId="4" fontId="73" fillId="73" borderId="172" applyNumberFormat="0" applyProtection="0">
      <alignment vertical="center"/>
    </xf>
    <xf numFmtId="178" fontId="70" fillId="71" borderId="172" applyNumberFormat="0" applyProtection="0">
      <alignment horizontal="left" vertical="top" indent="1"/>
    </xf>
    <xf numFmtId="178" fontId="70" fillId="70" borderId="172" applyNumberFormat="0" applyProtection="0">
      <alignment horizontal="left" vertical="top" indent="1"/>
    </xf>
    <xf numFmtId="180" fontId="39" fillId="75" borderId="182">
      <alignment vertical="center"/>
    </xf>
    <xf numFmtId="171" fontId="39" fillId="77" borderId="182">
      <alignment vertical="center"/>
      <protection locked="0"/>
    </xf>
    <xf numFmtId="178" fontId="39" fillId="124" borderId="182">
      <alignment vertical="center"/>
    </xf>
    <xf numFmtId="178" fontId="78" fillId="103" borderId="177" applyNumberFormat="0" applyAlignment="0" applyProtection="0"/>
    <xf numFmtId="4" fontId="73" fillId="79"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4" fontId="70" fillId="58" borderId="177" applyNumberFormat="0" applyProtection="0">
      <alignment horizontal="right" vertical="center"/>
    </xf>
    <xf numFmtId="178" fontId="70" fillId="52" borderId="177" applyNumberFormat="0" applyFont="0" applyAlignment="0" applyProtection="0"/>
    <xf numFmtId="178" fontId="70" fillId="52" borderId="177" applyNumberFormat="0" applyFont="0" applyAlignment="0" applyProtection="0"/>
    <xf numFmtId="178" fontId="70" fillId="71" borderId="172" applyNumberFormat="0" applyProtection="0">
      <alignment horizontal="left" vertical="top" indent="1"/>
    </xf>
    <xf numFmtId="178" fontId="65" fillId="53" borderId="177" applyNumberFormat="0" applyAlignment="0" applyProtection="0"/>
    <xf numFmtId="4" fontId="70" fillId="58" borderId="178" applyNumberFormat="0" applyProtection="0">
      <alignment horizontal="left" vertical="center" indent="1"/>
    </xf>
    <xf numFmtId="178" fontId="78" fillId="103" borderId="177" applyNumberFormat="0" applyAlignment="0" applyProtection="0"/>
    <xf numFmtId="4" fontId="70" fillId="91" borderId="177" applyNumberFormat="0" applyProtection="0">
      <alignment horizontal="left" vertical="center" indent="1"/>
    </xf>
    <xf numFmtId="4" fontId="70" fillId="59" borderId="177" applyNumberFormat="0" applyProtection="0">
      <alignment horizontal="right" vertical="center"/>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65" fillId="53" borderId="177" applyNumberFormat="0" applyAlignment="0" applyProtection="0"/>
    <xf numFmtId="178" fontId="70" fillId="70"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4" fontId="70" fillId="69" borderId="178" applyNumberFormat="0" applyProtection="0">
      <alignment horizontal="left" vertical="center" indent="1"/>
    </xf>
    <xf numFmtId="178" fontId="70" fillId="71" borderId="172" applyNumberFormat="0" applyProtection="0">
      <alignment horizontal="left" vertical="top" indent="1"/>
    </xf>
    <xf numFmtId="4" fontId="73" fillId="79" borderId="172" applyNumberFormat="0" applyProtection="0">
      <alignment horizontal="left" vertical="center" indent="1"/>
    </xf>
    <xf numFmtId="173" fontId="40" fillId="0" borderId="184" applyFill="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7" fontId="9" fillId="138" borderId="182">
      <alignment vertical="center"/>
    </xf>
    <xf numFmtId="178" fontId="78" fillId="103" borderId="177" applyNumberFormat="0" applyAlignment="0" applyProtection="0"/>
    <xf numFmtId="178" fontId="78" fillId="103" borderId="177" applyNumberFormat="0" applyAlignment="0" applyProtection="0"/>
    <xf numFmtId="37" fontId="40" fillId="0" borderId="183" applyNumberFormat="0"/>
    <xf numFmtId="178" fontId="70" fillId="70" borderId="172" applyNumberFormat="0" applyProtection="0">
      <alignment horizontal="left" vertical="top" indent="1"/>
    </xf>
    <xf numFmtId="178" fontId="20" fillId="58" borderId="172" applyNumberFormat="0" applyProtection="0">
      <alignment horizontal="left" vertical="top" indent="1"/>
    </xf>
    <xf numFmtId="4" fontId="70" fillId="58" borderId="177" applyNumberFormat="0" applyProtection="0">
      <alignment horizontal="right" vertical="center"/>
    </xf>
    <xf numFmtId="178" fontId="30" fillId="0" borderId="176" applyNumberFormat="0" applyFill="0" applyAlignment="0" applyProtection="0"/>
    <xf numFmtId="178" fontId="70" fillId="69" borderId="172" applyNumberFormat="0" applyProtection="0">
      <alignment horizontal="left" vertical="top" indent="1"/>
    </xf>
    <xf numFmtId="178" fontId="20" fillId="58"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4" fontId="75" fillId="74" borderId="178"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4" fontId="70" fillId="91" borderId="177" applyNumberFormat="0" applyProtection="0">
      <alignment horizontal="left" vertical="center" indent="1"/>
    </xf>
    <xf numFmtId="177" fontId="9" fillId="145" borderId="182">
      <alignment horizontal="right" vertical="center"/>
      <protection locked="0"/>
    </xf>
    <xf numFmtId="4" fontId="76" fillId="72" borderId="177" applyNumberFormat="0" applyProtection="0">
      <alignment horizontal="right" vertical="center"/>
    </xf>
    <xf numFmtId="178" fontId="70" fillId="69" borderId="172" applyNumberFormat="0" applyProtection="0">
      <alignment horizontal="left" vertical="top" indent="1"/>
    </xf>
    <xf numFmtId="178" fontId="20" fillId="58" borderId="172" applyNumberFormat="0" applyProtection="0">
      <alignment horizontal="left" vertical="top" indent="1"/>
    </xf>
    <xf numFmtId="4" fontId="70" fillId="67" borderId="177" applyNumberFormat="0" applyProtection="0">
      <alignment horizontal="right" vertical="center"/>
    </xf>
    <xf numFmtId="4" fontId="70" fillId="57" borderId="177" applyNumberFormat="0" applyProtection="0">
      <alignment vertical="center"/>
    </xf>
    <xf numFmtId="179" fontId="39" fillId="75" borderId="182">
      <alignment vertical="center"/>
    </xf>
    <xf numFmtId="182" fontId="39" fillId="77" borderId="182">
      <alignment vertical="center"/>
      <protection locked="0"/>
    </xf>
    <xf numFmtId="178" fontId="70" fillId="52" borderId="177" applyNumberFormat="0" applyFont="0" applyAlignment="0" applyProtection="0"/>
    <xf numFmtId="178" fontId="78" fillId="103" borderId="177" applyNumberFormat="0" applyAlignment="0" applyProtection="0"/>
    <xf numFmtId="178" fontId="30" fillId="0" borderId="176" applyNumberFormat="0" applyFill="0" applyAlignment="0" applyProtection="0"/>
    <xf numFmtId="4" fontId="73" fillId="79" borderId="172" applyNumberFormat="0" applyProtection="0">
      <alignment horizontal="left" vertical="center" indent="1"/>
    </xf>
    <xf numFmtId="178" fontId="70" fillId="70" borderId="172" applyNumberFormat="0" applyProtection="0">
      <alignment horizontal="left" vertical="top" indent="1"/>
    </xf>
    <xf numFmtId="4" fontId="70" fillId="63" borderId="177" applyNumberFormat="0" applyProtection="0">
      <alignment horizontal="right" vertical="center"/>
    </xf>
    <xf numFmtId="178" fontId="70" fillId="58" borderId="172" applyNumberFormat="0" applyProtection="0">
      <alignment horizontal="left" vertical="top" indent="1"/>
    </xf>
    <xf numFmtId="178" fontId="70" fillId="52" borderId="177" applyNumberFormat="0" applyFont="0" applyAlignment="0" applyProtection="0"/>
    <xf numFmtId="4" fontId="70" fillId="91" borderId="177" applyNumberFormat="0" applyProtection="0">
      <alignment horizontal="left" vertical="center" indent="1"/>
    </xf>
    <xf numFmtId="4" fontId="70" fillId="66" borderId="177" applyNumberFormat="0" applyProtection="0">
      <alignment horizontal="right" vertical="center"/>
    </xf>
    <xf numFmtId="178" fontId="70" fillId="58" borderId="172" applyNumberFormat="0" applyProtection="0">
      <alignment horizontal="left" vertical="top" indent="1"/>
    </xf>
    <xf numFmtId="178" fontId="20" fillId="58" borderId="172" applyNumberFormat="0" applyProtection="0">
      <alignment horizontal="left" vertical="top" indent="1"/>
    </xf>
    <xf numFmtId="4" fontId="70" fillId="61" borderId="178" applyNumberFormat="0" applyProtection="0">
      <alignment horizontal="right" vertical="center"/>
    </xf>
    <xf numFmtId="4" fontId="73" fillId="79" borderId="172" applyNumberFormat="0" applyProtection="0">
      <alignment horizontal="left" vertical="center" indent="1"/>
    </xf>
    <xf numFmtId="178" fontId="70" fillId="71" borderId="172" applyNumberFormat="0" applyProtection="0">
      <alignment horizontal="left" vertical="top" indent="1"/>
    </xf>
    <xf numFmtId="178" fontId="70" fillId="52" borderId="177" applyNumberFormat="0" applyFont="0" applyAlignment="0" applyProtection="0"/>
    <xf numFmtId="178" fontId="70" fillId="69" borderId="177" applyNumberFormat="0" applyProtection="0">
      <alignment horizontal="left" vertical="center" indent="1"/>
    </xf>
    <xf numFmtId="178" fontId="70" fillId="52" borderId="177" applyNumberFormat="0" applyFont="0" applyAlignment="0" applyProtection="0"/>
    <xf numFmtId="4" fontId="70" fillId="62" borderId="177" applyNumberFormat="0" applyProtection="0">
      <alignment horizontal="right" vertical="center"/>
    </xf>
    <xf numFmtId="178" fontId="70" fillId="52" borderId="177" applyNumberFormat="0" applyFont="0" applyAlignment="0" applyProtection="0"/>
    <xf numFmtId="178" fontId="70" fillId="71" borderId="172" applyNumberFormat="0" applyProtection="0">
      <alignment horizontal="left" vertical="top" indent="1"/>
    </xf>
    <xf numFmtId="4" fontId="76" fillId="72" borderId="177" applyNumberFormat="0" applyProtection="0">
      <alignment horizontal="right" vertical="center"/>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9" fontId="39" fillId="124" borderId="182">
      <alignment vertical="center"/>
    </xf>
    <xf numFmtId="180" fontId="39" fillId="124" borderId="182">
      <alignment vertical="center"/>
    </xf>
    <xf numFmtId="180"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7" fontId="39" fillId="124" borderId="182">
      <alignment vertical="center"/>
    </xf>
    <xf numFmtId="177" fontId="39" fillId="124" borderId="182">
      <alignment vertical="center"/>
    </xf>
    <xf numFmtId="179" fontId="39" fillId="124" borderId="182">
      <alignment vertical="center"/>
    </xf>
    <xf numFmtId="180"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0" fontId="39" fillId="77" borderId="182">
      <alignment vertical="center"/>
      <protection locked="0"/>
    </xf>
    <xf numFmtId="180"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80" fontId="39" fillId="77" borderId="182">
      <alignment vertical="center"/>
      <protection locked="0"/>
    </xf>
    <xf numFmtId="180" fontId="39" fillId="75" borderId="182">
      <alignment vertical="center"/>
    </xf>
    <xf numFmtId="180"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77" fontId="39" fillId="75" borderId="182">
      <alignment vertical="center"/>
    </xf>
    <xf numFmtId="179"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139" borderId="182">
      <alignment horizontal="right" vertical="center"/>
      <protection locked="0"/>
    </xf>
    <xf numFmtId="178" fontId="39" fillId="139" borderId="182">
      <alignment horizontal="right" vertical="center"/>
      <protection locked="0"/>
    </xf>
    <xf numFmtId="178" fontId="39" fillId="139" borderId="182">
      <alignment horizontal="right" vertical="center"/>
      <protection locked="0"/>
    </xf>
    <xf numFmtId="179" fontId="39" fillId="139" borderId="182">
      <alignment horizontal="right" vertical="center"/>
      <protection locked="0"/>
    </xf>
    <xf numFmtId="177" fontId="39" fillId="139" borderId="182">
      <alignment horizontal="right" vertical="center"/>
      <protection locked="0"/>
    </xf>
    <xf numFmtId="179"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20" fillId="72" borderId="182" applyNumberFormat="0">
      <protection locked="0"/>
    </xf>
    <xf numFmtId="178" fontId="72" fillId="70" borderId="179" applyBorder="0"/>
    <xf numFmtId="4" fontId="80" fillId="77" borderId="182" applyNumberFormat="0" applyProtection="0">
      <alignment vertical="center"/>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178" fontId="70" fillId="109" borderId="182"/>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61" borderId="178" applyNumberFormat="0" applyProtection="0">
      <alignment horizontal="right" vertical="center"/>
    </xf>
    <xf numFmtId="180" fontId="9" fillId="138" borderId="182">
      <alignment vertical="center"/>
    </xf>
    <xf numFmtId="177" fontId="9" fillId="138" borderId="182">
      <alignment vertical="center"/>
    </xf>
    <xf numFmtId="179" fontId="9" fillId="138" borderId="182">
      <alignment vertical="center"/>
    </xf>
    <xf numFmtId="180" fontId="9" fillId="142" borderId="182">
      <alignment vertical="center"/>
      <protection locked="0"/>
    </xf>
    <xf numFmtId="177" fontId="9" fillId="142" borderId="182">
      <alignment vertical="center"/>
      <protection locked="0"/>
    </xf>
    <xf numFmtId="196" fontId="9" fillId="144" borderId="182">
      <alignment vertical="center"/>
    </xf>
    <xf numFmtId="177" fontId="9" fillId="144" borderId="182">
      <alignment vertical="center"/>
    </xf>
    <xf numFmtId="179" fontId="9" fillId="144" borderId="182">
      <alignment vertical="center"/>
    </xf>
    <xf numFmtId="180" fontId="9" fillId="144" borderId="182">
      <alignment vertical="center"/>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72" fillId="70" borderId="179" applyBorder="0"/>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70" fillId="71" borderId="172" applyNumberFormat="0" applyProtection="0">
      <alignment horizontal="left" vertical="top"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73" fillId="58" borderId="172" applyNumberFormat="0" applyProtection="0">
      <alignment horizontal="left" vertical="top"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4" fontId="70" fillId="67" borderId="177" applyNumberFormat="0" applyProtection="0">
      <alignment horizontal="right" vertical="center"/>
    </xf>
    <xf numFmtId="178" fontId="73" fillId="58"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70" fillId="58" borderId="178" applyNumberFormat="0" applyProtection="0">
      <alignment horizontal="left" vertical="center" indent="1"/>
    </xf>
    <xf numFmtId="178" fontId="20" fillId="69" borderId="172" applyNumberFormat="0" applyProtection="0">
      <alignment horizontal="left" vertical="center" indent="1"/>
    </xf>
    <xf numFmtId="178" fontId="70" fillId="52" borderId="177" applyNumberFormat="0" applyFont="0" applyAlignment="0" applyProtection="0"/>
    <xf numFmtId="4" fontId="70" fillId="0" borderId="177" applyNumberFormat="0" applyProtection="0">
      <alignment horizontal="right" vertical="center"/>
    </xf>
    <xf numFmtId="178" fontId="70" fillId="71" borderId="172" applyNumberFormat="0" applyProtection="0">
      <alignment horizontal="left" vertical="top" indent="1"/>
    </xf>
    <xf numFmtId="178" fontId="70" fillId="58" borderId="172" applyNumberFormat="0" applyProtection="0">
      <alignment horizontal="left" vertical="top" indent="1"/>
    </xf>
    <xf numFmtId="4" fontId="70" fillId="69" borderId="178" applyNumberFormat="0" applyProtection="0">
      <alignment horizontal="left" vertical="center" indent="1"/>
    </xf>
    <xf numFmtId="4" fontId="70" fillId="57" borderId="177" applyNumberFormat="0" applyProtection="0">
      <alignment vertical="center"/>
    </xf>
    <xf numFmtId="196" fontId="9" fillId="144" borderId="182">
      <alignment vertical="center"/>
    </xf>
    <xf numFmtId="4" fontId="70" fillId="91" borderId="177" applyNumberFormat="0" applyProtection="0">
      <alignment horizontal="left" vertical="center" indent="1"/>
    </xf>
    <xf numFmtId="178" fontId="70" fillId="69" borderId="172" applyNumberFormat="0" applyProtection="0">
      <alignment horizontal="left" vertical="top" indent="1"/>
    </xf>
    <xf numFmtId="4" fontId="70" fillId="63" borderId="177" applyNumberFormat="0" applyProtection="0">
      <alignment horizontal="right" vertical="center"/>
    </xf>
    <xf numFmtId="179" fontId="39" fillId="139" borderId="182">
      <alignment horizontal="right" vertical="center"/>
      <protection locked="0"/>
    </xf>
    <xf numFmtId="182" fontId="39" fillId="75" borderId="182">
      <alignment vertical="center"/>
    </xf>
    <xf numFmtId="182" fontId="39" fillId="77" borderId="182">
      <alignment vertical="center"/>
      <protection locked="0"/>
    </xf>
    <xf numFmtId="178" fontId="70" fillId="52" borderId="177" applyNumberFormat="0" applyFont="0" applyAlignment="0" applyProtection="0"/>
    <xf numFmtId="4" fontId="75" fillId="74" borderId="178" applyNumberFormat="0" applyProtection="0">
      <alignment horizontal="left" vertical="center" indent="1"/>
    </xf>
    <xf numFmtId="178" fontId="70" fillId="71" borderId="172" applyNumberFormat="0" applyProtection="0">
      <alignment horizontal="left" vertical="top" indent="1"/>
    </xf>
    <xf numFmtId="178" fontId="20" fillId="70" borderId="172" applyNumberFormat="0" applyProtection="0">
      <alignment horizontal="left" vertical="top" indent="1"/>
    </xf>
    <xf numFmtId="4" fontId="70" fillId="59" borderId="177" applyNumberFormat="0" applyProtection="0">
      <alignment horizontal="right" vertical="center"/>
    </xf>
    <xf numFmtId="178" fontId="20" fillId="71" borderId="172" applyNumberFormat="0" applyProtection="0">
      <alignment horizontal="left" vertical="top" indent="1"/>
    </xf>
    <xf numFmtId="178" fontId="70" fillId="70" borderId="172" applyNumberFormat="0" applyProtection="0">
      <alignment horizontal="left" vertical="top" indent="1"/>
    </xf>
    <xf numFmtId="4" fontId="70" fillId="66" borderId="177" applyNumberFormat="0" applyProtection="0">
      <alignment horizontal="right" vertical="center"/>
    </xf>
    <xf numFmtId="4" fontId="70" fillId="58" borderId="178" applyNumberFormat="0" applyProtection="0">
      <alignment horizontal="left" vertical="center" indent="1"/>
    </xf>
    <xf numFmtId="37" fontId="40" fillId="0" borderId="183" applyNumberFormat="0"/>
    <xf numFmtId="178" fontId="70" fillId="71" borderId="177" applyNumberFormat="0" applyProtection="0">
      <alignment horizontal="left" vertical="center"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70" fillId="71" borderId="177" applyNumberFormat="0" applyProtection="0">
      <alignment horizontal="left" vertical="center" indent="1"/>
    </xf>
    <xf numFmtId="4" fontId="70" fillId="65" borderId="177" applyNumberFormat="0" applyProtection="0">
      <alignment horizontal="right" vertical="center"/>
    </xf>
    <xf numFmtId="178" fontId="70" fillId="58" borderId="172" applyNumberFormat="0" applyProtection="0">
      <alignment horizontal="left" vertical="top" indent="1"/>
    </xf>
    <xf numFmtId="178" fontId="70" fillId="52" borderId="177" applyNumberFormat="0" applyFont="0" applyAlignment="0" applyProtection="0"/>
    <xf numFmtId="4" fontId="70" fillId="58" borderId="177" applyNumberFormat="0" applyProtection="0">
      <alignment horizontal="right" vertical="center"/>
    </xf>
    <xf numFmtId="178" fontId="70" fillId="70" borderId="172" applyNumberFormat="0" applyProtection="0">
      <alignment horizontal="left" vertical="top" indent="1"/>
    </xf>
    <xf numFmtId="178" fontId="20" fillId="69" borderId="172" applyNumberFormat="0" applyProtection="0">
      <alignment horizontal="left" vertical="center" indent="1"/>
    </xf>
    <xf numFmtId="178" fontId="70" fillId="70" borderId="172" applyNumberFormat="0" applyProtection="0">
      <alignment horizontal="left" vertical="top" indent="1"/>
    </xf>
    <xf numFmtId="178" fontId="70" fillId="58" borderId="172" applyNumberFormat="0" applyProtection="0">
      <alignment horizontal="left" vertical="top" indent="1"/>
    </xf>
    <xf numFmtId="178" fontId="70" fillId="69" borderId="172" applyNumberFormat="0" applyProtection="0">
      <alignment horizontal="left" vertical="top" indent="1"/>
    </xf>
    <xf numFmtId="178" fontId="70" fillId="71" borderId="172" applyNumberFormat="0" applyProtection="0">
      <alignment horizontal="left" vertical="top" indent="1"/>
    </xf>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2" fillId="70" borderId="179" applyBorder="0"/>
    <xf numFmtId="4" fontId="75" fillId="74" borderId="178" applyNumberFormat="0" applyProtection="0">
      <alignment horizontal="left" vertical="center" indent="1"/>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65" fillId="53" borderId="177" applyNumberFormat="0" applyAlignment="0" applyProtection="0"/>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72" fillId="70" borderId="179" applyBorder="0"/>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178" fontId="30" fillId="0" borderId="176" applyNumberFormat="0" applyFill="0" applyAlignment="0" applyProtection="0"/>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70" fillId="79" borderId="177" applyNumberFormat="0" applyProtection="0">
      <alignment horizontal="left" vertical="center" indent="1"/>
    </xf>
    <xf numFmtId="4" fontId="70" fillId="106" borderId="177"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52" borderId="177" applyNumberFormat="0" applyFont="0" applyAlignment="0" applyProtection="0"/>
    <xf numFmtId="178" fontId="65" fillId="53" borderId="177" applyNumberFormat="0" applyAlignment="0" applyProtection="0"/>
    <xf numFmtId="178" fontId="70" fillId="69" borderId="172" applyNumberFormat="0" applyProtection="0">
      <alignment horizontal="left" vertical="top" indent="1"/>
    </xf>
    <xf numFmtId="178" fontId="70" fillId="52" borderId="177" applyNumberFormat="0" applyFont="0" applyAlignment="0" applyProtection="0"/>
    <xf numFmtId="173" fontId="40" fillId="0" borderId="184" applyFill="0"/>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70" borderId="172" applyNumberFormat="0" applyProtection="0">
      <alignment horizontal="left" vertical="top" indent="1"/>
    </xf>
    <xf numFmtId="4" fontId="70" fillId="61" borderId="178" applyNumberFormat="0" applyProtection="0">
      <alignment horizontal="right" vertical="center"/>
    </xf>
    <xf numFmtId="178" fontId="70" fillId="52" borderId="177" applyNumberFormat="0" applyFont="0" applyAlignment="0" applyProtection="0"/>
    <xf numFmtId="178" fontId="30" fillId="0" borderId="176" applyNumberFormat="0" applyFill="0" applyAlignment="0" applyProtection="0"/>
    <xf numFmtId="178" fontId="70" fillId="69" borderId="172" applyNumberFormat="0" applyProtection="0">
      <alignment horizontal="left" vertical="top" indent="1"/>
    </xf>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74" fillId="57" borderId="172" applyNumberFormat="0" applyProtection="0">
      <alignment horizontal="left" vertical="top" indent="1"/>
    </xf>
    <xf numFmtId="178" fontId="39" fillId="75" borderId="182">
      <alignment vertical="center"/>
    </xf>
    <xf numFmtId="182" fontId="39" fillId="77" borderId="182">
      <alignment vertical="center"/>
      <protection locked="0"/>
    </xf>
    <xf numFmtId="179" fontId="39" fillId="124" borderId="182">
      <alignment vertical="center"/>
    </xf>
    <xf numFmtId="178" fontId="20" fillId="69" borderId="172" applyNumberFormat="0" applyProtection="0">
      <alignment horizontal="left" vertical="center" indent="1"/>
    </xf>
    <xf numFmtId="178" fontId="70" fillId="70" borderId="172" applyNumberFormat="0" applyProtection="0">
      <alignment horizontal="left" vertical="top" indent="1"/>
    </xf>
    <xf numFmtId="4" fontId="70" fillId="66" borderId="177" applyNumberFormat="0" applyProtection="0">
      <alignment horizontal="right" vertical="center"/>
    </xf>
    <xf numFmtId="178" fontId="70" fillId="52" borderId="177" applyNumberFormat="0" applyFont="0" applyAlignment="0" applyProtection="0"/>
    <xf numFmtId="178" fontId="70" fillId="58" borderId="172" applyNumberFormat="0" applyProtection="0">
      <alignment horizontal="left" vertical="top" indent="1"/>
    </xf>
    <xf numFmtId="4" fontId="20" fillId="70" borderId="178" applyNumberFormat="0" applyProtection="0">
      <alignment horizontal="left" vertical="center" indent="1"/>
    </xf>
    <xf numFmtId="178" fontId="78" fillId="103" borderId="177" applyNumberFormat="0" applyAlignment="0" applyProtection="0"/>
    <xf numFmtId="4" fontId="70" fillId="91" borderId="177" applyNumberFormat="0" applyProtection="0">
      <alignment horizontal="left" vertical="center" indent="1"/>
    </xf>
    <xf numFmtId="178" fontId="20" fillId="69" borderId="172" applyNumberFormat="0" applyProtection="0">
      <alignment horizontal="left" vertical="top" indent="1"/>
    </xf>
    <xf numFmtId="178" fontId="68" fillId="103" borderId="175" applyNumberFormat="0" applyAlignment="0" applyProtection="0"/>
    <xf numFmtId="178" fontId="74" fillId="57" borderId="172" applyNumberFormat="0" applyProtection="0">
      <alignment horizontal="left" vertical="top" indent="1"/>
    </xf>
    <xf numFmtId="4" fontId="70" fillId="91" borderId="177" applyNumberFormat="0" applyProtection="0">
      <alignment horizontal="left" vertical="center" indent="1"/>
    </xf>
    <xf numFmtId="178" fontId="70" fillId="71" borderId="172" applyNumberFormat="0" applyProtection="0">
      <alignment horizontal="left" vertical="top" indent="1"/>
    </xf>
    <xf numFmtId="178" fontId="70" fillId="52" borderId="177" applyNumberFormat="0" applyFont="0" applyAlignment="0" applyProtection="0"/>
    <xf numFmtId="178" fontId="70" fillId="69" borderId="172" applyNumberFormat="0" applyProtection="0">
      <alignment horizontal="left" vertical="top" indent="1"/>
    </xf>
    <xf numFmtId="178" fontId="78" fillId="103" borderId="177" applyNumberFormat="0" applyAlignment="0" applyProtection="0"/>
    <xf numFmtId="4" fontId="80" fillId="106" borderId="177" applyNumberFormat="0" applyProtection="0">
      <alignment vertical="center"/>
    </xf>
    <xf numFmtId="178" fontId="70" fillId="70" borderId="172" applyNumberFormat="0" applyProtection="0">
      <alignment horizontal="left" vertical="top" indent="1"/>
    </xf>
    <xf numFmtId="178" fontId="70" fillId="71" borderId="172" applyNumberFormat="0" applyProtection="0">
      <alignment horizontal="left" vertical="top" indent="1"/>
    </xf>
    <xf numFmtId="4" fontId="70" fillId="91" borderId="177" applyNumberFormat="0" applyProtection="0">
      <alignment horizontal="left" vertical="center" indent="1"/>
    </xf>
    <xf numFmtId="178" fontId="20" fillId="58" borderId="172" applyNumberFormat="0" applyProtection="0">
      <alignment horizontal="left" vertical="center" indent="1"/>
    </xf>
    <xf numFmtId="178" fontId="20" fillId="69" borderId="172" applyNumberFormat="0" applyProtection="0">
      <alignment horizontal="left" vertical="center" indent="1"/>
    </xf>
    <xf numFmtId="4" fontId="70" fillId="57" borderId="177" applyNumberFormat="0" applyProtection="0">
      <alignment vertical="center"/>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65" fillId="53" borderId="177" applyNumberFormat="0" applyAlignment="0" applyProtection="0"/>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72" fillId="70" borderId="179" applyBorder="0"/>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17" applyNumberFormat="0"/>
    <xf numFmtId="178" fontId="30" fillId="0" borderId="176" applyNumberFormat="0" applyFill="0" applyAlignment="0" applyProtection="0"/>
    <xf numFmtId="178" fontId="30" fillId="0" borderId="176" applyNumberFormat="0" applyFill="0" applyAlignment="0" applyProtection="0"/>
    <xf numFmtId="4" fontId="70" fillId="0" borderId="177" applyNumberFormat="0" applyProtection="0">
      <alignment horizontal="right" vertical="center"/>
    </xf>
    <xf numFmtId="178" fontId="70" fillId="69" borderId="172" applyNumberFormat="0" applyProtection="0">
      <alignment horizontal="left" vertical="top" indent="1"/>
    </xf>
    <xf numFmtId="178" fontId="70" fillId="69" borderId="177"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4" fontId="70" fillId="58" borderId="177" applyNumberFormat="0" applyProtection="0">
      <alignment horizontal="right" vertical="center"/>
    </xf>
    <xf numFmtId="178" fontId="78" fillId="103" borderId="177" applyNumberFormat="0" applyAlignment="0" applyProtection="0"/>
    <xf numFmtId="178" fontId="70" fillId="58" borderId="172" applyNumberFormat="0" applyProtection="0">
      <alignment horizontal="left" vertical="top" indent="1"/>
    </xf>
    <xf numFmtId="4" fontId="70" fillId="0" borderId="177" applyNumberFormat="0" applyProtection="0">
      <alignment horizontal="right" vertical="center"/>
    </xf>
    <xf numFmtId="178" fontId="73" fillId="58" borderId="172" applyNumberFormat="0" applyProtection="0">
      <alignment horizontal="left" vertical="top" indent="1"/>
    </xf>
    <xf numFmtId="4" fontId="70" fillId="66" borderId="177" applyNumberFormat="0" applyProtection="0">
      <alignment horizontal="right" vertical="center"/>
    </xf>
    <xf numFmtId="4" fontId="70" fillId="68" borderId="178"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8" fillId="103" borderId="177" applyNumberFormat="0" applyAlignment="0" applyProtection="0"/>
    <xf numFmtId="180" fontId="9" fillId="138" borderId="182">
      <alignment vertical="center"/>
    </xf>
    <xf numFmtId="180" fontId="9" fillId="138" borderId="182">
      <alignment vertical="center"/>
    </xf>
    <xf numFmtId="180" fontId="9" fillId="138" borderId="182">
      <alignment vertical="center"/>
    </xf>
    <xf numFmtId="0" fontId="9" fillId="138" borderId="182">
      <alignment vertical="center"/>
    </xf>
    <xf numFmtId="0" fontId="9" fillId="138" borderId="182">
      <alignment vertical="center"/>
    </xf>
    <xf numFmtId="0" fontId="9" fillId="138" borderId="182">
      <alignment vertical="center"/>
    </xf>
    <xf numFmtId="0" fontId="9" fillId="138" borderId="182">
      <alignment vertical="center"/>
    </xf>
    <xf numFmtId="180" fontId="9" fillId="138" borderId="182">
      <alignment vertical="center"/>
    </xf>
    <xf numFmtId="177" fontId="9" fillId="138" borderId="182">
      <alignment vertical="center"/>
    </xf>
    <xf numFmtId="180" fontId="9" fillId="138" borderId="182">
      <alignment vertical="center"/>
    </xf>
    <xf numFmtId="196" fontId="9" fillId="138" borderId="182">
      <alignment vertical="center"/>
    </xf>
    <xf numFmtId="177" fontId="9" fillId="138" borderId="182">
      <alignment vertical="center"/>
    </xf>
    <xf numFmtId="177" fontId="9" fillId="138" borderId="182">
      <alignment vertical="center"/>
    </xf>
    <xf numFmtId="179" fontId="9" fillId="138" borderId="182">
      <alignment vertical="center"/>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177" fontId="9" fillId="142" borderId="182">
      <alignment vertical="center"/>
      <protection locked="0"/>
    </xf>
    <xf numFmtId="180"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80" fontId="9" fillId="142" borderId="182">
      <alignment vertical="center"/>
      <protection locked="0"/>
    </xf>
    <xf numFmtId="180" fontId="9" fillId="142" borderId="182">
      <alignment vertical="center"/>
      <protection locked="0"/>
    </xf>
    <xf numFmtId="177" fontId="9" fillId="142" borderId="182">
      <alignment vertical="center"/>
      <protection locked="0"/>
    </xf>
    <xf numFmtId="180"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96" fontId="9" fillId="144" borderId="182">
      <alignment vertical="center"/>
    </xf>
    <xf numFmtId="177" fontId="9" fillId="144" borderId="182">
      <alignment vertical="center"/>
    </xf>
    <xf numFmtId="177" fontId="9" fillId="144" borderId="182">
      <alignment vertical="center"/>
    </xf>
    <xf numFmtId="179"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180" fontId="9" fillId="144" borderId="182">
      <alignment vertical="center"/>
    </xf>
    <xf numFmtId="177" fontId="9" fillId="144" borderId="182">
      <alignment vertical="center"/>
    </xf>
    <xf numFmtId="180" fontId="9" fillId="144" borderId="182">
      <alignment vertical="center"/>
    </xf>
    <xf numFmtId="180" fontId="9" fillId="144" borderId="182">
      <alignment vertical="center"/>
    </xf>
    <xf numFmtId="18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196" fontId="9" fillId="145" borderId="182">
      <alignment horizontal="right" vertical="center"/>
      <protection locked="0"/>
    </xf>
    <xf numFmtId="177" fontId="9" fillId="145" borderId="182">
      <alignment horizontal="right" vertical="center"/>
      <protection locked="0"/>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7" fontId="9" fillId="145" borderId="182">
      <alignment horizontal="right" vertical="center"/>
      <protection locked="0"/>
    </xf>
    <xf numFmtId="180" fontId="9" fillId="145" borderId="182">
      <alignment horizontal="right" vertical="center"/>
      <protection locked="0"/>
    </xf>
    <xf numFmtId="180" fontId="9" fillId="145" borderId="182">
      <alignment horizontal="right" vertical="center"/>
      <protection locked="0"/>
    </xf>
    <xf numFmtId="0" fontId="20" fillId="72" borderId="182" applyNumberFormat="0">
      <protection locked="0"/>
    </xf>
    <xf numFmtId="178" fontId="70" fillId="70" borderId="172" applyNumberFormat="0" applyProtection="0">
      <alignment horizontal="left" vertical="top" indent="1"/>
    </xf>
    <xf numFmtId="4" fontId="70" fillId="64" borderId="177" applyNumberFormat="0" applyProtection="0">
      <alignment horizontal="right" vertical="center"/>
    </xf>
    <xf numFmtId="4" fontId="73" fillId="73" borderId="172" applyNumberFormat="0" applyProtection="0">
      <alignment vertical="center"/>
    </xf>
    <xf numFmtId="178" fontId="70" fillId="71" borderId="172" applyNumberFormat="0" applyProtection="0">
      <alignment horizontal="left" vertical="top" indent="1"/>
    </xf>
    <xf numFmtId="178" fontId="70" fillId="70" borderId="172" applyNumberFormat="0" applyProtection="0">
      <alignment horizontal="left" vertical="top" indent="1"/>
    </xf>
    <xf numFmtId="4" fontId="20" fillId="70" borderId="178" applyNumberFormat="0" applyProtection="0">
      <alignment horizontal="left" vertical="center" indent="1"/>
    </xf>
    <xf numFmtId="178" fontId="20" fillId="69" borderId="172" applyNumberFormat="0" applyProtection="0">
      <alignment horizontal="left" vertical="center" indent="1"/>
    </xf>
    <xf numFmtId="4" fontId="73" fillId="73" borderId="172" applyNumberFormat="0" applyProtection="0">
      <alignment vertical="center"/>
    </xf>
    <xf numFmtId="178" fontId="70" fillId="71" borderId="172" applyNumberFormat="0" applyProtection="0">
      <alignment horizontal="left" vertical="top" indent="1"/>
    </xf>
    <xf numFmtId="178" fontId="20" fillId="58" borderId="172" applyNumberFormat="0" applyProtection="0">
      <alignment horizontal="left" vertical="center" indent="1"/>
    </xf>
    <xf numFmtId="4" fontId="20" fillId="70" borderId="178" applyNumberFormat="0" applyProtection="0">
      <alignment horizontal="left" vertical="center" indent="1"/>
    </xf>
    <xf numFmtId="178" fontId="70" fillId="52" borderId="177" applyNumberFormat="0" applyFont="0" applyAlignment="0" applyProtection="0"/>
    <xf numFmtId="179" fontId="9" fillId="138" borderId="182">
      <alignment vertical="center"/>
    </xf>
    <xf numFmtId="178" fontId="73" fillId="73" borderId="172" applyNumberFormat="0" applyProtection="0">
      <alignment horizontal="left" vertical="top" indent="1"/>
    </xf>
    <xf numFmtId="178" fontId="70" fillId="71" borderId="172" applyNumberFormat="0" applyProtection="0">
      <alignment horizontal="left" vertical="top" indent="1"/>
    </xf>
    <xf numFmtId="178" fontId="70" fillId="70" borderId="172" applyNumberFormat="0" applyProtection="0">
      <alignment horizontal="left" vertical="top" indent="1"/>
    </xf>
    <xf numFmtId="178" fontId="39" fillId="139" borderId="182">
      <alignment horizontal="right" vertical="center"/>
      <protection locked="0"/>
    </xf>
    <xf numFmtId="180" fontId="39" fillId="75" borderId="182">
      <alignment vertical="center"/>
    </xf>
    <xf numFmtId="177" fontId="39" fillId="124" borderId="182">
      <alignment vertical="center"/>
    </xf>
    <xf numFmtId="178" fontId="70" fillId="52" borderId="177" applyNumberFormat="0" applyFont="0" applyAlignment="0" applyProtection="0"/>
    <xf numFmtId="4" fontId="80" fillId="76" borderId="177" applyNumberFormat="0" applyProtection="0">
      <alignment horizontal="right" vertical="center"/>
    </xf>
    <xf numFmtId="178" fontId="20" fillId="71" borderId="172" applyNumberFormat="0" applyProtection="0">
      <alignment horizontal="left" vertical="center" indent="1"/>
    </xf>
    <xf numFmtId="178" fontId="70" fillId="58" borderId="172" applyNumberFormat="0" applyProtection="0">
      <alignment horizontal="left" vertical="top" indent="1"/>
    </xf>
    <xf numFmtId="178" fontId="70" fillId="79" borderId="177" applyNumberFormat="0" applyProtection="0">
      <alignment horizontal="left" vertical="center" indent="1"/>
    </xf>
    <xf numFmtId="4" fontId="70" fillId="106" borderId="177" applyNumberFormat="0" applyProtection="0">
      <alignment horizontal="left" vertical="center" indent="1"/>
    </xf>
    <xf numFmtId="178" fontId="68" fillId="103" borderId="175"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20" fillId="58"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72" fillId="70" borderId="179" applyBorder="0"/>
    <xf numFmtId="178" fontId="70" fillId="108" borderId="177" applyNumberFormat="0" applyProtection="0">
      <alignment horizontal="left" vertical="center" indent="1"/>
    </xf>
    <xf numFmtId="178" fontId="70" fillId="69" borderId="172" applyNumberFormat="0" applyProtection="0">
      <alignment horizontal="left" vertical="top" indent="1"/>
    </xf>
    <xf numFmtId="178" fontId="70" fillId="58" borderId="172" applyNumberFormat="0" applyProtection="0">
      <alignment horizontal="left" vertical="top" indent="1"/>
    </xf>
    <xf numFmtId="178" fontId="70" fillId="108" borderId="177" applyNumberFormat="0" applyProtection="0">
      <alignment horizontal="left" vertical="center" indent="1"/>
    </xf>
    <xf numFmtId="178" fontId="70" fillId="69" borderId="172" applyNumberFormat="0" applyProtection="0">
      <alignment horizontal="left" vertical="top" indent="1"/>
    </xf>
    <xf numFmtId="178" fontId="70" fillId="70" borderId="172" applyNumberFormat="0" applyProtection="0">
      <alignment horizontal="left" vertical="top" indent="1"/>
    </xf>
    <xf numFmtId="180" fontId="39" fillId="75" borderId="182">
      <alignment vertical="center"/>
    </xf>
    <xf numFmtId="178" fontId="20" fillId="72" borderId="182" applyNumberFormat="0">
      <protection locked="0"/>
    </xf>
    <xf numFmtId="178" fontId="70" fillId="109" borderId="182"/>
    <xf numFmtId="4" fontId="70" fillId="65" borderId="177" applyNumberFormat="0" applyProtection="0">
      <alignment horizontal="right" vertical="center"/>
    </xf>
    <xf numFmtId="178" fontId="70" fillId="58" borderId="172" applyNumberFormat="0" applyProtection="0">
      <alignment horizontal="left" vertical="top" indent="1"/>
    </xf>
    <xf numFmtId="178" fontId="70" fillId="71" borderId="172" applyNumberFormat="0" applyProtection="0">
      <alignment horizontal="left" vertical="top" indent="1"/>
    </xf>
    <xf numFmtId="4" fontId="70" fillId="59" borderId="177" applyNumberFormat="0" applyProtection="0">
      <alignment horizontal="right" vertical="center"/>
    </xf>
    <xf numFmtId="4" fontId="70" fillId="91" borderId="177" applyNumberFormat="0" applyProtection="0">
      <alignment horizontal="left" vertical="center" indent="1"/>
    </xf>
    <xf numFmtId="178" fontId="30" fillId="0" borderId="176" applyNumberFormat="0" applyFill="0" applyAlignment="0" applyProtection="0"/>
    <xf numFmtId="4" fontId="80" fillId="106" borderId="177" applyNumberFormat="0" applyProtection="0">
      <alignment vertical="center"/>
    </xf>
    <xf numFmtId="4" fontId="80" fillId="76" borderId="177" applyNumberFormat="0" applyProtection="0">
      <alignment horizontal="right" vertical="center"/>
    </xf>
    <xf numFmtId="178" fontId="70" fillId="71" borderId="177" applyNumberFormat="0" applyProtection="0">
      <alignment horizontal="left" vertical="center" indent="1"/>
    </xf>
    <xf numFmtId="4" fontId="70" fillId="64" borderId="177" applyNumberFormat="0" applyProtection="0">
      <alignment horizontal="right" vertical="center"/>
    </xf>
    <xf numFmtId="4" fontId="70" fillId="58" borderId="177" applyNumberFormat="0" applyProtection="0">
      <alignment horizontal="right" vertical="center"/>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177" fontId="9" fillId="142" borderId="182">
      <alignment vertical="center"/>
      <protection locked="0"/>
    </xf>
    <xf numFmtId="180"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80" fontId="9" fillId="142" borderId="182">
      <alignment vertical="center"/>
      <protection locked="0"/>
    </xf>
    <xf numFmtId="180" fontId="9" fillId="142" borderId="182">
      <alignment vertical="center"/>
      <protection locked="0"/>
    </xf>
    <xf numFmtId="177" fontId="9" fillId="142" borderId="182">
      <alignment vertical="center"/>
      <protection locked="0"/>
    </xf>
    <xf numFmtId="180"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96" fontId="9" fillId="144" borderId="182">
      <alignment vertical="center"/>
    </xf>
    <xf numFmtId="177" fontId="9" fillId="144" borderId="182">
      <alignment vertical="center"/>
    </xf>
    <xf numFmtId="177" fontId="9" fillId="144" borderId="182">
      <alignment vertical="center"/>
    </xf>
    <xf numFmtId="179"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180" fontId="9" fillId="144" borderId="182">
      <alignment vertical="center"/>
    </xf>
    <xf numFmtId="177" fontId="9" fillId="144" borderId="182">
      <alignment vertical="center"/>
    </xf>
    <xf numFmtId="180" fontId="9" fillId="144" borderId="182">
      <alignment vertical="center"/>
    </xf>
    <xf numFmtId="180" fontId="9" fillId="144" borderId="182">
      <alignment vertical="center"/>
    </xf>
    <xf numFmtId="18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196" fontId="9" fillId="145" borderId="182">
      <alignment horizontal="right" vertical="center"/>
      <protection locked="0"/>
    </xf>
    <xf numFmtId="177" fontId="9" fillId="145" borderId="182">
      <alignment horizontal="right" vertical="center"/>
      <protection locked="0"/>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7" fontId="9" fillId="145" borderId="182">
      <alignment horizontal="right" vertical="center"/>
      <protection locked="0"/>
    </xf>
    <xf numFmtId="180" fontId="9" fillId="145" borderId="182">
      <alignment horizontal="right" vertical="center"/>
      <protection locked="0"/>
    </xf>
    <xf numFmtId="180" fontId="9" fillId="145" borderId="182">
      <alignment horizontal="right" vertical="center"/>
      <protection locked="0"/>
    </xf>
    <xf numFmtId="4" fontId="34" fillId="106" borderId="172" applyNumberFormat="0" applyProtection="0">
      <alignment vertical="center"/>
    </xf>
    <xf numFmtId="4" fontId="95" fillId="106" borderId="172" applyNumberFormat="0" applyProtection="0">
      <alignment vertical="center"/>
    </xf>
    <xf numFmtId="4" fontId="96" fillId="106" borderId="172" applyNumberFormat="0" applyProtection="0">
      <alignment horizontal="left" vertical="center" indent="1"/>
    </xf>
    <xf numFmtId="0" fontId="31" fillId="57" borderId="172" applyNumberFormat="0" applyProtection="0">
      <alignment horizontal="left" vertical="top" indent="1"/>
    </xf>
    <xf numFmtId="4" fontId="96" fillId="122" borderId="172" applyNumberFormat="0" applyProtection="0">
      <alignment horizontal="right" vertical="center"/>
    </xf>
    <xf numFmtId="4" fontId="96" fillId="90" borderId="172" applyNumberFormat="0" applyProtection="0">
      <alignment horizontal="right" vertical="center"/>
    </xf>
    <xf numFmtId="4" fontId="96" fillId="123" borderId="172" applyNumberFormat="0" applyProtection="0">
      <alignment horizontal="right" vertical="center"/>
    </xf>
    <xf numFmtId="4" fontId="96" fillId="75" borderId="172" applyNumberFormat="0" applyProtection="0">
      <alignment horizontal="right" vertical="center"/>
    </xf>
    <xf numFmtId="4" fontId="96" fillId="124" borderId="172" applyNumberFormat="0" applyProtection="0">
      <alignment horizontal="right" vertical="center"/>
    </xf>
    <xf numFmtId="4" fontId="96" fillId="78" borderId="172" applyNumberFormat="0" applyProtection="0">
      <alignment horizontal="right" vertical="center"/>
    </xf>
    <xf numFmtId="4" fontId="96" fillId="125" borderId="172" applyNumberFormat="0" applyProtection="0">
      <alignment horizontal="right" vertical="center"/>
    </xf>
    <xf numFmtId="4" fontId="96" fillId="126" borderId="172" applyNumberFormat="0" applyProtection="0">
      <alignment horizontal="right" vertical="center"/>
    </xf>
    <xf numFmtId="4" fontId="96" fillId="127" borderId="172" applyNumberFormat="0" applyProtection="0">
      <alignment horizontal="right" vertical="center"/>
    </xf>
    <xf numFmtId="4" fontId="96" fillId="88" borderId="172" applyNumberFormat="0" applyProtection="0">
      <alignment horizontal="right" vertical="center"/>
    </xf>
    <xf numFmtId="0" fontId="20" fillId="70" borderId="172" applyNumberFormat="0" applyProtection="0">
      <alignment horizontal="left" vertical="center" indent="1"/>
    </xf>
    <xf numFmtId="0" fontId="20" fillId="70" borderId="172" applyNumberFormat="0" applyProtection="0">
      <alignment horizontal="left" vertical="top" indent="1"/>
    </xf>
    <xf numFmtId="0" fontId="20" fillId="58" borderId="172" applyNumberFormat="0" applyProtection="0">
      <alignment horizontal="left" vertical="center" indent="1"/>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20" fillId="71" borderId="172" applyNumberFormat="0" applyProtection="0">
      <alignment horizontal="left" vertical="top" indent="1"/>
    </xf>
    <xf numFmtId="0" fontId="20" fillId="69" borderId="172" applyNumberFormat="0" applyProtection="0">
      <alignment horizontal="left" vertical="center" indent="1"/>
    </xf>
    <xf numFmtId="0" fontId="20" fillId="69" borderId="172" applyNumberFormat="0" applyProtection="0">
      <alignment horizontal="left" vertical="top" indent="1"/>
    </xf>
    <xf numFmtId="0" fontId="20" fillId="72" borderId="182" applyNumberFormat="0">
      <protection locked="0"/>
    </xf>
    <xf numFmtId="4" fontId="96" fillId="129" borderId="172" applyNumberFormat="0" applyProtection="0">
      <alignment vertical="center"/>
    </xf>
    <xf numFmtId="4" fontId="97" fillId="129" borderId="172" applyNumberFormat="0" applyProtection="0">
      <alignment vertical="center"/>
    </xf>
    <xf numFmtId="4" fontId="34" fillId="88" borderId="180" applyNumberFormat="0" applyProtection="0">
      <alignment horizontal="left" vertical="center" indent="1"/>
    </xf>
    <xf numFmtId="0" fontId="33" fillId="73" borderId="172" applyNumberFormat="0" applyProtection="0">
      <alignment horizontal="left" vertical="top" indent="1"/>
    </xf>
    <xf numFmtId="4" fontId="96" fillId="129" borderId="172" applyNumberFormat="0" applyProtection="0">
      <alignment horizontal="right" vertical="center"/>
    </xf>
    <xf numFmtId="4" fontId="97" fillId="129" borderId="172" applyNumberFormat="0" applyProtection="0">
      <alignment horizontal="right" vertical="center"/>
    </xf>
    <xf numFmtId="4" fontId="34" fillId="88" borderId="172" applyNumberFormat="0" applyProtection="0">
      <alignment horizontal="left" vertical="center" indent="1"/>
    </xf>
    <xf numFmtId="0" fontId="33" fillId="58" borderId="172" applyNumberFormat="0" applyProtection="0">
      <alignment horizontal="left" vertical="top" indent="1"/>
    </xf>
    <xf numFmtId="4" fontId="36" fillId="89" borderId="180" applyNumberFormat="0" applyProtection="0">
      <alignment horizontal="left" vertical="center" indent="1"/>
    </xf>
    <xf numFmtId="4" fontId="98" fillId="129" borderId="172" applyNumberFormat="0" applyProtection="0">
      <alignment horizontal="right" vertical="center"/>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80" fontId="39" fillId="75" borderId="182">
      <alignment vertical="center"/>
    </xf>
    <xf numFmtId="178" fontId="20" fillId="70" borderId="172"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69" borderId="172" applyNumberFormat="0" applyProtection="0">
      <alignment horizontal="left" vertical="center"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72" borderId="182" applyNumberFormat="0">
      <protection locked="0"/>
    </xf>
    <xf numFmtId="178" fontId="72" fillId="70" borderId="179" applyBorder="0"/>
    <xf numFmtId="178" fontId="70" fillId="109" borderId="182"/>
    <xf numFmtId="37" fontId="40" fillId="0" borderId="183" applyNumberFormat="0"/>
    <xf numFmtId="173" fontId="40" fillId="0" borderId="184" applyFill="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7" fontId="9" fillId="138" borderId="182">
      <alignment vertical="center"/>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9" fontId="39" fillId="124" borderId="182">
      <alignment vertical="center"/>
    </xf>
    <xf numFmtId="180" fontId="39" fillId="124" borderId="182">
      <alignment vertical="center"/>
    </xf>
    <xf numFmtId="180"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7" fontId="39" fillId="124" borderId="182">
      <alignment vertical="center"/>
    </xf>
    <xf numFmtId="177" fontId="39" fillId="124" borderId="182">
      <alignment vertical="center"/>
    </xf>
    <xf numFmtId="179" fontId="39" fillId="124" borderId="182">
      <alignment vertical="center"/>
    </xf>
    <xf numFmtId="180"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0" fontId="39" fillId="77" borderId="182">
      <alignment vertical="center"/>
      <protection locked="0"/>
    </xf>
    <xf numFmtId="180"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80" fontId="39" fillId="77" borderId="182">
      <alignment vertical="center"/>
      <protection locked="0"/>
    </xf>
    <xf numFmtId="180" fontId="39" fillId="75" borderId="182">
      <alignment vertical="center"/>
    </xf>
    <xf numFmtId="180"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77" fontId="39" fillId="75" borderId="182">
      <alignment vertical="center"/>
    </xf>
    <xf numFmtId="179"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139" borderId="182">
      <alignment horizontal="right" vertical="center"/>
      <protection locked="0"/>
    </xf>
    <xf numFmtId="178" fontId="39" fillId="139" borderId="182">
      <alignment horizontal="right" vertical="center"/>
      <protection locked="0"/>
    </xf>
    <xf numFmtId="178" fontId="39" fillId="139" borderId="182">
      <alignment horizontal="right" vertical="center"/>
      <protection locked="0"/>
    </xf>
    <xf numFmtId="179" fontId="39" fillId="139" borderId="182">
      <alignment horizontal="right" vertical="center"/>
      <protection locked="0"/>
    </xf>
    <xf numFmtId="177" fontId="39" fillId="139" borderId="182">
      <alignment horizontal="right" vertical="center"/>
      <protection locked="0"/>
    </xf>
    <xf numFmtId="179"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20" fillId="72" borderId="182" applyNumberFormat="0">
      <protection locked="0"/>
    </xf>
    <xf numFmtId="178" fontId="72" fillId="70" borderId="179" applyBorder="0"/>
    <xf numFmtId="4" fontId="73" fillId="73" borderId="172" applyNumberFormat="0" applyProtection="0">
      <alignment vertical="center"/>
    </xf>
    <xf numFmtId="4" fontId="80" fillId="77" borderId="18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178" fontId="70" fillId="109" borderId="182"/>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80" fontId="9" fillId="138" borderId="182">
      <alignment vertical="center"/>
    </xf>
    <xf numFmtId="177" fontId="9" fillId="138" borderId="182">
      <alignment vertical="center"/>
    </xf>
    <xf numFmtId="179" fontId="9" fillId="138" borderId="182">
      <alignment vertical="center"/>
    </xf>
    <xf numFmtId="180" fontId="9" fillId="142" borderId="182">
      <alignment vertical="center"/>
      <protection locked="0"/>
    </xf>
    <xf numFmtId="177" fontId="9" fillId="142" borderId="182">
      <alignment vertical="center"/>
      <protection locked="0"/>
    </xf>
    <xf numFmtId="196" fontId="9" fillId="144" borderId="182">
      <alignment vertical="center"/>
    </xf>
    <xf numFmtId="177" fontId="9" fillId="144" borderId="182">
      <alignment vertical="center"/>
    </xf>
    <xf numFmtId="179" fontId="9" fillId="144" borderId="182">
      <alignment vertical="center"/>
    </xf>
    <xf numFmtId="180" fontId="9" fillId="144" borderId="182">
      <alignment vertical="center"/>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37" fontId="40" fillId="0" borderId="183"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37" fontId="40" fillId="0" borderId="183" applyNumberFormat="0"/>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8" fontId="30" fillId="0" borderId="176" applyNumberFormat="0" applyFill="0" applyAlignment="0" applyProtection="0"/>
    <xf numFmtId="178" fontId="30" fillId="0" borderId="176" applyNumberFormat="0" applyFill="0" applyAlignment="0" applyProtection="0"/>
    <xf numFmtId="180" fontId="9" fillId="138" borderId="182">
      <alignment vertical="center"/>
    </xf>
    <xf numFmtId="180" fontId="9" fillId="138" borderId="182">
      <alignment vertical="center"/>
    </xf>
    <xf numFmtId="180" fontId="9" fillId="138" borderId="182">
      <alignment vertical="center"/>
    </xf>
    <xf numFmtId="0" fontId="9" fillId="138" borderId="182">
      <alignment vertical="center"/>
    </xf>
    <xf numFmtId="0" fontId="9" fillId="138" borderId="182">
      <alignment vertical="center"/>
    </xf>
    <xf numFmtId="0" fontId="9" fillId="138" borderId="182">
      <alignment vertical="center"/>
    </xf>
    <xf numFmtId="0" fontId="9" fillId="138" borderId="182">
      <alignment vertical="center"/>
    </xf>
    <xf numFmtId="180" fontId="9" fillId="138" borderId="182">
      <alignment vertical="center"/>
    </xf>
    <xf numFmtId="177" fontId="9" fillId="138" borderId="182">
      <alignment vertical="center"/>
    </xf>
    <xf numFmtId="180" fontId="9" fillId="138" borderId="182">
      <alignment vertical="center"/>
    </xf>
    <xf numFmtId="196" fontId="9" fillId="138" borderId="182">
      <alignment vertical="center"/>
    </xf>
    <xf numFmtId="177" fontId="9" fillId="138" borderId="182">
      <alignment vertical="center"/>
    </xf>
    <xf numFmtId="177" fontId="9" fillId="138" borderId="182">
      <alignment vertical="center"/>
    </xf>
    <xf numFmtId="179" fontId="9" fillId="138" borderId="182">
      <alignment vertical="center"/>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0" fontId="9" fillId="142" borderId="182">
      <alignment vertical="center"/>
      <protection locked="0"/>
    </xf>
    <xf numFmtId="0" fontId="9" fillId="142" borderId="182">
      <alignment vertical="center"/>
      <protection locked="0"/>
    </xf>
    <xf numFmtId="182" fontId="9" fillId="142" borderId="182">
      <alignment vertical="center"/>
      <protection locked="0"/>
    </xf>
    <xf numFmtId="182" fontId="9" fillId="142" borderId="182">
      <alignment vertical="center"/>
      <protection locked="0"/>
    </xf>
    <xf numFmtId="177" fontId="9" fillId="142" borderId="182">
      <alignment vertical="center"/>
      <protection locked="0"/>
    </xf>
    <xf numFmtId="180"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71" fontId="9" fillId="142" borderId="182">
      <alignment vertical="center"/>
      <protection locked="0"/>
    </xf>
    <xf numFmtId="180" fontId="9" fillId="142" borderId="182">
      <alignment vertical="center"/>
      <protection locked="0"/>
    </xf>
    <xf numFmtId="180" fontId="9" fillId="142" borderId="182">
      <alignment vertical="center"/>
      <protection locked="0"/>
    </xf>
    <xf numFmtId="177" fontId="9" fillId="142" borderId="182">
      <alignment vertical="center"/>
      <protection locked="0"/>
    </xf>
    <xf numFmtId="180"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82" fontId="9" fillId="144" borderId="182">
      <alignment vertical="center"/>
    </xf>
    <xf numFmtId="196" fontId="9" fillId="144" borderId="182">
      <alignment vertical="center"/>
    </xf>
    <xf numFmtId="177" fontId="9" fillId="144" borderId="182">
      <alignment vertical="center"/>
    </xf>
    <xf numFmtId="177" fontId="9" fillId="144" borderId="182">
      <alignment vertical="center"/>
    </xf>
    <xf numFmtId="179"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0" fontId="9" fillId="144" borderId="182">
      <alignment vertical="center"/>
    </xf>
    <xf numFmtId="180" fontId="9" fillId="144" borderId="182">
      <alignment vertical="center"/>
    </xf>
    <xf numFmtId="177" fontId="9" fillId="144" borderId="182">
      <alignment vertical="center"/>
    </xf>
    <xf numFmtId="180" fontId="9" fillId="144" borderId="182">
      <alignment vertical="center"/>
    </xf>
    <xf numFmtId="180" fontId="9" fillId="144" borderId="182">
      <alignment vertical="center"/>
    </xf>
    <xf numFmtId="18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0" fontId="9" fillId="145" borderId="182">
      <alignment horizontal="right" vertical="center"/>
      <protection locked="0"/>
    </xf>
    <xf numFmtId="196" fontId="9" fillId="145" borderId="182">
      <alignment horizontal="right" vertical="center"/>
      <protection locked="0"/>
    </xf>
    <xf numFmtId="177" fontId="9" fillId="145" borderId="182">
      <alignment horizontal="right" vertical="center"/>
      <protection locked="0"/>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7" fontId="9" fillId="145" borderId="182">
      <alignment horizontal="right" vertical="center"/>
      <protection locked="0"/>
    </xf>
    <xf numFmtId="180" fontId="9" fillId="145" borderId="182">
      <alignment horizontal="right" vertical="center"/>
      <protection locked="0"/>
    </xf>
    <xf numFmtId="180" fontId="9" fillId="145" borderId="182">
      <alignment horizontal="right" vertical="center"/>
      <protection locked="0"/>
    </xf>
    <xf numFmtId="0" fontId="20" fillId="72" borderId="182" applyNumberFormat="0">
      <protection locked="0"/>
    </xf>
    <xf numFmtId="180" fontId="39" fillId="75" borderId="182">
      <alignment vertical="center"/>
    </xf>
    <xf numFmtId="178" fontId="20" fillId="72" borderId="182" applyNumberFormat="0">
      <protection locked="0"/>
    </xf>
    <xf numFmtId="178" fontId="70" fillId="109" borderId="182"/>
    <xf numFmtId="179" fontId="39" fillId="124" borderId="182">
      <alignment vertical="center"/>
    </xf>
    <xf numFmtId="180" fontId="39" fillId="77" borderId="182">
      <alignment vertical="center"/>
      <protection locked="0"/>
    </xf>
    <xf numFmtId="182" fontId="39" fillId="77" borderId="182">
      <alignment vertical="center"/>
      <protection locked="0"/>
    </xf>
    <xf numFmtId="182" fontId="39" fillId="77" borderId="182">
      <alignment vertical="center"/>
      <protection locked="0"/>
    </xf>
    <xf numFmtId="180" fontId="39" fillId="75" borderId="182">
      <alignment vertical="center"/>
    </xf>
    <xf numFmtId="180" fontId="39" fillId="75" borderId="182">
      <alignment vertical="center"/>
    </xf>
    <xf numFmtId="180" fontId="39" fillId="139" borderId="182">
      <alignment horizontal="right" vertical="center"/>
      <protection locked="0"/>
    </xf>
    <xf numFmtId="179" fontId="39" fillId="139" borderId="182">
      <alignment horizontal="right" vertical="center"/>
      <protection locked="0"/>
    </xf>
    <xf numFmtId="173" fontId="40" fillId="0" borderId="184" applyFill="0"/>
    <xf numFmtId="173" fontId="40" fillId="0" borderId="184" applyFill="0"/>
    <xf numFmtId="4" fontId="34" fillId="106" borderId="172" applyNumberFormat="0" applyProtection="0">
      <alignment vertical="center"/>
    </xf>
    <xf numFmtId="4" fontId="95" fillId="106" borderId="172" applyNumberFormat="0" applyProtection="0">
      <alignment vertical="center"/>
    </xf>
    <xf numFmtId="4" fontId="96" fillId="106" borderId="172" applyNumberFormat="0" applyProtection="0">
      <alignment horizontal="left" vertical="center" indent="1"/>
    </xf>
    <xf numFmtId="0" fontId="31" fillId="57" borderId="172" applyNumberFormat="0" applyProtection="0">
      <alignment horizontal="left" vertical="top" indent="1"/>
    </xf>
    <xf numFmtId="4" fontId="96" fillId="122" borderId="172" applyNumberFormat="0" applyProtection="0">
      <alignment horizontal="right" vertical="center"/>
    </xf>
    <xf numFmtId="4" fontId="96" fillId="90" borderId="172" applyNumberFormat="0" applyProtection="0">
      <alignment horizontal="right" vertical="center"/>
    </xf>
    <xf numFmtId="4" fontId="96" fillId="123" borderId="172" applyNumberFormat="0" applyProtection="0">
      <alignment horizontal="right" vertical="center"/>
    </xf>
    <xf numFmtId="4" fontId="96" fillId="75" borderId="172" applyNumberFormat="0" applyProtection="0">
      <alignment horizontal="right" vertical="center"/>
    </xf>
    <xf numFmtId="4" fontId="96" fillId="124" borderId="172" applyNumberFormat="0" applyProtection="0">
      <alignment horizontal="right" vertical="center"/>
    </xf>
    <xf numFmtId="4" fontId="96" fillId="78" borderId="172" applyNumberFormat="0" applyProtection="0">
      <alignment horizontal="right" vertical="center"/>
    </xf>
    <xf numFmtId="4" fontId="96" fillId="125" borderId="172" applyNumberFormat="0" applyProtection="0">
      <alignment horizontal="right" vertical="center"/>
    </xf>
    <xf numFmtId="4" fontId="96" fillId="126" borderId="172" applyNumberFormat="0" applyProtection="0">
      <alignment horizontal="right" vertical="center"/>
    </xf>
    <xf numFmtId="4" fontId="96" fillId="127" borderId="172" applyNumberFormat="0" applyProtection="0">
      <alignment horizontal="right" vertical="center"/>
    </xf>
    <xf numFmtId="4" fontId="96" fillId="88" borderId="172" applyNumberFormat="0" applyProtection="0">
      <alignment horizontal="right" vertical="center"/>
    </xf>
    <xf numFmtId="0" fontId="20" fillId="70" borderId="172" applyNumberFormat="0" applyProtection="0">
      <alignment horizontal="left" vertical="center" indent="1"/>
    </xf>
    <xf numFmtId="0" fontId="20" fillId="70" borderId="172" applyNumberFormat="0" applyProtection="0">
      <alignment horizontal="left" vertical="top" indent="1"/>
    </xf>
    <xf numFmtId="0" fontId="20" fillId="58" borderId="172" applyNumberFormat="0" applyProtection="0">
      <alignment horizontal="left" vertical="center" indent="1"/>
    </xf>
    <xf numFmtId="0" fontId="20" fillId="58" borderId="172" applyNumberFormat="0" applyProtection="0">
      <alignment horizontal="left" vertical="top" indent="1"/>
    </xf>
    <xf numFmtId="0" fontId="20" fillId="71" borderId="172" applyNumberFormat="0" applyProtection="0">
      <alignment horizontal="left" vertical="center" indent="1"/>
    </xf>
    <xf numFmtId="0" fontId="20" fillId="71" borderId="172" applyNumberFormat="0" applyProtection="0">
      <alignment horizontal="left" vertical="top" indent="1"/>
    </xf>
    <xf numFmtId="0" fontId="20" fillId="69" borderId="172" applyNumberFormat="0" applyProtection="0">
      <alignment horizontal="left" vertical="center" indent="1"/>
    </xf>
    <xf numFmtId="0" fontId="20" fillId="69" borderId="172" applyNumberFormat="0" applyProtection="0">
      <alignment horizontal="left" vertical="top" indent="1"/>
    </xf>
    <xf numFmtId="4" fontId="96" fillId="129" borderId="172" applyNumberFormat="0" applyProtection="0">
      <alignment vertical="center"/>
    </xf>
    <xf numFmtId="4" fontId="97" fillId="129" borderId="172" applyNumberFormat="0" applyProtection="0">
      <alignment vertical="center"/>
    </xf>
    <xf numFmtId="0" fontId="33" fillId="73" borderId="172" applyNumberFormat="0" applyProtection="0">
      <alignment horizontal="left" vertical="top" indent="1"/>
    </xf>
    <xf numFmtId="4" fontId="96" fillId="129" borderId="172" applyNumberFormat="0" applyProtection="0">
      <alignment horizontal="right" vertical="center"/>
    </xf>
    <xf numFmtId="4" fontId="97" fillId="129" borderId="172" applyNumberFormat="0" applyProtection="0">
      <alignment horizontal="right" vertical="center"/>
    </xf>
    <xf numFmtId="4" fontId="34" fillId="88" borderId="172" applyNumberFormat="0" applyProtection="0">
      <alignment horizontal="left" vertical="center" indent="1"/>
    </xf>
    <xf numFmtId="0" fontId="33" fillId="58" borderId="172" applyNumberFormat="0" applyProtection="0">
      <alignment horizontal="left" vertical="top" indent="1"/>
    </xf>
    <xf numFmtId="4" fontId="98" fillId="129" borderId="172" applyNumberFormat="0" applyProtection="0">
      <alignment horizontal="right" vertical="center"/>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20" fillId="70" borderId="172" applyNumberFormat="0" applyProtection="0">
      <alignment horizontal="left" vertical="center"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20" fillId="69" borderId="172" applyNumberFormat="0" applyProtection="0">
      <alignment horizontal="left" vertical="center"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37" fontId="40" fillId="0" borderId="183" applyNumberFormat="0"/>
    <xf numFmtId="173" fontId="40" fillId="0" borderId="184" applyFill="0"/>
    <xf numFmtId="177" fontId="9" fillId="138" borderId="182">
      <alignment vertical="center"/>
    </xf>
    <xf numFmtId="179" fontId="39" fillId="124" borderId="182">
      <alignment vertical="center"/>
    </xf>
    <xf numFmtId="180" fontId="39" fillId="124" borderId="182">
      <alignment vertical="center"/>
    </xf>
    <xf numFmtId="180"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8" fontId="39" fillId="124" borderId="182">
      <alignment vertical="center"/>
    </xf>
    <xf numFmtId="177" fontId="39" fillId="124" borderId="182">
      <alignment vertical="center"/>
    </xf>
    <xf numFmtId="177" fontId="39" fillId="124" borderId="182">
      <alignment vertical="center"/>
    </xf>
    <xf numFmtId="179" fontId="39" fillId="124" borderId="182">
      <alignment vertical="center"/>
    </xf>
    <xf numFmtId="180"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2" fontId="39" fillId="77" borderId="182">
      <alignment vertical="center"/>
      <protection locked="0"/>
    </xf>
    <xf numFmtId="178" fontId="39" fillId="77" borderId="182">
      <alignment vertical="center"/>
      <protection locked="0"/>
    </xf>
    <xf numFmtId="178" fontId="39" fillId="77" borderId="182">
      <alignment vertical="center"/>
      <protection locked="0"/>
    </xf>
    <xf numFmtId="182" fontId="39" fillId="77" borderId="182">
      <alignment vertical="center"/>
      <protection locked="0"/>
    </xf>
    <xf numFmtId="180" fontId="39" fillId="77" borderId="182">
      <alignment vertical="center"/>
      <protection locked="0"/>
    </xf>
    <xf numFmtId="180"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71" fontId="39" fillId="77" borderId="182">
      <alignment vertical="center"/>
      <protection locked="0"/>
    </xf>
    <xf numFmtId="180" fontId="39" fillId="77" borderId="182">
      <alignment vertical="center"/>
      <protection locked="0"/>
    </xf>
    <xf numFmtId="180" fontId="39" fillId="75" borderId="182">
      <alignment vertical="center"/>
    </xf>
    <xf numFmtId="180"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82" fontId="39" fillId="75" borderId="182">
      <alignment vertical="center"/>
    </xf>
    <xf numFmtId="177" fontId="39" fillId="75" borderId="182">
      <alignment vertical="center"/>
    </xf>
    <xf numFmtId="179"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78"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75" borderId="182">
      <alignment vertical="center"/>
    </xf>
    <xf numFmtId="180" fontId="39" fillId="139" borderId="182">
      <alignment horizontal="right" vertical="center"/>
      <protection locked="0"/>
    </xf>
    <xf numFmtId="178" fontId="39" fillId="139" borderId="182">
      <alignment horizontal="right" vertical="center"/>
      <protection locked="0"/>
    </xf>
    <xf numFmtId="178" fontId="39" fillId="139" borderId="182">
      <alignment horizontal="right" vertical="center"/>
      <protection locked="0"/>
    </xf>
    <xf numFmtId="179" fontId="39" fillId="139" borderId="182">
      <alignment horizontal="right" vertical="center"/>
      <protection locked="0"/>
    </xf>
    <xf numFmtId="177" fontId="39" fillId="139" borderId="182">
      <alignment horizontal="right" vertical="center"/>
      <protection locked="0"/>
    </xf>
    <xf numFmtId="179"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180" fontId="39" fillId="139" borderId="182">
      <alignment horizontal="right" vertical="center"/>
      <protection locked="0"/>
    </xf>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70" fillId="108" borderId="177" applyNumberFormat="0" applyProtection="0">
      <alignment horizontal="left" vertical="center" indent="1"/>
    </xf>
    <xf numFmtId="178" fontId="70" fillId="71" borderId="177" applyNumberFormat="0" applyProtection="0">
      <alignment horizontal="left" vertical="center" indent="1"/>
    </xf>
    <xf numFmtId="178" fontId="70" fillId="69" borderId="177" applyNumberFormat="0" applyProtection="0">
      <alignment horizontal="left" vertical="center" indent="1"/>
    </xf>
    <xf numFmtId="178" fontId="20" fillId="72" borderId="182" applyNumberFormat="0">
      <protection locked="0"/>
    </xf>
    <xf numFmtId="4" fontId="73" fillId="73" borderId="172" applyNumberFormat="0" applyProtection="0">
      <alignment vertical="center"/>
    </xf>
    <xf numFmtId="4" fontId="80" fillId="77" borderId="18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178" fontId="70" fillId="109" borderId="182"/>
    <xf numFmtId="4" fontId="76" fillId="72" borderId="177" applyNumberFormat="0" applyProtection="0">
      <alignment horizontal="right" vertical="center"/>
    </xf>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80" fontId="9" fillId="138" borderId="182">
      <alignment vertical="center"/>
    </xf>
    <xf numFmtId="177" fontId="9" fillId="138" borderId="182">
      <alignment vertical="center"/>
    </xf>
    <xf numFmtId="179" fontId="9" fillId="138" borderId="182">
      <alignment vertical="center"/>
    </xf>
    <xf numFmtId="180" fontId="9" fillId="142" borderId="182">
      <alignment vertical="center"/>
      <protection locked="0"/>
    </xf>
    <xf numFmtId="177" fontId="9" fillId="142" borderId="182">
      <alignment vertical="center"/>
      <protection locked="0"/>
    </xf>
    <xf numFmtId="196" fontId="9" fillId="144" borderId="182">
      <alignment vertical="center"/>
    </xf>
    <xf numFmtId="177" fontId="9" fillId="144" borderId="182">
      <alignment vertical="center"/>
    </xf>
    <xf numFmtId="179" fontId="9" fillId="144" borderId="182">
      <alignment vertical="center"/>
    </xf>
    <xf numFmtId="180" fontId="9" fillId="144" borderId="182">
      <alignment vertical="center"/>
    </xf>
    <xf numFmtId="177" fontId="9" fillId="145" borderId="182">
      <alignment horizontal="right" vertical="center"/>
      <protection locked="0"/>
    </xf>
    <xf numFmtId="179" fontId="9" fillId="145" borderId="182">
      <alignment horizontal="right" vertical="center"/>
      <protection locked="0"/>
    </xf>
    <xf numFmtId="180" fontId="9" fillId="145" borderId="182">
      <alignment horizontal="right" vertical="center"/>
      <protection locked="0"/>
    </xf>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3" fontId="40" fillId="0" borderId="184" applyFill="0"/>
    <xf numFmtId="178" fontId="30" fillId="0" borderId="176" applyNumberFormat="0" applyFill="0" applyAlignment="0" applyProtection="0"/>
    <xf numFmtId="178" fontId="30" fillId="0" borderId="176" applyNumberFormat="0" applyFill="0" applyAlignment="0" applyProtection="0"/>
    <xf numFmtId="178" fontId="70" fillId="70" borderId="172" applyNumberFormat="0" applyProtection="0">
      <alignment horizontal="left" vertical="top" indent="1"/>
    </xf>
    <xf numFmtId="178" fontId="20" fillId="71" borderId="172" applyNumberFormat="0" applyProtection="0">
      <alignment horizontal="left" vertical="top" indent="1"/>
    </xf>
    <xf numFmtId="178" fontId="20" fillId="69" borderId="172" applyNumberFormat="0" applyProtection="0">
      <alignment horizontal="left" vertical="center" indent="1"/>
    </xf>
    <xf numFmtId="178" fontId="78" fillId="103" borderId="177" applyNumberForma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8" fillId="103" borderId="177" applyNumberFormat="0" applyAlignment="0" applyProtection="0"/>
    <xf numFmtId="178" fontId="78" fillId="10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65" fillId="53" borderId="177" applyNumberFormat="0" applyAlignment="0" applyProtection="0"/>
    <xf numFmtId="178" fontId="78" fillId="103" borderId="177" applyNumberFormat="0" applyAlignment="0" applyProtection="0"/>
    <xf numFmtId="178" fontId="68" fillId="103" borderId="175" applyNumberFormat="0" applyAlignment="0" applyProtection="0"/>
    <xf numFmtId="178" fontId="68" fillId="103" borderId="175" applyNumberFormat="0" applyAlignment="0" applyProtection="0"/>
    <xf numFmtId="178" fontId="74" fillId="57" borderId="172" applyNumberFormat="0" applyProtection="0">
      <alignment horizontal="left" vertical="top" indent="1"/>
    </xf>
    <xf numFmtId="4" fontId="70" fillId="61" borderId="178"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37" fontId="40" fillId="0" borderId="183" applyNumberFormat="0"/>
    <xf numFmtId="178" fontId="30" fillId="0" borderId="176" applyNumberFormat="0" applyFill="0" applyAlignment="0" applyProtection="0"/>
    <xf numFmtId="178" fontId="30" fillId="0" borderId="176" applyNumberFormat="0" applyFill="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178" fontId="20" fillId="70" borderId="172" applyNumberFormat="0" applyProtection="0">
      <alignment horizontal="left" vertical="top" indent="1"/>
    </xf>
    <xf numFmtId="37" fontId="40" fillId="0" borderId="183" applyNumberFormat="0"/>
    <xf numFmtId="178" fontId="70" fillId="70" borderId="172" applyNumberFormat="0" applyProtection="0">
      <alignment horizontal="left" vertical="top" indent="1"/>
    </xf>
    <xf numFmtId="178" fontId="30" fillId="0" borderId="176" applyNumberFormat="0" applyFill="0" applyAlignment="0" applyProtection="0"/>
    <xf numFmtId="178" fontId="30" fillId="0" borderId="176" applyNumberFormat="0" applyFill="0" applyAlignment="0" applyProtection="0"/>
    <xf numFmtId="178" fontId="70" fillId="58" borderId="172" applyNumberFormat="0" applyProtection="0">
      <alignment horizontal="left" vertical="top" indent="1"/>
    </xf>
    <xf numFmtId="178" fontId="70" fillId="52" borderId="177" applyNumberFormat="0" applyFont="0" applyAlignment="0" applyProtection="0"/>
    <xf numFmtId="178" fontId="68" fillId="103" borderId="175" applyNumberFormat="0" applyAlignment="0" applyProtection="0"/>
    <xf numFmtId="178" fontId="68" fillId="103" borderId="175" applyNumberFormat="0" applyAlignment="0" applyProtection="0"/>
    <xf numFmtId="4" fontId="70" fillId="57" borderId="177" applyNumberFormat="0" applyProtection="0">
      <alignment vertical="center"/>
    </xf>
    <xf numFmtId="4" fontId="80" fillId="106" borderId="177" applyNumberFormat="0" applyProtection="0">
      <alignment vertical="center"/>
    </xf>
    <xf numFmtId="4" fontId="70" fillId="106" borderId="177" applyNumberFormat="0" applyProtection="0">
      <alignment horizontal="left" vertical="center" indent="1"/>
    </xf>
    <xf numFmtId="178" fontId="74" fillId="57" borderId="172" applyNumberFormat="0" applyProtection="0">
      <alignment horizontal="left" vertical="top" indent="1"/>
    </xf>
    <xf numFmtId="4" fontId="70" fillId="91" borderId="177" applyNumberFormat="0" applyProtection="0">
      <alignment horizontal="left" vertical="center" indent="1"/>
    </xf>
    <xf numFmtId="4" fontId="70" fillId="59" borderId="177" applyNumberFormat="0" applyProtection="0">
      <alignment horizontal="right" vertical="center"/>
    </xf>
    <xf numFmtId="4" fontId="70" fillId="107" borderId="177" applyNumberFormat="0" applyProtection="0">
      <alignment horizontal="right" vertical="center"/>
    </xf>
    <xf numFmtId="4" fontId="70" fillId="61" borderId="178" applyNumberFormat="0" applyProtection="0">
      <alignment horizontal="right" vertical="center"/>
    </xf>
    <xf numFmtId="4" fontId="70" fillId="62" borderId="177" applyNumberFormat="0" applyProtection="0">
      <alignment horizontal="right" vertical="center"/>
    </xf>
    <xf numFmtId="4" fontId="70" fillId="63" borderId="177" applyNumberFormat="0" applyProtection="0">
      <alignment horizontal="right" vertical="center"/>
    </xf>
    <xf numFmtId="4" fontId="70" fillId="64" borderId="177" applyNumberFormat="0" applyProtection="0">
      <alignment horizontal="right" vertical="center"/>
    </xf>
    <xf numFmtId="4" fontId="70" fillId="65" borderId="177" applyNumberFormat="0" applyProtection="0">
      <alignment horizontal="right" vertical="center"/>
    </xf>
    <xf numFmtId="4" fontId="70" fillId="66" borderId="177" applyNumberFormat="0" applyProtection="0">
      <alignment horizontal="right" vertical="center"/>
    </xf>
    <xf numFmtId="4" fontId="70" fillId="67" borderId="177" applyNumberFormat="0" applyProtection="0">
      <alignment horizontal="right" vertical="center"/>
    </xf>
    <xf numFmtId="4" fontId="70" fillId="68" borderId="178" applyNumberFormat="0" applyProtection="0">
      <alignment horizontal="left" vertical="center" indent="1"/>
    </xf>
    <xf numFmtId="4" fontId="20" fillId="70" borderId="178" applyNumberFormat="0" applyProtection="0">
      <alignment horizontal="left" vertical="center" indent="1"/>
    </xf>
    <xf numFmtId="4" fontId="20" fillId="70" borderId="178" applyNumberFormat="0" applyProtection="0">
      <alignment horizontal="left" vertical="center" indent="1"/>
    </xf>
    <xf numFmtId="4" fontId="70" fillId="58" borderId="177" applyNumberFormat="0" applyProtection="0">
      <alignment horizontal="right" vertical="center"/>
    </xf>
    <xf numFmtId="4" fontId="70" fillId="69" borderId="178" applyNumberFormat="0" applyProtection="0">
      <alignment horizontal="left" vertical="center" indent="1"/>
    </xf>
    <xf numFmtId="4" fontId="70" fillId="58" borderId="178" applyNumberFormat="0" applyProtection="0">
      <alignment horizontal="left" vertical="center" indent="1"/>
    </xf>
    <xf numFmtId="178" fontId="70" fillId="79" borderId="177" applyNumberFormat="0" applyProtection="0">
      <alignment horizontal="left" vertical="center" indent="1"/>
    </xf>
    <xf numFmtId="178" fontId="20" fillId="70" borderId="172" applyNumberFormat="0" applyProtection="0">
      <alignment horizontal="left" vertical="center" indent="1"/>
    </xf>
    <xf numFmtId="178" fontId="70" fillId="70" borderId="172" applyNumberFormat="0" applyProtection="0">
      <alignment horizontal="left" vertical="top" indent="1"/>
    </xf>
    <xf numFmtId="178" fontId="2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70" borderId="172" applyNumberFormat="0" applyProtection="0">
      <alignment horizontal="left" vertical="top" indent="1"/>
    </xf>
    <xf numFmtId="178" fontId="70" fillId="108" borderId="177" applyNumberFormat="0" applyProtection="0">
      <alignment horizontal="left" vertical="center" indent="1"/>
    </xf>
    <xf numFmtId="178" fontId="20" fillId="58" borderId="172" applyNumberFormat="0" applyProtection="0">
      <alignment horizontal="left" vertical="center" indent="1"/>
    </xf>
    <xf numFmtId="178" fontId="70" fillId="58" borderId="172" applyNumberFormat="0" applyProtection="0">
      <alignment horizontal="left" vertical="top" indent="1"/>
    </xf>
    <xf numFmtId="178" fontId="2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58" borderId="172" applyNumberFormat="0" applyProtection="0">
      <alignment horizontal="left" vertical="top" indent="1"/>
    </xf>
    <xf numFmtId="178" fontId="70" fillId="71" borderId="177" applyNumberFormat="0" applyProtection="0">
      <alignment horizontal="left" vertical="center" indent="1"/>
    </xf>
    <xf numFmtId="178" fontId="20" fillId="71" borderId="172" applyNumberFormat="0" applyProtection="0">
      <alignment horizontal="left" vertical="center" indent="1"/>
    </xf>
    <xf numFmtId="178" fontId="70" fillId="71" borderId="172" applyNumberFormat="0" applyProtection="0">
      <alignment horizontal="left" vertical="top" indent="1"/>
    </xf>
    <xf numFmtId="178" fontId="2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71" borderId="172" applyNumberFormat="0" applyProtection="0">
      <alignment horizontal="left" vertical="top" indent="1"/>
    </xf>
    <xf numFmtId="178" fontId="70" fillId="69" borderId="177" applyNumberFormat="0" applyProtection="0">
      <alignment horizontal="left" vertical="center" indent="1"/>
    </xf>
    <xf numFmtId="178" fontId="20" fillId="69" borderId="172" applyNumberFormat="0" applyProtection="0">
      <alignment horizontal="left" vertical="center" indent="1"/>
    </xf>
    <xf numFmtId="178" fontId="70" fillId="69" borderId="172" applyNumberFormat="0" applyProtection="0">
      <alignment horizontal="left" vertical="top" indent="1"/>
    </xf>
    <xf numFmtId="178" fontId="2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0" fillId="69" borderId="172" applyNumberFormat="0" applyProtection="0">
      <alignment horizontal="left" vertical="top" indent="1"/>
    </xf>
    <xf numFmtId="178" fontId="72" fillId="70" borderId="179" applyBorder="0"/>
    <xf numFmtId="4" fontId="73" fillId="73" borderId="172" applyNumberFormat="0" applyProtection="0">
      <alignment vertical="center"/>
    </xf>
    <xf numFmtId="4" fontId="73" fillId="79" borderId="172" applyNumberFormat="0" applyProtection="0">
      <alignment horizontal="left" vertical="center" indent="1"/>
    </xf>
    <xf numFmtId="178" fontId="73" fillId="73" borderId="172" applyNumberFormat="0" applyProtection="0">
      <alignment horizontal="left" vertical="top" indent="1"/>
    </xf>
    <xf numFmtId="4" fontId="70" fillId="0" borderId="177" applyNumberFormat="0" applyProtection="0">
      <alignment horizontal="right" vertical="center"/>
    </xf>
    <xf numFmtId="4" fontId="80" fillId="76" borderId="177" applyNumberFormat="0" applyProtection="0">
      <alignment horizontal="right" vertical="center"/>
    </xf>
    <xf numFmtId="4" fontId="70" fillId="91" borderId="177" applyNumberFormat="0" applyProtection="0">
      <alignment horizontal="left" vertical="center" indent="1"/>
    </xf>
    <xf numFmtId="178" fontId="73" fillId="58" borderId="172" applyNumberFormat="0" applyProtection="0">
      <alignment horizontal="left" vertical="top" indent="1"/>
    </xf>
    <xf numFmtId="4" fontId="75" fillId="74" borderId="178" applyNumberFormat="0" applyProtection="0">
      <alignment horizontal="left" vertical="center" indent="1"/>
    </xf>
    <xf numFmtId="4" fontId="76" fillId="72" borderId="177" applyNumberFormat="0" applyProtection="0">
      <alignment horizontal="right" vertical="center"/>
    </xf>
    <xf numFmtId="37" fontId="40" fillId="0" borderId="183" applyNumberFormat="0"/>
    <xf numFmtId="178" fontId="30" fillId="0" borderId="176" applyNumberFormat="0" applyFill="0" applyAlignment="0" applyProtection="0"/>
    <xf numFmtId="178" fontId="30" fillId="0" borderId="176" applyNumberFormat="0" applyFill="0" applyAlignment="0" applyProtection="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37" fontId="40" fillId="0" borderId="185" applyNumberFormat="0"/>
    <xf numFmtId="0" fontId="2" fillId="0" borderId="0"/>
    <xf numFmtId="0" fontId="12" fillId="0" borderId="0"/>
    <xf numFmtId="0" fontId="9" fillId="0" borderId="0"/>
    <xf numFmtId="0" fontId="130" fillId="0" borderId="0" applyNumberFormat="0" applyFill="0" applyBorder="0" applyAlignment="0" applyProtection="0">
      <alignment vertical="top"/>
      <protection locked="0"/>
    </xf>
    <xf numFmtId="0" fontId="21" fillId="0" borderId="0"/>
    <xf numFmtId="0" fontId="1" fillId="0" borderId="0"/>
    <xf numFmtId="9" fontId="1" fillId="0" borderId="0" applyFont="0" applyFill="0" applyBorder="0" applyAlignment="0" applyProtection="0"/>
  </cellStyleXfs>
  <cellXfs count="238">
    <xf numFmtId="0" fontId="0" fillId="0" borderId="0" xfId="0"/>
    <xf numFmtId="0" fontId="13" fillId="33" borderId="0" xfId="1" applyFont="1" applyFill="1"/>
    <xf numFmtId="0" fontId="0" fillId="33" borderId="0" xfId="2" applyFont="1" applyFill="1"/>
    <xf numFmtId="0" fontId="13" fillId="33" borderId="0" xfId="2" applyFont="1" applyFill="1"/>
    <xf numFmtId="0" fontId="12" fillId="0" borderId="0" xfId="1"/>
    <xf numFmtId="0" fontId="9" fillId="0" borderId="11" xfId="3" applyFont="1" applyBorder="1"/>
    <xf numFmtId="0" fontId="9" fillId="0" borderId="12" xfId="3" applyFont="1" applyBorder="1"/>
    <xf numFmtId="0" fontId="9" fillId="0" borderId="13" xfId="3" applyFont="1" applyBorder="1"/>
    <xf numFmtId="0" fontId="9" fillId="0" borderId="14" xfId="3" applyFont="1" applyBorder="1"/>
    <xf numFmtId="0" fontId="9" fillId="0" borderId="0" xfId="3" applyFont="1"/>
    <xf numFmtId="0" fontId="9" fillId="0" borderId="15" xfId="3" applyFont="1" applyBorder="1"/>
    <xf numFmtId="0" fontId="9" fillId="0" borderId="0" xfId="3" applyFont="1" applyAlignment="1">
      <alignment horizontal="center"/>
    </xf>
    <xf numFmtId="0" fontId="16" fillId="0" borderId="0" xfId="4" applyFont="1"/>
    <xf numFmtId="0" fontId="11" fillId="0" borderId="0" xfId="3" applyFont="1" applyAlignment="1">
      <alignment horizontal="right"/>
    </xf>
    <xf numFmtId="0" fontId="9" fillId="0" borderId="16" xfId="3" applyFont="1" applyBorder="1"/>
    <xf numFmtId="0" fontId="9" fillId="0" borderId="17" xfId="3" applyFont="1" applyBorder="1"/>
    <xf numFmtId="0" fontId="9" fillId="0" borderId="18" xfId="3" applyFont="1" applyBorder="1"/>
    <xf numFmtId="0" fontId="9" fillId="0" borderId="0" xfId="7"/>
    <xf numFmtId="0" fontId="16" fillId="0" borderId="0" xfId="13" applyFont="1"/>
    <xf numFmtId="0" fontId="9" fillId="0" borderId="0" xfId="0" applyFont="1"/>
    <xf numFmtId="0" fontId="18" fillId="34" borderId="0" xfId="6" applyFill="1"/>
    <xf numFmtId="0" fontId="16" fillId="0" borderId="0" xfId="1" applyFont="1"/>
    <xf numFmtId="0" fontId="16" fillId="34" borderId="0" xfId="1" applyFont="1" applyFill="1"/>
    <xf numFmtId="0" fontId="11" fillId="0" borderId="0" xfId="0" applyFont="1"/>
    <xf numFmtId="0" fontId="19" fillId="0" borderId="0" xfId="13" applyFont="1"/>
    <xf numFmtId="169" fontId="0" fillId="0" borderId="0" xfId="0" applyNumberFormat="1"/>
    <xf numFmtId="0" fontId="15" fillId="0" borderId="14" xfId="3" applyFont="1" applyBorder="1" applyAlignment="1">
      <alignment vertical="center" wrapText="1"/>
    </xf>
    <xf numFmtId="0" fontId="15" fillId="0" borderId="0" xfId="3" applyFont="1" applyAlignment="1">
      <alignment vertical="center" wrapText="1"/>
    </xf>
    <xf numFmtId="0" fontId="15" fillId="0" borderId="15" xfId="3" applyFont="1" applyBorder="1" applyAlignment="1">
      <alignment vertical="center" wrapText="1"/>
    </xf>
    <xf numFmtId="168" fontId="16" fillId="0" borderId="0" xfId="1" applyNumberFormat="1" applyFont="1"/>
    <xf numFmtId="0" fontId="19" fillId="0" borderId="19" xfId="12"/>
    <xf numFmtId="169" fontId="127" fillId="0" borderId="0" xfId="0" applyNumberFormat="1" applyFont="1"/>
    <xf numFmtId="0" fontId="11" fillId="34" borderId="0" xfId="6" applyFont="1" applyFill="1"/>
    <xf numFmtId="0" fontId="128" fillId="34" borderId="0" xfId="6" applyFont="1" applyFill="1"/>
    <xf numFmtId="0" fontId="9" fillId="37" borderId="182" xfId="8" applyFont="1" applyBorder="1"/>
    <xf numFmtId="0" fontId="9" fillId="35" borderId="182" xfId="5" applyBorder="1"/>
    <xf numFmtId="4" fontId="9" fillId="38" borderId="182" xfId="9" applyBorder="1"/>
    <xf numFmtId="4" fontId="9" fillId="39" borderId="182" xfId="10" applyBorder="1"/>
    <xf numFmtId="4" fontId="9" fillId="40" borderId="182" xfId="11" applyBorder="1"/>
    <xf numFmtId="4" fontId="9" fillId="133" borderId="182" xfId="11" applyFill="1" applyBorder="1"/>
    <xf numFmtId="0" fontId="126" fillId="0" borderId="182" xfId="7" applyFont="1" applyBorder="1"/>
    <xf numFmtId="0" fontId="19" fillId="0" borderId="182" xfId="13" applyFont="1" applyBorder="1"/>
    <xf numFmtId="175" fontId="19" fillId="38" borderId="182" xfId="13" applyNumberFormat="1" applyFont="1" applyFill="1" applyBorder="1" applyAlignment="1" applyProtection="1">
      <alignment horizontal="center"/>
      <protection locked="0"/>
    </xf>
    <xf numFmtId="0" fontId="19" fillId="38" borderId="182" xfId="13" applyFont="1" applyFill="1" applyBorder="1" applyAlignment="1">
      <alignment horizontal="center"/>
    </xf>
    <xf numFmtId="0" fontId="19" fillId="38" borderId="182" xfId="13" applyFont="1" applyFill="1" applyBorder="1" applyAlignment="1" applyProtection="1">
      <alignment horizontal="center"/>
      <protection locked="0"/>
    </xf>
    <xf numFmtId="178" fontId="19" fillId="38" borderId="182" xfId="13" applyNumberFormat="1" applyFont="1" applyFill="1" applyBorder="1" applyAlignment="1" applyProtection="1">
      <alignment horizontal="center"/>
      <protection locked="0"/>
    </xf>
    <xf numFmtId="0" fontId="19" fillId="136" borderId="182" xfId="13" applyFont="1" applyFill="1" applyBorder="1" applyAlignment="1">
      <alignment horizontal="center"/>
    </xf>
    <xf numFmtId="0" fontId="19" fillId="0" borderId="182" xfId="13" applyFont="1" applyBorder="1" applyAlignment="1">
      <alignment horizontal="left"/>
    </xf>
    <xf numFmtId="2" fontId="19" fillId="41" borderId="182" xfId="13" applyNumberFormat="1" applyFont="1" applyFill="1" applyBorder="1"/>
    <xf numFmtId="0" fontId="27" fillId="0" borderId="182" xfId="13" applyFont="1" applyBorder="1" applyAlignment="1">
      <alignment wrapText="1"/>
    </xf>
    <xf numFmtId="0" fontId="11" fillId="0" borderId="182" xfId="0" applyFont="1" applyBorder="1" applyAlignment="1">
      <alignment wrapText="1"/>
    </xf>
    <xf numFmtId="0" fontId="27" fillId="0" borderId="182" xfId="13" applyFont="1" applyBorder="1" applyAlignment="1">
      <alignment horizontal="center" wrapText="1"/>
    </xf>
    <xf numFmtId="49" fontId="19" fillId="0" borderId="182" xfId="13" applyNumberFormat="1" applyFont="1" applyBorder="1"/>
    <xf numFmtId="0" fontId="0" fillId="0" borderId="182" xfId="0" applyBorder="1" applyAlignment="1">
      <alignment horizontal="center"/>
    </xf>
    <xf numFmtId="169" fontId="19" fillId="133" borderId="182" xfId="13" applyNumberFormat="1" applyFont="1" applyFill="1" applyBorder="1"/>
    <xf numFmtId="189" fontId="9" fillId="37" borderId="182" xfId="8" applyNumberFormat="1" applyFont="1" applyBorder="1"/>
    <xf numFmtId="189" fontId="0" fillId="136" borderId="182" xfId="0" applyNumberFormat="1" applyFill="1" applyBorder="1"/>
    <xf numFmtId="169" fontId="9" fillId="37" borderId="182" xfId="8" applyNumberFormat="1" applyFont="1" applyBorder="1"/>
    <xf numFmtId="169" fontId="0" fillId="136" borderId="182" xfId="0" applyNumberFormat="1" applyFill="1" applyBorder="1"/>
    <xf numFmtId="0" fontId="11" fillId="0" borderId="0" xfId="0" applyFont="1" applyAlignment="1">
      <alignment horizontal="center"/>
    </xf>
    <xf numFmtId="0" fontId="13" fillId="33" borderId="0" xfId="2" applyFont="1" applyFill="1" applyAlignment="1">
      <alignment horizontal="left"/>
    </xf>
    <xf numFmtId="0" fontId="14" fillId="33" borderId="0" xfId="2" applyFont="1" applyFill="1"/>
    <xf numFmtId="0" fontId="13" fillId="34" borderId="0" xfId="2" applyFont="1" applyFill="1"/>
    <xf numFmtId="0" fontId="16" fillId="34" borderId="0" xfId="13" applyFont="1" applyFill="1"/>
    <xf numFmtId="43" fontId="0" fillId="0" borderId="0" xfId="0" applyNumberFormat="1"/>
    <xf numFmtId="0" fontId="13" fillId="33" borderId="10" xfId="2" applyFont="1" applyFill="1" applyBorder="1" applyAlignment="1">
      <alignment horizontal="left"/>
    </xf>
    <xf numFmtId="0" fontId="16" fillId="34" borderId="10" xfId="13" applyFont="1" applyFill="1" applyBorder="1"/>
    <xf numFmtId="15" fontId="23" fillId="141" borderId="182" xfId="3" applyNumberFormat="1" applyFont="1" applyFill="1" applyBorder="1" applyAlignment="1">
      <alignment horizontal="left" vertical="top"/>
    </xf>
    <xf numFmtId="0" fontId="23" fillId="141" borderId="182" xfId="3" applyFont="1" applyFill="1" applyBorder="1" applyAlignment="1">
      <alignment horizontal="left" vertical="top"/>
    </xf>
    <xf numFmtId="0" fontId="22" fillId="0" borderId="182" xfId="0" applyFont="1" applyBorder="1" applyAlignment="1">
      <alignment horizontal="center"/>
    </xf>
    <xf numFmtId="168" fontId="22" fillId="0" borderId="182" xfId="0" applyNumberFormat="1" applyFont="1" applyBorder="1" applyAlignment="1">
      <alignment horizontal="center"/>
    </xf>
    <xf numFmtId="0" fontId="22" fillId="0" borderId="182" xfId="0" applyFont="1" applyBorder="1" applyAlignment="1">
      <alignment horizontal="left" wrapText="1"/>
    </xf>
    <xf numFmtId="0" fontId="22" fillId="0" borderId="182" xfId="0" applyFont="1" applyBorder="1" applyAlignment="1">
      <alignment horizontal="left" vertical="center"/>
    </xf>
    <xf numFmtId="0" fontId="22" fillId="0" borderId="182" xfId="0" applyFont="1" applyBorder="1" applyAlignment="1">
      <alignment horizontal="left"/>
    </xf>
    <xf numFmtId="0" fontId="22" fillId="0" borderId="182" xfId="0" applyFont="1" applyBorder="1" applyAlignment="1">
      <alignment horizontal="center" wrapText="1"/>
    </xf>
    <xf numFmtId="0" fontId="22" fillId="0" borderId="182" xfId="0" quotePrefix="1" applyFont="1" applyBorder="1" applyAlignment="1">
      <alignment horizontal="left" wrapText="1"/>
    </xf>
    <xf numFmtId="0" fontId="22" fillId="0" borderId="182" xfId="0" applyFont="1" applyBorder="1" applyAlignment="1">
      <alignment horizontal="center" vertical="center"/>
    </xf>
    <xf numFmtId="0" fontId="22" fillId="0" borderId="182" xfId="0" applyFont="1" applyBorder="1" applyAlignment="1">
      <alignment horizontal="left" vertical="center" wrapText="1"/>
    </xf>
    <xf numFmtId="0" fontId="131" fillId="33" borderId="0" xfId="1" applyFont="1" applyFill="1"/>
    <xf numFmtId="0" fontId="13" fillId="0" borderId="0" xfId="1" applyFont="1"/>
    <xf numFmtId="0" fontId="0" fillId="0" borderId="0" xfId="0" applyProtection="1">
      <protection locked="0"/>
    </xf>
    <xf numFmtId="0" fontId="0" fillId="0" borderId="0" xfId="0" applyAlignment="1" applyProtection="1">
      <alignment horizontal="left" vertical="top"/>
      <protection locked="0"/>
    </xf>
    <xf numFmtId="0" fontId="0" fillId="0" borderId="0" xfId="0" applyAlignment="1" applyProtection="1">
      <alignment horizontal="left" vertical="top" indent="1"/>
      <protection locked="0"/>
    </xf>
    <xf numFmtId="0" fontId="0" fillId="0" borderId="0" xfId="0" applyAlignment="1" applyProtection="1">
      <alignment horizontal="center" vertical="center"/>
      <protection locked="0"/>
    </xf>
    <xf numFmtId="0" fontId="11" fillId="0" borderId="186" xfId="0" applyFont="1" applyBorder="1" applyAlignment="1" applyProtection="1">
      <alignment horizontal="center" vertical="center"/>
      <protection locked="0"/>
    </xf>
    <xf numFmtId="0" fontId="11" fillId="0" borderId="0" xfId="0" applyFont="1" applyAlignment="1" applyProtection="1">
      <alignment horizontal="left" indent="1"/>
      <protection locked="0"/>
    </xf>
    <xf numFmtId="0" fontId="0" fillId="0" borderId="0" xfId="0" applyAlignment="1" applyProtection="1">
      <alignment horizontal="left"/>
      <protection locked="0"/>
    </xf>
    <xf numFmtId="1" fontId="11" fillId="0" borderId="187" xfId="0" applyNumberFormat="1" applyFont="1" applyBorder="1" applyAlignment="1" applyProtection="1">
      <alignment horizontal="center" vertical="center"/>
      <protection locked="0"/>
    </xf>
    <xf numFmtId="0" fontId="0" fillId="0" borderId="0" xfId="0" applyAlignment="1" applyProtection="1">
      <alignment horizontal="left" indent="1"/>
      <protection locked="0"/>
    </xf>
    <xf numFmtId="168" fontId="11" fillId="0" borderId="0" xfId="0" applyNumberFormat="1" applyFont="1" applyAlignment="1" applyProtection="1">
      <alignment horizontal="center"/>
      <protection locked="0"/>
    </xf>
    <xf numFmtId="0" fontId="11" fillId="0" borderId="0" xfId="0" applyFont="1" applyAlignment="1" applyProtection="1">
      <alignment horizontal="left" vertical="top" indent="1"/>
      <protection locked="0"/>
    </xf>
    <xf numFmtId="0" fontId="0" fillId="0" borderId="0" xfId="0" applyAlignment="1" applyProtection="1">
      <alignment horizontal="center" vertical="top"/>
      <protection locked="0"/>
    </xf>
    <xf numFmtId="0" fontId="27" fillId="0" borderId="0" xfId="0" applyFont="1" applyAlignment="1" applyProtection="1">
      <alignment horizontal="left" vertical="top" indent="1"/>
      <protection locked="0"/>
    </xf>
    <xf numFmtId="0" fontId="19" fillId="0" borderId="0" xfId="0" applyFont="1" applyAlignment="1" applyProtection="1">
      <alignment horizontal="left" vertical="top" indent="1"/>
      <protection locked="0"/>
    </xf>
    <xf numFmtId="0" fontId="0" fillId="0" borderId="0" xfId="0" applyAlignment="1" applyProtection="1">
      <alignment vertical="center"/>
      <protection locked="0"/>
    </xf>
    <xf numFmtId="1" fontId="0" fillId="0" borderId="0" xfId="0" applyNumberFormat="1" applyAlignment="1" applyProtection="1">
      <alignment horizontal="center" vertical="center"/>
      <protection locked="0"/>
    </xf>
    <xf numFmtId="0" fontId="0" fillId="146" borderId="0" xfId="0" applyFill="1" applyAlignment="1" applyProtection="1">
      <alignment horizontal="left" indent="1"/>
      <protection locked="0"/>
    </xf>
    <xf numFmtId="168" fontId="0" fillId="0" borderId="0" xfId="0" applyNumberFormat="1" applyAlignment="1" applyProtection="1">
      <alignment horizontal="right"/>
      <protection locked="0"/>
    </xf>
    <xf numFmtId="168" fontId="11" fillId="0" borderId="0" xfId="0" applyNumberFormat="1" applyFont="1" applyAlignment="1" applyProtection="1">
      <alignment horizontal="right"/>
      <protection locked="0"/>
    </xf>
    <xf numFmtId="0" fontId="11" fillId="0" borderId="0" xfId="0" applyFont="1" applyAlignment="1" applyProtection="1">
      <alignment horizontal="left" vertical="top"/>
      <protection locked="0"/>
    </xf>
    <xf numFmtId="0" fontId="132" fillId="0" borderId="0" xfId="0" applyFont="1" applyAlignment="1" applyProtection="1">
      <alignment horizontal="left" vertical="top"/>
      <protection locked="0"/>
    </xf>
    <xf numFmtId="198" fontId="0" fillId="0" borderId="0" xfId="0" applyNumberFormat="1" applyAlignment="1" applyProtection="1">
      <alignment horizontal="left" vertical="top"/>
      <protection locked="0"/>
    </xf>
    <xf numFmtId="0" fontId="133" fillId="0" borderId="0" xfId="0" applyFont="1" applyProtection="1">
      <protection locked="0"/>
    </xf>
    <xf numFmtId="1" fontId="11" fillId="0" borderId="0" xfId="0" applyNumberFormat="1" applyFont="1" applyAlignment="1" applyProtection="1">
      <alignment horizontal="right"/>
      <protection locked="0"/>
    </xf>
    <xf numFmtId="0" fontId="19" fillId="0" borderId="0" xfId="0" applyFont="1" applyAlignment="1" applyProtection="1">
      <alignment horizontal="left" vertical="center" indent="1"/>
      <protection locked="0"/>
    </xf>
    <xf numFmtId="168" fontId="0" fillId="0" borderId="186" xfId="0" applyNumberFormat="1" applyBorder="1" applyAlignment="1">
      <alignment horizontal="right"/>
    </xf>
    <xf numFmtId="1" fontId="11" fillId="0" borderId="0" xfId="0" applyNumberFormat="1" applyFont="1" applyAlignment="1" applyProtection="1">
      <alignment horizontal="center"/>
      <protection locked="0"/>
    </xf>
    <xf numFmtId="0" fontId="11" fillId="0" borderId="0" xfId="0" applyFont="1" applyAlignment="1" applyProtection="1">
      <alignment horizontal="center" vertical="center"/>
      <protection locked="0"/>
    </xf>
    <xf numFmtId="1" fontId="11" fillId="0" borderId="0" xfId="0" applyNumberFormat="1" applyFont="1" applyAlignment="1" applyProtection="1">
      <alignment horizontal="center" vertical="center"/>
      <protection locked="0"/>
    </xf>
    <xf numFmtId="0" fontId="11" fillId="0" borderId="0" xfId="0" applyFont="1" applyProtection="1">
      <protection locked="0"/>
    </xf>
    <xf numFmtId="1" fontId="11" fillId="0" borderId="186" xfId="0" applyNumberFormat="1" applyFont="1" applyBorder="1" applyAlignment="1" applyProtection="1">
      <alignment horizontal="center" vertical="center"/>
      <protection locked="0"/>
    </xf>
    <xf numFmtId="1" fontId="11" fillId="0" borderId="188" xfId="0" applyNumberFormat="1" applyFont="1" applyBorder="1" applyAlignment="1" applyProtection="1">
      <alignment horizontal="center" vertical="center"/>
      <protection locked="0"/>
    </xf>
    <xf numFmtId="1" fontId="11" fillId="0" borderId="189" xfId="0" applyNumberFormat="1" applyFont="1" applyBorder="1" applyAlignment="1" applyProtection="1">
      <alignment horizontal="center" vertical="center"/>
      <protection locked="0"/>
    </xf>
    <xf numFmtId="0" fontId="11" fillId="0" borderId="0" xfId="0" applyFont="1" applyAlignment="1" applyProtection="1">
      <alignment horizontal="left" vertical="center"/>
      <protection locked="0"/>
    </xf>
    <xf numFmtId="0" fontId="0" fillId="0" borderId="0" xfId="0" applyAlignment="1" applyProtection="1">
      <alignment horizontal="right" vertical="top"/>
      <protection locked="0"/>
    </xf>
    <xf numFmtId="0" fontId="11" fillId="0" borderId="0" xfId="0" applyFont="1" applyAlignment="1" applyProtection="1">
      <alignment horizontal="left"/>
      <protection locked="0"/>
    </xf>
    <xf numFmtId="0" fontId="0" fillId="0" borderId="0" xfId="0" applyAlignment="1" applyProtection="1">
      <alignment horizontal="center"/>
      <protection locked="0"/>
    </xf>
    <xf numFmtId="168" fontId="0" fillId="0" borderId="0" xfId="0" applyNumberFormat="1" applyAlignment="1" applyProtection="1">
      <alignment horizontal="right" vertical="top"/>
      <protection locked="0"/>
    </xf>
    <xf numFmtId="0" fontId="129" fillId="0" borderId="0" xfId="0" applyFont="1" applyAlignment="1" applyProtection="1">
      <alignment horizontal="left" vertical="top"/>
      <protection locked="0"/>
    </xf>
    <xf numFmtId="168" fontId="19" fillId="0" borderId="19" xfId="12" applyNumberFormat="1"/>
    <xf numFmtId="0" fontId="132" fillId="0" borderId="0" xfId="0" applyFont="1"/>
    <xf numFmtId="0" fontId="11" fillId="0" borderId="0" xfId="0" applyFont="1" applyAlignment="1" applyProtection="1">
      <alignment horizontal="left" vertical="center" indent="1"/>
      <protection locked="0"/>
    </xf>
    <xf numFmtId="176" fontId="19" fillId="0" borderId="0" xfId="0" applyNumberFormat="1" applyFont="1" applyAlignment="1" applyProtection="1">
      <alignment horizontal="left" vertical="center" indent="1"/>
      <protection locked="0"/>
    </xf>
    <xf numFmtId="190" fontId="0" fillId="0" borderId="0" xfId="0" applyNumberFormat="1" applyProtection="1">
      <protection locked="0"/>
    </xf>
    <xf numFmtId="0" fontId="0" fillId="0" borderId="0" xfId="0" applyAlignment="1" applyProtection="1">
      <alignment horizontal="left" vertical="center"/>
      <protection locked="0"/>
    </xf>
    <xf numFmtId="190" fontId="11" fillId="0" borderId="0" xfId="0" applyNumberFormat="1" applyFont="1" applyProtection="1">
      <protection locked="0"/>
    </xf>
    <xf numFmtId="198" fontId="0" fillId="0" borderId="0" xfId="0" applyNumberFormat="1" applyAlignment="1" applyProtection="1">
      <alignment horizontal="right" vertical="top"/>
      <protection locked="0"/>
    </xf>
    <xf numFmtId="0" fontId="0" fillId="0" borderId="0" xfId="0" quotePrefix="1" applyProtection="1">
      <protection locked="0"/>
    </xf>
    <xf numFmtId="0" fontId="22" fillId="0" borderId="0" xfId="0" applyFont="1" applyAlignment="1">
      <alignment vertical="top"/>
    </xf>
    <xf numFmtId="198" fontId="22" fillId="0" borderId="0" xfId="0" applyNumberFormat="1" applyFont="1" applyAlignment="1">
      <alignment vertical="top"/>
    </xf>
    <xf numFmtId="198" fontId="22" fillId="147" borderId="0" xfId="0" applyNumberFormat="1" applyFont="1" applyFill="1" applyAlignment="1">
      <alignment vertical="top"/>
    </xf>
    <xf numFmtId="199" fontId="22" fillId="147" borderId="0" xfId="0" applyNumberFormat="1" applyFont="1" applyFill="1" applyAlignment="1">
      <alignment vertical="top"/>
    </xf>
    <xf numFmtId="198" fontId="22" fillId="147" borderId="21" xfId="0" applyNumberFormat="1" applyFont="1" applyFill="1" applyBorder="1" applyAlignment="1">
      <alignment vertical="top"/>
    </xf>
    <xf numFmtId="199" fontId="22" fillId="147" borderId="21" xfId="0" applyNumberFormat="1" applyFont="1" applyFill="1" applyBorder="1" applyAlignment="1">
      <alignment vertical="top"/>
    </xf>
    <xf numFmtId="0" fontId="134" fillId="0" borderId="0" xfId="5867" applyNumberFormat="1" applyFont="1" applyBorder="1" applyAlignment="1">
      <alignment horizontal="left" vertical="top"/>
    </xf>
    <xf numFmtId="201" fontId="134" fillId="0" borderId="0" xfId="5867" applyNumberFormat="1" applyFont="1" applyBorder="1" applyAlignment="1">
      <alignment horizontal="left" vertical="top"/>
    </xf>
    <xf numFmtId="198" fontId="134" fillId="0" borderId="0" xfId="5867" applyNumberFormat="1" applyFont="1" applyAlignment="1">
      <alignment horizontal="left" vertical="top"/>
    </xf>
    <xf numFmtId="200" fontId="22" fillId="0" borderId="0" xfId="20" applyNumberFormat="1" applyFont="1" applyFill="1" applyBorder="1"/>
    <xf numFmtId="0" fontId="11" fillId="131" borderId="0" xfId="0" applyFont="1" applyFill="1" applyAlignment="1" applyProtection="1">
      <alignment horizontal="left" vertical="top" indent="1"/>
      <protection locked="0"/>
    </xf>
    <xf numFmtId="0" fontId="0" fillId="131" borderId="0" xfId="0" applyFill="1" applyAlignment="1" applyProtection="1">
      <alignment horizontal="center" vertical="center"/>
      <protection locked="0"/>
    </xf>
    <xf numFmtId="0" fontId="0" fillId="131" borderId="0" xfId="0" applyFill="1" applyAlignment="1" applyProtection="1">
      <alignment horizontal="left" vertical="top"/>
      <protection locked="0"/>
    </xf>
    <xf numFmtId="0" fontId="0" fillId="0" borderId="186" xfId="0" applyBorder="1" applyAlignment="1" applyProtection="1">
      <alignment horizontal="center" vertical="top"/>
      <protection locked="0"/>
    </xf>
    <xf numFmtId="0" fontId="0" fillId="142" borderId="193" xfId="0" applyFill="1" applyBorder="1" applyProtection="1">
      <protection locked="0"/>
    </xf>
    <xf numFmtId="0" fontId="0" fillId="142" borderId="194" xfId="0" applyFill="1" applyBorder="1" applyAlignment="1" applyProtection="1">
      <alignment horizontal="left" indent="1"/>
      <protection locked="0"/>
    </xf>
    <xf numFmtId="0" fontId="0" fillId="142" borderId="0" xfId="0" applyFill="1" applyAlignment="1" applyProtection="1">
      <alignment horizontal="left" indent="1"/>
      <protection locked="0"/>
    </xf>
    <xf numFmtId="0" fontId="0" fillId="142" borderId="0" xfId="0" applyFill="1" applyAlignment="1" applyProtection="1">
      <alignment horizontal="center" vertical="center"/>
      <protection locked="0"/>
    </xf>
    <xf numFmtId="0" fontId="0" fillId="142" borderId="0" xfId="0" applyFill="1" applyProtection="1">
      <protection locked="0"/>
    </xf>
    <xf numFmtId="0" fontId="0" fillId="142" borderId="195" xfId="0" applyFill="1" applyBorder="1" applyProtection="1">
      <protection locked="0"/>
    </xf>
    <xf numFmtId="0" fontId="0" fillId="142" borderId="135" xfId="0" applyFill="1" applyBorder="1" applyAlignment="1" applyProtection="1">
      <alignment horizontal="left" indent="1"/>
      <protection locked="0"/>
    </xf>
    <xf numFmtId="0" fontId="0" fillId="142" borderId="21" xfId="0" applyFill="1" applyBorder="1" applyAlignment="1" applyProtection="1">
      <alignment horizontal="left" indent="1"/>
      <protection locked="0"/>
    </xf>
    <xf numFmtId="0" fontId="0" fillId="142" borderId="21" xfId="0" applyFill="1" applyBorder="1" applyAlignment="1" applyProtection="1">
      <alignment horizontal="center" vertical="center"/>
      <protection locked="0"/>
    </xf>
    <xf numFmtId="0" fontId="0" fillId="142" borderId="21" xfId="0" applyFill="1" applyBorder="1" applyProtection="1">
      <protection locked="0"/>
    </xf>
    <xf numFmtId="0" fontId="0" fillId="142" borderId="136" xfId="0" applyFill="1" applyBorder="1" applyProtection="1">
      <protection locked="0"/>
    </xf>
    <xf numFmtId="0" fontId="135" fillId="0" borderId="0" xfId="40291" applyFont="1" applyAlignment="1" applyProtection="1">
      <alignment horizontal="left"/>
      <protection locked="0"/>
    </xf>
    <xf numFmtId="0" fontId="108" fillId="0" borderId="0" xfId="0" applyFont="1" applyProtection="1">
      <protection locked="0"/>
    </xf>
    <xf numFmtId="1" fontId="11" fillId="42" borderId="186" xfId="0" applyNumberFormat="1" applyFont="1" applyFill="1" applyBorder="1" applyAlignment="1" applyProtection="1">
      <alignment horizontal="center" vertical="center"/>
      <protection locked="0"/>
    </xf>
    <xf numFmtId="1" fontId="11" fillId="42" borderId="188" xfId="0" applyNumberFormat="1" applyFont="1" applyFill="1" applyBorder="1" applyAlignment="1" applyProtection="1">
      <alignment horizontal="center" vertical="center"/>
      <protection locked="0"/>
    </xf>
    <xf numFmtId="0" fontId="136" fillId="148" borderId="0" xfId="0" applyFont="1" applyFill="1" applyAlignment="1" applyProtection="1">
      <alignment vertical="top"/>
      <protection locked="0"/>
    </xf>
    <xf numFmtId="0" fontId="136" fillId="148" borderId="0" xfId="0" applyFont="1" applyFill="1" applyAlignment="1" applyProtection="1">
      <alignment horizontal="left" vertical="top" indent="1"/>
      <protection locked="0"/>
    </xf>
    <xf numFmtId="0" fontId="0" fillId="148" borderId="0" xfId="0" applyFill="1" applyAlignment="1" applyProtection="1">
      <alignment horizontal="left" vertical="top"/>
      <protection locked="0"/>
    </xf>
    <xf numFmtId="0" fontId="136" fillId="0" borderId="0" xfId="0" applyFont="1" applyAlignment="1" applyProtection="1">
      <alignment horizontal="left" vertical="top" indent="1"/>
      <protection locked="0"/>
    </xf>
    <xf numFmtId="0" fontId="11" fillId="0" borderId="0" xfId="0" applyFont="1" applyAlignment="1" applyProtection="1">
      <alignment wrapText="1"/>
      <protection locked="0"/>
    </xf>
    <xf numFmtId="0" fontId="137" fillId="0" borderId="0" xfId="0" applyFont="1" applyProtection="1">
      <protection locked="0"/>
    </xf>
    <xf numFmtId="198" fontId="0" fillId="0" borderId="0" xfId="0" applyNumberFormat="1" applyAlignment="1" applyProtection="1">
      <alignment horizontal="right" vertical="center"/>
      <protection locked="0"/>
    </xf>
    <xf numFmtId="176" fontId="27" fillId="0" borderId="0" xfId="0" applyNumberFormat="1" applyFont="1" applyAlignment="1" applyProtection="1">
      <alignment vertical="center"/>
      <protection locked="0"/>
    </xf>
    <xf numFmtId="198" fontId="19" fillId="0" borderId="0" xfId="0" applyNumberFormat="1" applyFont="1" applyAlignment="1" applyProtection="1">
      <alignment horizontal="left" vertical="center" indent="1"/>
      <protection locked="0"/>
    </xf>
    <xf numFmtId="198" fontId="0" fillId="0" borderId="0" xfId="0" applyNumberFormat="1" applyAlignment="1" applyProtection="1">
      <alignment horizontal="center" vertical="center"/>
      <protection locked="0"/>
    </xf>
    <xf numFmtId="176" fontId="107" fillId="0" borderId="0" xfId="0" applyNumberFormat="1" applyFont="1" applyAlignment="1" applyProtection="1">
      <alignment horizontal="left" vertical="center" indent="1"/>
      <protection locked="0"/>
    </xf>
    <xf numFmtId="0" fontId="19" fillId="0" borderId="0" xfId="40294" applyFont="1" applyAlignment="1" applyProtection="1">
      <alignment horizontal="left" vertical="center" wrapText="1"/>
      <protection locked="0"/>
    </xf>
    <xf numFmtId="0" fontId="27" fillId="0" borderId="0" xfId="40294" applyFont="1" applyAlignment="1" applyProtection="1">
      <alignment horizontal="left" vertical="center" wrapText="1"/>
      <protection locked="0"/>
    </xf>
    <xf numFmtId="1" fontId="0" fillId="0" borderId="0" xfId="0" applyNumberFormat="1" applyAlignment="1" applyProtection="1">
      <alignment horizontal="center" vertical="top"/>
      <protection locked="0"/>
    </xf>
    <xf numFmtId="0" fontId="27" fillId="131" borderId="0" xfId="40294" applyFont="1" applyFill="1" applyAlignment="1" applyProtection="1">
      <alignment horizontal="left" vertical="center" wrapText="1"/>
      <protection locked="0"/>
    </xf>
    <xf numFmtId="0" fontId="19" fillId="131" borderId="0" xfId="40294" applyFont="1" applyFill="1" applyAlignment="1" applyProtection="1">
      <alignment horizontal="left" vertical="center" wrapText="1"/>
      <protection locked="0"/>
    </xf>
    <xf numFmtId="198" fontId="19" fillId="0" borderId="0" xfId="4750" applyNumberFormat="1" applyFont="1" applyProtection="1">
      <protection locked="0"/>
    </xf>
    <xf numFmtId="0" fontId="11" fillId="131" borderId="0" xfId="0" applyFont="1" applyFill="1" applyAlignment="1" applyProtection="1">
      <alignment horizontal="left" indent="1"/>
      <protection locked="0"/>
    </xf>
    <xf numFmtId="189" fontId="0" fillId="0" borderId="0" xfId="0" applyNumberFormat="1" applyProtection="1">
      <protection locked="0"/>
    </xf>
    <xf numFmtId="1" fontId="11" fillId="0" borderId="0" xfId="0" applyNumberFormat="1" applyFont="1" applyAlignment="1" applyProtection="1">
      <alignment horizontal="center" vertical="top"/>
      <protection locked="0"/>
    </xf>
    <xf numFmtId="0" fontId="0" fillId="142" borderId="192" xfId="0" applyFill="1" applyBorder="1" applyAlignment="1" applyProtection="1">
      <alignment horizontal="left" vertical="top" wrapText="1"/>
      <protection locked="0"/>
    </xf>
    <xf numFmtId="4" fontId="9" fillId="135" borderId="182" xfId="10" applyFill="1" applyBorder="1"/>
    <xf numFmtId="169" fontId="0" fillId="135" borderId="182" xfId="0" applyNumberFormat="1" applyFill="1" applyBorder="1" applyAlignment="1">
      <alignment horizontal="center"/>
    </xf>
    <xf numFmtId="0" fontId="0" fillId="0" borderId="0" xfId="0" applyAlignment="1">
      <alignment horizontal="center"/>
    </xf>
    <xf numFmtId="0" fontId="9" fillId="0" borderId="0" xfId="5" applyFill="1" applyAlignment="1">
      <alignment horizontal="center"/>
    </xf>
    <xf numFmtId="0" fontId="9" fillId="35" borderId="0" xfId="5" applyAlignment="1">
      <alignment horizontal="center"/>
    </xf>
    <xf numFmtId="168" fontId="9" fillId="35" borderId="0" xfId="5" applyNumberFormat="1" applyAlignment="1">
      <alignment horizontal="center"/>
    </xf>
    <xf numFmtId="178" fontId="9" fillId="35" borderId="0" xfId="5" applyNumberFormat="1" applyAlignment="1">
      <alignment horizontal="center"/>
    </xf>
    <xf numFmtId="0" fontId="9" fillId="0" borderId="0" xfId="3" applyFont="1" applyAlignment="1">
      <alignment horizontal="center"/>
    </xf>
    <xf numFmtId="0" fontId="15" fillId="0" borderId="14" xfId="3" applyFont="1" applyBorder="1" applyAlignment="1">
      <alignment horizontal="center" vertical="center" wrapText="1"/>
    </xf>
    <xf numFmtId="0" fontId="15" fillId="0" borderId="0" xfId="3" applyFont="1" applyAlignment="1">
      <alignment horizontal="center" vertical="center" wrapText="1"/>
    </xf>
    <xf numFmtId="0" fontId="15" fillId="0" borderId="15" xfId="3" applyFont="1" applyBorder="1" applyAlignment="1">
      <alignment horizontal="center" vertical="center" wrapText="1"/>
    </xf>
    <xf numFmtId="0" fontId="27" fillId="0" borderId="182" xfId="13" applyFont="1" applyBorder="1" applyAlignment="1">
      <alignment horizontal="left"/>
    </xf>
    <xf numFmtId="0" fontId="0" fillId="135" borderId="192" xfId="0" quotePrefix="1" applyFill="1" applyBorder="1" applyAlignment="1" applyProtection="1">
      <alignment horizontal="center" vertical="top" wrapText="1"/>
      <protection locked="0"/>
    </xf>
    <xf numFmtId="0" fontId="0" fillId="135" borderId="185" xfId="0" quotePrefix="1" applyFill="1" applyBorder="1" applyAlignment="1" applyProtection="1">
      <alignment horizontal="center" vertical="top" wrapText="1"/>
      <protection locked="0"/>
    </xf>
    <xf numFmtId="0" fontId="0" fillId="135" borderId="193" xfId="0" quotePrefix="1" applyFill="1" applyBorder="1" applyAlignment="1" applyProtection="1">
      <alignment horizontal="center" vertical="top" wrapText="1"/>
      <protection locked="0"/>
    </xf>
    <xf numFmtId="0" fontId="0" fillId="135" borderId="194" xfId="0" quotePrefix="1" applyFill="1" applyBorder="1" applyAlignment="1" applyProtection="1">
      <alignment horizontal="center" vertical="top" wrapText="1"/>
      <protection locked="0"/>
    </xf>
    <xf numFmtId="0" fontId="0" fillId="135" borderId="0" xfId="0" quotePrefix="1" applyFill="1" applyAlignment="1" applyProtection="1">
      <alignment horizontal="center" vertical="top" wrapText="1"/>
      <protection locked="0"/>
    </xf>
    <xf numFmtId="0" fontId="0" fillId="135" borderId="195" xfId="0" quotePrefix="1" applyFill="1" applyBorder="1" applyAlignment="1" applyProtection="1">
      <alignment horizontal="center" vertical="top" wrapText="1"/>
      <protection locked="0"/>
    </xf>
    <xf numFmtId="0" fontId="0" fillId="135" borderId="135" xfId="0" quotePrefix="1" applyFill="1" applyBorder="1" applyAlignment="1" applyProtection="1">
      <alignment horizontal="center" vertical="top" wrapText="1"/>
      <protection locked="0"/>
    </xf>
    <xf numFmtId="0" fontId="0" fillId="135" borderId="21" xfId="0" quotePrefix="1" applyFill="1" applyBorder="1" applyAlignment="1" applyProtection="1">
      <alignment horizontal="center" vertical="top" wrapText="1"/>
      <protection locked="0"/>
    </xf>
    <xf numFmtId="0" fontId="0" fillId="135" borderId="136" xfId="0" quotePrefix="1" applyFill="1" applyBorder="1" applyAlignment="1" applyProtection="1">
      <alignment horizontal="center" vertical="top" wrapText="1"/>
      <protection locked="0"/>
    </xf>
    <xf numFmtId="0" fontId="136" fillId="148" borderId="0" xfId="0" applyFont="1" applyFill="1" applyAlignment="1" applyProtection="1">
      <alignment horizontal="left" vertical="top" wrapText="1"/>
      <protection locked="0"/>
    </xf>
    <xf numFmtId="0" fontId="0" fillId="0" borderId="190" xfId="0" applyBorder="1" applyAlignment="1" applyProtection="1">
      <alignment horizontal="center"/>
      <protection locked="0"/>
    </xf>
    <xf numFmtId="0" fontId="0" fillId="0" borderId="191" xfId="0" applyBorder="1" applyAlignment="1" applyProtection="1">
      <alignment horizontal="center"/>
      <protection locked="0"/>
    </xf>
    <xf numFmtId="169" fontId="0" fillId="135" borderId="192" xfId="0" applyNumberFormat="1" applyFill="1" applyBorder="1" applyAlignment="1">
      <alignment vertical="top"/>
    </xf>
    <xf numFmtId="169" fontId="0" fillId="135" borderId="193" xfId="0" applyNumberFormat="1" applyFill="1" applyBorder="1" applyAlignment="1">
      <alignment vertical="top"/>
    </xf>
    <xf numFmtId="169" fontId="0" fillId="135" borderId="194" xfId="0" applyNumberFormat="1" applyFill="1" applyBorder="1" applyAlignment="1">
      <alignment vertical="top"/>
    </xf>
    <xf numFmtId="169" fontId="0" fillId="135" borderId="0" xfId="0" applyNumberFormat="1" applyFill="1" applyAlignment="1">
      <alignment vertical="top"/>
    </xf>
    <xf numFmtId="169" fontId="0" fillId="135" borderId="195" xfId="0" applyNumberFormat="1" applyFill="1" applyBorder="1" applyAlignment="1">
      <alignment vertical="top"/>
    </xf>
    <xf numFmtId="169" fontId="0" fillId="135" borderId="135" xfId="0" applyNumberFormat="1" applyFill="1" applyBorder="1" applyAlignment="1">
      <alignment vertical="top"/>
    </xf>
    <xf numFmtId="169" fontId="0" fillId="135" borderId="21" xfId="0" applyNumberFormat="1" applyFill="1" applyBorder="1" applyAlignment="1">
      <alignment vertical="top"/>
    </xf>
    <xf numFmtId="169" fontId="0" fillId="135" borderId="136" xfId="0" applyNumberFormat="1" applyFill="1" applyBorder="1" applyAlignment="1">
      <alignment vertical="top"/>
    </xf>
    <xf numFmtId="49" fontId="9" fillId="37" borderId="182" xfId="8" applyNumberFormat="1" applyFont="1" applyBorder="1"/>
    <xf numFmtId="169" fontId="0" fillId="136" borderId="182" xfId="5" applyNumberFormat="1" applyFont="1" applyFill="1" applyBorder="1"/>
    <xf numFmtId="169" fontId="11" fillId="136" borderId="182" xfId="5" applyNumberFormat="1" applyFont="1" applyFill="1" applyBorder="1"/>
    <xf numFmtId="49" fontId="11" fillId="37" borderId="182" xfId="8" applyNumberFormat="1" applyFont="1" applyBorder="1"/>
    <xf numFmtId="0" fontId="0" fillId="142" borderId="185" xfId="0" applyFill="1" applyBorder="1" applyAlignment="1" applyProtection="1">
      <alignment wrapText="1"/>
      <protection locked="0"/>
    </xf>
    <xf numFmtId="0" fontId="0" fillId="142" borderId="185" xfId="0" applyFill="1" applyBorder="1" applyProtection="1">
      <protection locked="0"/>
    </xf>
    <xf numFmtId="1" fontId="11" fillId="42" borderId="182" xfId="0" applyNumberFormat="1" applyFont="1" applyFill="1" applyBorder="1" applyAlignment="1" applyProtection="1">
      <alignment horizontal="center" vertical="center"/>
      <protection locked="0"/>
    </xf>
    <xf numFmtId="1" fontId="11" fillId="0" borderId="182" xfId="0" applyNumberFormat="1" applyFont="1" applyBorder="1" applyAlignment="1" applyProtection="1">
      <alignment horizontal="center" vertical="center"/>
      <protection locked="0"/>
    </xf>
    <xf numFmtId="0" fontId="0" fillId="0" borderId="184" xfId="0" applyBorder="1" applyAlignment="1" applyProtection="1">
      <alignment horizontal="center"/>
      <protection locked="0"/>
    </xf>
    <xf numFmtId="0" fontId="0" fillId="0" borderId="182" xfId="0" applyBorder="1" applyProtection="1">
      <protection locked="0"/>
    </xf>
    <xf numFmtId="197" fontId="0" fillId="135" borderId="182" xfId="0" applyNumberFormat="1" applyFill="1" applyBorder="1" applyAlignment="1">
      <alignment horizontal="center"/>
    </xf>
    <xf numFmtId="197" fontId="0" fillId="136" borderId="182" xfId="5" applyNumberFormat="1" applyFont="1" applyFill="1" applyBorder="1"/>
    <xf numFmtId="169" fontId="0" fillId="135" borderId="185" xfId="0" applyNumberFormat="1" applyFill="1" applyBorder="1" applyAlignment="1">
      <alignment vertical="top"/>
    </xf>
    <xf numFmtId="169" fontId="0" fillId="35" borderId="182" xfId="5" applyNumberFormat="1" applyFont="1" applyBorder="1"/>
    <xf numFmtId="198" fontId="22" fillId="147" borderId="185" xfId="0" applyNumberFormat="1" applyFont="1" applyFill="1" applyBorder="1" applyAlignment="1">
      <alignment vertical="top"/>
    </xf>
    <xf numFmtId="4" fontId="9" fillId="0" borderId="182" xfId="11" applyFill="1" applyBorder="1"/>
    <xf numFmtId="169" fontId="0" fillId="135" borderId="182" xfId="5" applyNumberFormat="1" applyFont="1" applyFill="1" applyBorder="1"/>
    <xf numFmtId="199" fontId="22" fillId="147" borderId="182" xfId="0" applyNumberFormat="1" applyFont="1" applyFill="1" applyBorder="1" applyAlignment="1">
      <alignment vertical="top"/>
    </xf>
    <xf numFmtId="200" fontId="22" fillId="0" borderId="185" xfId="20" applyNumberFormat="1" applyFont="1" applyFill="1" applyBorder="1"/>
    <xf numFmtId="198" fontId="22" fillId="147" borderId="184" xfId="0" applyNumberFormat="1" applyFont="1" applyFill="1" applyBorder="1" applyAlignment="1">
      <alignment vertical="top"/>
    </xf>
    <xf numFmtId="198" fontId="22" fillId="147" borderId="182" xfId="0" applyNumberFormat="1" applyFont="1" applyFill="1" applyBorder="1" applyAlignment="1">
      <alignment vertical="top"/>
    </xf>
    <xf numFmtId="197" fontId="0" fillId="38" borderId="182" xfId="5" applyNumberFormat="1" applyFont="1" applyFill="1" applyBorder="1"/>
    <xf numFmtId="169" fontId="0" fillId="134" borderId="182" xfId="5" applyNumberFormat="1" applyFont="1" applyFill="1" applyBorder="1"/>
    <xf numFmtId="202" fontId="9" fillId="133" borderId="182" xfId="11" applyNumberFormat="1" applyFill="1" applyBorder="1"/>
    <xf numFmtId="169" fontId="0" fillId="38" borderId="182" xfId="5" applyNumberFormat="1" applyFont="1" applyFill="1" applyBorder="1"/>
    <xf numFmtId="203" fontId="9" fillId="133" borderId="182" xfId="11" applyNumberFormat="1" applyFill="1" applyBorder="1"/>
    <xf numFmtId="10" fontId="9" fillId="133" borderId="182" xfId="6084" applyNumberFormat="1" applyFill="1" applyBorder="1"/>
    <xf numFmtId="169" fontId="11" fillId="134" borderId="182" xfId="5" applyNumberFormat="1" applyFont="1" applyFill="1" applyBorder="1"/>
  </cellXfs>
  <cellStyles count="40297">
    <cellStyle name=" 1" xfId="315" xr:uid="{558ADF04-4940-4473-87A7-0265165DF731}"/>
    <cellStyle name=" 1 2" xfId="11328" xr:uid="{B587BB19-83AA-4713-96E9-48CBC25707E6}"/>
    <cellStyle name=" 1 3" xfId="7069" xr:uid="{06CF223C-918C-4FA2-8D79-AAC5EF46F788}"/>
    <cellStyle name="$1000s (0)" xfId="7066" xr:uid="{309A4A32-205A-4ABA-A007-54AC902E44DF}"/>
    <cellStyle name="%" xfId="13" xr:uid="{1D0BA35A-33E9-4F9A-80BB-48B86E137577}"/>
    <cellStyle name="% 10" xfId="4536" xr:uid="{BB04E59F-3450-47F6-B728-6E9A849D1A7B}"/>
    <cellStyle name="% 10 2" xfId="7070" xr:uid="{DC5AAB53-E7B0-4E6F-B148-895B755FA8CB}"/>
    <cellStyle name="% 10 2 2" xfId="10549" xr:uid="{73029DEA-A202-4717-89C4-208E3EE068E8}"/>
    <cellStyle name="% 10 2 3" xfId="6036" xr:uid="{F6C89606-6B1E-4E4D-A86A-E7BA942E3323}"/>
    <cellStyle name="% 105" xfId="7067" xr:uid="{D9DD820B-939F-4A6E-B99E-72FC38338500}"/>
    <cellStyle name="% 114" xfId="4516" xr:uid="{9E2C9F91-9B30-44ED-9A18-AC174C1E326A}"/>
    <cellStyle name="% 2" xfId="22" xr:uid="{89DFB035-591E-4ADD-A771-2B10158DCB4D}"/>
    <cellStyle name="% 2 2" xfId="17" xr:uid="{BAD2448C-011D-4096-AF35-7994601FECB8}"/>
    <cellStyle name="% 2 2 2" xfId="4539" xr:uid="{74031B57-0391-416C-BDFC-866C73ED2F0B}"/>
    <cellStyle name="% 2 2 2 2" xfId="3935" xr:uid="{D3FF1D15-C1C1-4271-8334-B0530AD3DE12}"/>
    <cellStyle name="% 2 2 2 2 2" xfId="6048" xr:uid="{F575AF5A-6EB7-42E8-82E5-C9D5766CC913}"/>
    <cellStyle name="% 2 2 2 2 3" xfId="7106" xr:uid="{901C64C9-3CD3-4D57-948E-5549C67B78E3}"/>
    <cellStyle name="% 2 2 2 3" xfId="6059" xr:uid="{C6BC7083-081E-4DFF-B3B2-FE21B44356F4}"/>
    <cellStyle name="% 2 2 3" xfId="4538" xr:uid="{8E64A011-1CCF-4751-BD23-D4240D2C8423}"/>
    <cellStyle name="% 2 2 3 2" xfId="7068" xr:uid="{FC741206-E459-4EB0-B5D9-CE298AC512EA}"/>
    <cellStyle name="% 2 2 3 3" xfId="11329" xr:uid="{AC5C8104-E80F-4267-A8B1-521C3C6E6851}"/>
    <cellStyle name="% 2 2 3 4" xfId="6332" xr:uid="{A0C39E4A-3A5C-4A08-AAC0-C332C5CD42CE}"/>
    <cellStyle name="% 2 2_3.1.2 DB Pension Detail" xfId="10550" xr:uid="{EDFF3212-198F-48EE-87A7-400BAD2787C4}"/>
    <cellStyle name="% 2 3" xfId="90" xr:uid="{68580D53-91A4-4D4A-8AF3-6BB20AC228A0}"/>
    <cellStyle name="% 2 3 2" xfId="1145" xr:uid="{7053C4C2-6D57-4749-B37F-9E33FFE170F1}"/>
    <cellStyle name="% 2 3 3" xfId="7105" xr:uid="{7B512294-BBBC-481E-9735-BF1151F18681}"/>
    <cellStyle name="% 2 4" xfId="4537" xr:uid="{77E1A15D-9C91-4B4E-85F6-143E23102F02}"/>
    <cellStyle name="% 2 48" xfId="3751" xr:uid="{3555216E-0FF4-499D-8347-F9C2A30541D6}"/>
    <cellStyle name="% 3" xfId="390" xr:uid="{56E041D9-B134-4F94-972E-3F98F07B0DC3}"/>
    <cellStyle name="% 3 2" xfId="4540" xr:uid="{EF1B2B51-9BD0-499A-A79B-0D1D77A32F96}"/>
    <cellStyle name="% 3 79" xfId="6971" xr:uid="{4DAA849D-6879-43F3-9028-EE819D169BAD}"/>
    <cellStyle name="% 4" xfId="4541" xr:uid="{798B891C-5C81-435A-9230-DC256F2432BC}"/>
    <cellStyle name="% 4 2" xfId="4542" xr:uid="{5987D90F-E241-4A2E-9036-93CB6DF945F0}"/>
    <cellStyle name="% 4 3" xfId="4543" xr:uid="{5AF96F12-52EF-468A-AA26-5295A0F02EA4}"/>
    <cellStyle name="% 4 4" xfId="4544" xr:uid="{82255008-247B-4067-94A6-CF0EA36CC639}"/>
    <cellStyle name="% 4 5" xfId="4545" xr:uid="{E1E255FC-F12F-4253-8A60-805CA65BFCF1}"/>
    <cellStyle name="% 4 6" xfId="4546" xr:uid="{CC463C0C-5D5F-48CF-854C-DDDCE0E0323E}"/>
    <cellStyle name="% 4 7" xfId="4547" xr:uid="{9F1984AE-900F-4C75-B03E-1285FC215E45}"/>
    <cellStyle name="% 4 8" xfId="4548" xr:uid="{71369867-1472-4B2D-BD38-382DB9657381}"/>
    <cellStyle name="% 5" xfId="4535" xr:uid="{3B2AF205-038D-42EB-B41C-668D8FF8125E}"/>
    <cellStyle name="% 5 2" xfId="7466" xr:uid="{3E826DF7-B301-4522-B040-EEED55ED89DC}"/>
    <cellStyle name="% 53" xfId="6091" xr:uid="{A08D96F3-7A42-4DB4-AC4A-7E4FD1729171}"/>
    <cellStyle name="% 53 2" xfId="6136" xr:uid="{62AFF639-4926-4004-B04F-662088BD7CB3}"/>
    <cellStyle name="% 6" xfId="6027" xr:uid="{4BDE857A-B419-42D9-AC53-A45711DDA289}"/>
    <cellStyle name="% 6 2" xfId="7104" xr:uid="{93C73CFC-E779-46A3-A549-B3D535378AAF}"/>
    <cellStyle name="%_3.3 Tax" xfId="4549" xr:uid="{461E7B1F-05A6-4521-B9E9-8694C02D0383}"/>
    <cellStyle name="%_3.3 Tax 2" xfId="4550" xr:uid="{B42494F4-39A1-4B45-AB68-4AEA47934408}"/>
    <cellStyle name="%_3.3 Tax 2 2" xfId="11331" xr:uid="{89F51728-668E-4DFA-8D17-85A707C09479}"/>
    <cellStyle name="%_3.3 Tax 3" xfId="11330" xr:uid="{B138C81B-9DA8-4F61-8635-6A82BE53BE64}"/>
    <cellStyle name="%_4.2 Activity Indicators" xfId="10551" xr:uid="{C439B8F4-29B2-459F-A068-38EF1A0A923E}"/>
    <cellStyle name="%_BP10+ GTO Capex Split CN" xfId="4551" xr:uid="{3BE09B7C-43C1-4258-83C2-32B7C1169D4D}"/>
    <cellStyle name="%_GTO Non Operational Capex Roll-over submission (FINAL with property)" xfId="4552" xr:uid="{793ED436-18A3-4577-8792-5BDAA1C10EE6}"/>
    <cellStyle name="%_NGG Opex PCRRP Tables 31 Mar 2009" xfId="10552" xr:uid="{17484755-F897-446D-A142-3B38781D9390}"/>
    <cellStyle name="%_NGG Opex PCRRP Tables 31 Mar 2009 2 2" xfId="6047" xr:uid="{56E8FA0E-927B-48B3-997C-882C22E265BA}"/>
    <cellStyle name="%_NGG Opex PCRRP Tables 31 Mar 2009 3" xfId="4178" xr:uid="{961D5224-22EA-486D-8DA2-836D10F00AEF}"/>
    <cellStyle name="%_NGG TPCR4 MG Workings" xfId="4553" xr:uid="{5FFD857D-81FE-4804-9613-C13CAE233381}"/>
    <cellStyle name="%_Opex Input" xfId="4554" xr:uid="{36FD1F4F-27E8-4ADB-B2CF-1C8F1D5B1D04}"/>
    <cellStyle name="%_RRP Rec" xfId="23" xr:uid="{0E36B1B1-27DA-4196-8593-2F7765F255DE}"/>
    <cellStyle name="%_Sch 2.1 Eng schedule 2009-10 Final @ 270710" xfId="10553" xr:uid="{44FD47A8-F9CC-43EF-B690-0ABD6E29A265}"/>
    <cellStyle name="%_Section 5" xfId="24" xr:uid="{D9866BB4-5953-486F-B416-E65564E0F40D}"/>
    <cellStyle name="%_Section 5 2" xfId="91" xr:uid="{A8A073F6-E46C-4F25-9EBA-5C0DEA7C8999}"/>
    <cellStyle name="%_Section 5 2 2" xfId="1146" xr:uid="{EFCEDB22-1FFC-47FE-9C73-0B1FC46EF102}"/>
    <cellStyle name="%_Transmission PCRRP tables_SPTL_200809 V1" xfId="4555" xr:uid="{AB6E25D6-7574-4409-B2CE-B2601711D251}"/>
    <cellStyle name="%_Transmission PCRRP tables_SPTL_200809 V1 2" xfId="11332" xr:uid="{B649FF7E-A017-44ED-8CDC-47E585BB6B6D}"/>
    <cellStyle name="%_VR NGET Opex tables" xfId="4556" xr:uid="{634D129C-F88B-4B6D-8A5F-DBAC47C6296C}"/>
    <cellStyle name="%_VR Pensions Opex tables" xfId="4557" xr:uid="{9C61F1DB-C93C-47EF-A146-6FE2562D2107}"/>
    <cellStyle name="_070323 - 5yr opex BPQ (Final)" xfId="4558" xr:uid="{A42A94A7-0C5A-4BBB-A4E6-2660CE32596F}"/>
    <cellStyle name="_070323 - 5yr opex BPQ (Final) 2" xfId="11333" xr:uid="{82E10AF7-9783-4003-AE1D-46CC3A256E5D}"/>
    <cellStyle name="_0708 GSO Capex RRP (detail)" xfId="4559" xr:uid="{A1A84309-0E06-4A84-92B6-175861E1BE2D}"/>
    <cellStyle name="_0708 GSO Capex RRP (detail) 2" xfId="4560" xr:uid="{354688C4-AF54-48CB-BEBC-886D41BC78EE}"/>
    <cellStyle name="_0708 GSO Capex RRP (detail) 2 2" xfId="4561" xr:uid="{5E98159A-4567-4FA0-AFDB-21F4C7DD0C97}"/>
    <cellStyle name="_0708 GSO Capex RRP (detail) 2 3" xfId="4562" xr:uid="{A79B0493-77DF-49FC-A57B-AA7B975B88CD}"/>
    <cellStyle name="_0708 GSO Capex RRP (detail) 2 4" xfId="4563" xr:uid="{DDE8BC53-C679-4394-A611-1A1729243D4B}"/>
    <cellStyle name="_0708 GSO Capex RRP (detail) 2 5" xfId="4564" xr:uid="{097FB8F3-13CF-45B4-98F2-AD26444680B7}"/>
    <cellStyle name="_0708 GSO Capex RRP (detail) 2 6" xfId="4565" xr:uid="{5E4ABBEF-B2BA-4911-9E53-B6CBAB9DADBE}"/>
    <cellStyle name="_0708 GSO Capex RRP (detail) 2 7" xfId="4566" xr:uid="{ED086455-E10E-404A-BD62-472D45EB9CC5}"/>
    <cellStyle name="_0708 GSO Capex RRP (detail) 2 8" xfId="4567" xr:uid="{D02562A2-7C3F-4669-853C-BB6B55BA9A67}"/>
    <cellStyle name="_0708 GSO Capex RRP (detail)_Opex Input" xfId="4568" xr:uid="{3E953710-E27B-4FDE-8423-757B535B81BE}"/>
    <cellStyle name="_0708 TO Non-Op Capex (detail)" xfId="4569" xr:uid="{7319765F-69F3-4DD3-88AD-B2D8E5D70516}"/>
    <cellStyle name="_AS&amp;I Q3 Forecast workings v2" xfId="389" xr:uid="{9DE64508-7DE8-4989-AF6A-34E944017ED2}"/>
    <cellStyle name="_Aug to Nov heads" xfId="388" xr:uid="{4EAF24BF-1791-4752-94D9-2E350C7E9C75}"/>
    <cellStyle name="_Book4" xfId="4570" xr:uid="{01848FF7-8436-49E2-B0DA-ABCCB7871E8E}"/>
    <cellStyle name="_Book4 2" xfId="4571" xr:uid="{E7B1A347-76A7-499D-99C8-94D3334AAD03}"/>
    <cellStyle name="_Book4 2 2" xfId="4572" xr:uid="{7F203C2B-CF05-488E-8162-9B7739DBB256}"/>
    <cellStyle name="_Book4 2 3" xfId="4573" xr:uid="{B52E27E6-BC7D-40C5-A1CB-D263CC38F778}"/>
    <cellStyle name="_Book4 2 4" xfId="4574" xr:uid="{200266C3-E66E-4176-B47C-A8B713A77F53}"/>
    <cellStyle name="_Book4 2 5" xfId="4575" xr:uid="{D4043CE8-69B7-4067-A1AA-99692D4EAB33}"/>
    <cellStyle name="_Book4 2 6" xfId="4576" xr:uid="{33495B46-EBB5-4233-AFB5-59BAD38DE03B}"/>
    <cellStyle name="_Book4 2 7" xfId="4577" xr:uid="{DCE8B676-AD3E-4FF4-922D-A4745898F614}"/>
    <cellStyle name="_Book4 2 8" xfId="4578" xr:uid="{28E16590-91F4-4079-9ABB-8C69760311CB}"/>
    <cellStyle name="_BP10+ GTO Capex Split CN" xfId="4579" xr:uid="{56E6DD06-FCD7-4BB4-AD73-4D118963FE11}"/>
    <cellStyle name="_BP10+post TIC 1 Jun" xfId="4580" xr:uid="{4B9924B6-B597-4D27-BB7F-A24DBA02D0F7}"/>
    <cellStyle name="_BP10+post TIC 1 Jun 2" xfId="4581" xr:uid="{7600E9CC-3EB9-4049-AB10-F496970BA1A8}"/>
    <cellStyle name="_BP10+post TIC 1 Jun 2 2" xfId="4582" xr:uid="{430764C1-1974-47AF-8DCB-46391DAC49D8}"/>
    <cellStyle name="_BP10+post TIC 1 Jun 2 3" xfId="4583" xr:uid="{6434122C-0182-4912-B663-9D4C4DBDB735}"/>
    <cellStyle name="_BP10+post TIC 1 Jun 2 4" xfId="4584" xr:uid="{F9836784-1FFD-4A6C-A093-B994E5CDABC2}"/>
    <cellStyle name="_BP10+post TIC 1 Jun 2 5" xfId="4585" xr:uid="{313C1AF6-2250-4B31-BBE8-96ACC2D82563}"/>
    <cellStyle name="_BP10+post TIC 1 Jun 2 6" xfId="4586" xr:uid="{FBFF9A8E-BA03-42A7-B6E0-700F0676EC90}"/>
    <cellStyle name="_BP10+post TIC 1 Jun 2 7" xfId="4587" xr:uid="{D3596F83-FEA8-42B2-B96D-3BCE69B8B79E}"/>
    <cellStyle name="_BP10+post TIC 1 Jun 2 8" xfId="4588" xr:uid="{DE2935B1-A229-4472-AB4A-BB832553308C}"/>
    <cellStyle name="_Capital Plan - IS UK" xfId="4589" xr:uid="{AC4488E0-6AFF-4088-AD8D-7FD2809BB9EB}"/>
    <cellStyle name="_Capital Plan - IS UK_0910 GSO Capex RRP - Final (Detail) v2 220710" xfId="4590" xr:uid="{CAA28DA6-7449-49EF-948F-0C7C55C81349}"/>
    <cellStyle name="_Capital Plan - IS UK_0910 GSO Capex RRP - Final (Detail) v2 220710 2" xfId="4591" xr:uid="{8A2C1B7E-BB41-46DC-BB66-9FDE81AD91E9}"/>
    <cellStyle name="_Capital Plan - IS UK_0910 GSO Capex RRP - Final (Detail) v2 220710 2 2" xfId="4592" xr:uid="{EF1DB7FE-ECB8-4204-A3F4-6DEB930679AB}"/>
    <cellStyle name="_Capital Plan - IS UK_0910 GSO Capex RRP - Final (Detail) v2 220710 2 3" xfId="4593" xr:uid="{8DE7D9BA-D22C-4587-B7BD-6330F77E7987}"/>
    <cellStyle name="_Capital Plan - IS UK_0910 GSO Capex RRP - Final (Detail) v2 220710 2 4" xfId="4594" xr:uid="{90E3F911-7699-45D9-98E8-842AD01FEB4A}"/>
    <cellStyle name="_Capital Plan - IS UK_0910 GSO Capex RRP - Final (Detail) v2 220710 2 5" xfId="4595" xr:uid="{07ABECD6-87C9-423B-ADC1-CE83CECA946E}"/>
    <cellStyle name="_Capital Plan - IS UK_0910 GSO Capex RRP - Final (Detail) v2 220710 2 6" xfId="4596" xr:uid="{6E4945E8-137C-4BFD-9224-E8A83BC1C7BD}"/>
    <cellStyle name="_Capital Plan - IS UK_0910 GSO Capex RRP - Final (Detail) v2 220710 2 7" xfId="4597" xr:uid="{6FDA87EA-0A0A-4696-A0FC-2FC3309BD24E}"/>
    <cellStyle name="_Capital Plan - IS UK_0910 GSO Capex RRP - Final (Detail) v2 220710 2 8" xfId="4598" xr:uid="{75D898EB-884F-4EEF-A48A-5B9EA99CCEA2}"/>
    <cellStyle name="_Capital Plan - IS UK_0910 GSO Capex RRP - Final (Detail) v2 220710_Opex Input" xfId="4599" xr:uid="{E478332F-F8A8-4CCB-89C8-D3CE5E36FA23}"/>
    <cellStyle name="_CCs" xfId="387" xr:uid="{36D70E9C-8D7D-407B-B2E6-8FCB79035F66}"/>
    <cellStyle name="_FM Data &amp; Mappings" xfId="386" xr:uid="{4A59FDA0-42EA-42A9-BCC1-98E8982C5782}"/>
    <cellStyle name="_Gas TO major Projects Forecast Jun-10" xfId="4600" xr:uid="{0DF55FB2-3F7A-4EE4-BC18-16B22B91D05D}"/>
    <cellStyle name="_Gas TO major Projects Forecast Jun-10 2" xfId="4601" xr:uid="{0FC794BF-2ADA-4742-9795-E47CC789A88B}"/>
    <cellStyle name="_Gas TO major Projects Forecast Jun-10 2 2" xfId="4602" xr:uid="{B4729BA9-5BF7-4FE6-8267-670E1972A098}"/>
    <cellStyle name="_Gas TO major Projects Forecast Jun-10 2 3" xfId="4603" xr:uid="{DCF5A379-6F29-4C93-BFA4-864EA85E99D6}"/>
    <cellStyle name="_Gas TO major Projects Forecast Jun-10 2 4" xfId="4604" xr:uid="{A6743E1C-E5ED-416F-A262-BA1A8D192E88}"/>
    <cellStyle name="_Gas TO major Projects Forecast Jun-10 2 5" xfId="4605" xr:uid="{FB65CC56-E477-438F-A141-13EE7A32866D}"/>
    <cellStyle name="_Gas TO major Projects Forecast Jun-10 2 6" xfId="4606" xr:uid="{220834F0-B44D-4F78-B545-2381D3F2F5AA}"/>
    <cellStyle name="_Gas TO major Projects Forecast Jun-10 2 7" xfId="4607" xr:uid="{AB47061A-F32E-475E-9BE3-3A317852D2CD}"/>
    <cellStyle name="_Gas TO major Projects Forecast Jun-10 2 8" xfId="4608" xr:uid="{951A5AF9-85FF-4C3B-A674-50FF73E50F7A}"/>
    <cellStyle name="_Gas TO major Projects Forecast May-10 BP10+ v5" xfId="4609" xr:uid="{6958AF8D-102F-40AF-AA1F-DF56CDB6FD8E}"/>
    <cellStyle name="_Gas TO major Projects Forecast May-10 BP10+ v5 2" xfId="4610" xr:uid="{CE666CBD-B937-4FB5-84C8-0AE168F40A26}"/>
    <cellStyle name="_Gas TO major Projects Forecast May-10 BP10+ v5 2 2" xfId="4611" xr:uid="{DEFCE47B-173A-48E2-A9BA-445B4D3203B5}"/>
    <cellStyle name="_Gas TO major Projects Forecast May-10 BP10+ v5 2 3" xfId="4612" xr:uid="{CB3EB173-DC66-447A-A35B-5E79E1CB5B0B}"/>
    <cellStyle name="_Gas TO major Projects Forecast May-10 BP10+ v5 2 4" xfId="4613" xr:uid="{CB9861F4-4459-4176-B47A-E4DD89CB38C7}"/>
    <cellStyle name="_Gas TO major Projects Forecast May-10 BP10+ v5 2 5" xfId="4614" xr:uid="{0AE4FA89-044B-4A13-A31C-AE711B7C39D4}"/>
    <cellStyle name="_Gas TO major Projects Forecast May-10 BP10+ v5 2 6" xfId="4615" xr:uid="{2255980C-0C08-4EB3-8F89-4448B175FDF8}"/>
    <cellStyle name="_Gas TO major Projects Forecast May-10 BP10+ v5 2 7" xfId="4616" xr:uid="{38CA631D-7BA2-4120-A4C0-8ED704AE9319}"/>
    <cellStyle name="_Gas TO major Projects Forecast May-10 BP10+ v5 2 8" xfId="4617" xr:uid="{55B0C9F7-27DF-4FDD-B274-824A2E1E22CE}"/>
    <cellStyle name="_GTAM budget tracker Template" xfId="385" xr:uid="{B4C9F754-0905-4402-A4F4-A7A863296A80}"/>
    <cellStyle name="_GTO Non Operational Capex Roll-over submission (FINAL with property)" xfId="4618" xr:uid="{9E5B51D0-500C-4331-9CC7-FB8011496A8A}"/>
    <cellStyle name="_Manpower Model" xfId="384" xr:uid="{4FA0D9A7-D676-4D0F-BC11-2B0F6312253B}"/>
    <cellStyle name="_Metering" xfId="383" xr:uid="{03A97095-A21D-42BA-8946-080FDB0FAECC}"/>
    <cellStyle name="_Metering 2" xfId="382" xr:uid="{D6DD0134-BEE0-4FED-B80F-A83A283C5306}"/>
    <cellStyle name="_Metering 3" xfId="381" xr:uid="{332F0635-07FD-47E7-B194-85A0C041D55D}"/>
    <cellStyle name="_Sheet1" xfId="380" xr:uid="{514342C0-21D4-4D1F-8947-09F3FE5B78D8}"/>
    <cellStyle name="_Sheet2" xfId="379" xr:uid="{75192115-D53F-4ACE-B5F4-7D1657FE58D3}"/>
    <cellStyle name="_Test scoring_UKGDx_20070924_Pilot (DV)" xfId="4619" xr:uid="{E3A69EBE-47DA-4E19-BF94-8CC38F5959C5}"/>
    <cellStyle name="=C:\WINNT\SYSTEM32\COMMAND.COM" xfId="2" xr:uid="{DBC9C47B-D9CE-4108-AF04-F033524A1ECC}"/>
    <cellStyle name="=C:\WINNT\SYSTEM32\COMMAND.COM 10" xfId="4529" xr:uid="{C581BC4B-36B0-4A99-923C-CB67ED11ACE1}"/>
    <cellStyle name="=C:\WINNT\SYSTEM32\COMMAND.COM 11" xfId="4620" xr:uid="{8D6E99C2-57A2-407C-B7C6-C9B8F269A084}"/>
    <cellStyle name="=C:\WINNT\SYSTEM32\COMMAND.COM 12" xfId="4621" xr:uid="{4E294D1F-5C72-4215-913F-0E4B5B47E9A7}"/>
    <cellStyle name="=C:\WINNT\SYSTEM32\COMMAND.COM 13" xfId="4622" xr:uid="{ED0213E2-F6EB-4ACF-89FA-045E5184D458}"/>
    <cellStyle name="=C:\WINNT\SYSTEM32\COMMAND.COM 14" xfId="4623" xr:uid="{D2053157-262B-48D4-A587-F708002D13F7}"/>
    <cellStyle name="=C:\WINNT\SYSTEM32\COMMAND.COM 15" xfId="4624" xr:uid="{12ACFF7B-ED22-4C4D-AA23-28BBDE5D2970}"/>
    <cellStyle name="=C:\WINNT\SYSTEM32\COMMAND.COM 16" xfId="4625" xr:uid="{AD21DA24-2B2D-424E-B0F6-201F56F88694}"/>
    <cellStyle name="=C:\WINNT\SYSTEM32\COMMAND.COM 17" xfId="4626" xr:uid="{A47C36E5-D297-4F55-B2B6-E0ABB0BA5F70}"/>
    <cellStyle name="=C:\WINNT\SYSTEM32\COMMAND.COM 18" xfId="4627" xr:uid="{B49E7BC9-C37A-43E1-9838-9FADB1FA13D5}"/>
    <cellStyle name="=C:\WINNT\SYSTEM32\COMMAND.COM 19" xfId="4628" xr:uid="{C4224E95-0709-4292-944D-C68F9B5395D3}"/>
    <cellStyle name="=C:\WINNT\SYSTEM32\COMMAND.COM 2" xfId="377" xr:uid="{290C5DA5-D7B6-4E97-93CF-4A9C24DEAEAD}"/>
    <cellStyle name="=C:\WINNT\SYSTEM32\COMMAND.COM 2 10" xfId="8199" xr:uid="{421CA53D-E506-4BB7-982E-61DBA6771BBD}"/>
    <cellStyle name="=C:\WINNT\SYSTEM32\COMMAND.COM 2 10 2" xfId="11334" xr:uid="{410A70C2-AD87-435E-B7D1-DDBB0757E232}"/>
    <cellStyle name="=C:\WINNT\SYSTEM32\COMMAND.COM 2 2" xfId="1375" xr:uid="{38DF6820-0E36-4FE2-AEA7-E090BE320AFF}"/>
    <cellStyle name="=C:\WINNT\SYSTEM32\COMMAND.COM 2 2 10" xfId="11336" xr:uid="{455DCCD0-F1A2-44CB-AAEB-6A6DCFD4258F}"/>
    <cellStyle name="=C:\WINNT\SYSTEM32\COMMAND.COM 2 2 2" xfId="3" xr:uid="{618576DF-1BA6-458F-BF9A-8F74F0D653DC}"/>
    <cellStyle name="=C:\WINNT\SYSTEM32\COMMAND.COM 2 2 2 2" xfId="4631" xr:uid="{A9F16485-D167-4B08-B731-78B18E1925F7}"/>
    <cellStyle name="=C:\WINNT\SYSTEM32\COMMAND.COM 2 2 2 3" xfId="4632" xr:uid="{1E38A276-6DF3-4D5D-B2E4-2A101139770D}"/>
    <cellStyle name="=C:\WINNT\SYSTEM32\COMMAND.COM 2 2 2 4" xfId="4630" xr:uid="{4D1415D7-8CCE-4077-9C3E-DFCEFC099330}"/>
    <cellStyle name="=C:\WINNT\SYSTEM32\COMMAND.COM 2 2 2 4 2" xfId="11337" xr:uid="{05336132-8427-4B15-90A8-0C4715686EEC}"/>
    <cellStyle name="=C:\WINNT\SYSTEM32\COMMAND.COM 2 2 2_Opex Input" xfId="4633" xr:uid="{8C64D338-6C8A-4848-9718-4C1E6D018E03}"/>
    <cellStyle name="=C:\WINNT\SYSTEM32\COMMAND.COM 2 2 3" xfId="4634" xr:uid="{7A854BCD-60F3-4786-82EE-2909CB6B4513}"/>
    <cellStyle name="=C:\WINNT\SYSTEM32\COMMAND.COM 2 2 4" xfId="4629" xr:uid="{D9F62651-E559-4C46-A5B5-629DB17BF4EC}"/>
    <cellStyle name="=C:\WINNT\SYSTEM32\COMMAND.COM 2 2 4 2" xfId="11335" xr:uid="{6803C279-C81C-41BA-B3F1-958113418487}"/>
    <cellStyle name="=C:\WINNT\SYSTEM32\COMMAND.COM 2 2 4 3" xfId="7468" xr:uid="{184713CE-2A36-4A04-A757-F879DE0953BA}"/>
    <cellStyle name="=C:\WINNT\SYSTEM32\COMMAND.COM 2 2 5" xfId="5873" xr:uid="{B793D1AB-EB65-4225-851C-95B9D022F868}"/>
    <cellStyle name="=C:\WINNT\SYSTEM32\COMMAND.COM 2 2 6" xfId="5880" xr:uid="{2EB03459-BDF7-4D60-8117-E5B1E9979F03}"/>
    <cellStyle name="=C:\WINNT\SYSTEM32\COMMAND.COM 2 2 7" xfId="7107" xr:uid="{2C6AA5D1-49F1-4535-997D-3DF6D48A85E4}"/>
    <cellStyle name="=C:\WINNT\SYSTEM32\COMMAND.COM 2 2_Opex Input" xfId="4635" xr:uid="{3B7F82A9-6A04-4489-A5C1-507331583A52}"/>
    <cellStyle name="=C:\WINNT\SYSTEM32\COMMAND.COM 2 3" xfId="4636" xr:uid="{E57BFCB1-F3D7-4D9D-A1F3-29757B97F93E}"/>
    <cellStyle name="=C:\WINNT\SYSTEM32\COMMAND.COM 2 4" xfId="5776" xr:uid="{BC816593-E636-43FB-BED3-AEDAE7D7C852}"/>
    <cellStyle name="=C:\WINNT\SYSTEM32\COMMAND.COM 2 5" xfId="7669" xr:uid="{6458C50E-B6BE-4836-8C1E-ED3C836B7ED0}"/>
    <cellStyle name="=C:\WINNT\SYSTEM32\COMMAND.COM 2 6" xfId="7488" xr:uid="{7968B04A-9AA5-4A28-8E77-9879CCF6CEDB}"/>
    <cellStyle name="=C:\WINNT\SYSTEM32\COMMAND.COM 2 7" xfId="7853" xr:uid="{5C909086-FDAC-4859-98CA-AACD873A41F6}"/>
    <cellStyle name="=C:\WINNT\SYSTEM32\COMMAND.COM 2 8" xfId="8340" xr:uid="{81FB9F8B-1B15-4BE4-89C9-A434C257337C}"/>
    <cellStyle name="=C:\WINNT\SYSTEM32\COMMAND.COM 2 9" xfId="8351" xr:uid="{D4E6821D-6620-4CE5-BB3A-B5547531FBD8}"/>
    <cellStyle name="=C:\WINNT\SYSTEM32\COMMAND.COM 2_Opex Input" xfId="4637" xr:uid="{6EC3AED0-DE0A-4A64-8832-5EB0831382C9}"/>
    <cellStyle name="=C:\WINNT\SYSTEM32\COMMAND.COM 20" xfId="4638" xr:uid="{97679946-A228-4C52-BA0D-BA96919F28EC}"/>
    <cellStyle name="=C:\WINNT\SYSTEM32\COMMAND.COM 21" xfId="4639" xr:uid="{A77B1FD7-27D0-4DE3-991D-403463B546CF}"/>
    <cellStyle name="=C:\WINNT\SYSTEM32\COMMAND.COM 22" xfId="4640" xr:uid="{BDD1D93A-BECB-4FC8-8307-9A7B76A800C4}"/>
    <cellStyle name="=C:\WINNT\SYSTEM32\COMMAND.COM 23" xfId="4641" xr:uid="{9916918C-4A74-4527-8CA5-80B9B473DF7E}"/>
    <cellStyle name="=C:\WINNT\SYSTEM32\COMMAND.COM 23 2" xfId="4642" xr:uid="{A4DBFBD1-414B-4DEC-BA49-2F04E6351C6D}"/>
    <cellStyle name="=C:\WINNT\SYSTEM32\COMMAND.COM 24" xfId="4643" xr:uid="{63F2B74D-4630-4C52-A0EE-367365722055}"/>
    <cellStyle name="=C:\WINNT\SYSTEM32\COMMAND.COM 25" xfId="4644" xr:uid="{48997614-672A-40A4-9405-143DD731ABC0}"/>
    <cellStyle name="=C:\WINNT\SYSTEM32\COMMAND.COM 25 2" xfId="4645" xr:uid="{AFF9DC38-522C-448E-8BDE-74B85E942F43}"/>
    <cellStyle name="=C:\WINNT\SYSTEM32\COMMAND.COM 25 3" xfId="4646" xr:uid="{8DF77A0E-AA61-4470-B795-93BA823B56F7}"/>
    <cellStyle name="=C:\WINNT\SYSTEM32\COMMAND.COM 26" xfId="4647" xr:uid="{C8F70B9E-0F4D-45F8-9618-A736E286DF1E}"/>
    <cellStyle name="=C:\WINNT\SYSTEM32\COMMAND.COM 27" xfId="4648" xr:uid="{3E1F424F-5694-46C4-B49A-3F9AD40ABA8E}"/>
    <cellStyle name="=C:\WINNT\SYSTEM32\COMMAND.COM 28" xfId="4649" xr:uid="{34BA169E-2096-4D1F-A4CB-B3DE6C82F3C3}"/>
    <cellStyle name="=C:\WINNT\SYSTEM32\COMMAND.COM 29" xfId="4650" xr:uid="{1CBA0268-011D-4B53-AB40-7B97B81F78A2}"/>
    <cellStyle name="=C:\WINNT\SYSTEM32\COMMAND.COM 3" xfId="376" xr:uid="{60FB1047-D501-4DC7-89EF-2851E43D9DA5}"/>
    <cellStyle name="=C:\WINNT\SYSTEM32\COMMAND.COM 3 2" xfId="375" xr:uid="{93F8D4EF-0AC9-4DCB-83B2-AFC5F04EEDA2}"/>
    <cellStyle name="=C:\WINNT\SYSTEM32\COMMAND.COM 3 9" xfId="7057" xr:uid="{072266DD-05DC-4D74-B287-3F0B0723AD71}"/>
    <cellStyle name="=C:\WINNT\SYSTEM32\COMMAND.COM 30" xfId="4651" xr:uid="{CAD6FE56-C1BB-4CD6-BA87-1255AAFAFEBA}"/>
    <cellStyle name="=C:\WINNT\SYSTEM32\COMMAND.COM 31" xfId="4652" xr:uid="{D70CC43F-9D06-4DE6-965E-1A641547B29C}"/>
    <cellStyle name="=C:\WINNT\SYSTEM32\COMMAND.COM 32" xfId="4653" xr:uid="{20563CF7-1BEB-485F-B5C1-F9285F5EB6B8}"/>
    <cellStyle name="=C:\WINNT\SYSTEM32\COMMAND.COM 33" xfId="4654" xr:uid="{0C6F15A3-C80D-4841-B635-B1296EC4907A}"/>
    <cellStyle name="=C:\WINNT\SYSTEM32\COMMAND.COM 34" xfId="7100" xr:uid="{B35317E2-61D5-4A5C-A5FD-8C89E10E0652}"/>
    <cellStyle name="=C:\WINNT\SYSTEM32\COMMAND.COM 4" xfId="374" xr:uid="{FBF55D27-F60A-47EE-BD9B-D80C9359F22A}"/>
    <cellStyle name="=C:\WINNT\SYSTEM32\COMMAND.COM 4 2" xfId="4656" xr:uid="{B81ED6F8-A8F1-4D82-AC3C-55678C12AF34}"/>
    <cellStyle name="=C:\WINNT\SYSTEM32\COMMAND.COM 4 3" xfId="4657" xr:uid="{9371D764-0233-4FA7-AF24-4807BAF7091B}"/>
    <cellStyle name="=C:\WINNT\SYSTEM32\COMMAND.COM 4 4" xfId="4655" xr:uid="{4BF9584F-F281-4D64-A09C-29E2915EA790}"/>
    <cellStyle name="=C:\WINNT\SYSTEM32\COMMAND.COM 4 4 2" xfId="11338" xr:uid="{8FBCD574-C56A-40D6-9F4A-4C530E4725A0}"/>
    <cellStyle name="=C:\WINNT\SYSTEM32\COMMAND.COM 4_Opex Input" xfId="4658" xr:uid="{E2E8FEC6-C972-4543-BE2F-4E2C56BCEFC4}"/>
    <cellStyle name="=C:\WINNT\SYSTEM32\COMMAND.COM 5" xfId="378" xr:uid="{DA6951D9-70CF-4149-B50E-4FCA6FF193ED}"/>
    <cellStyle name="=C:\WINNT\SYSTEM32\COMMAND.COM 5 2" xfId="4659" xr:uid="{2D4869BF-B3CE-4C64-B824-B7F7CF8C40BC}"/>
    <cellStyle name="=C:\WINNT\SYSTEM32\COMMAND.COM 6" xfId="4660" xr:uid="{1643930C-D5C4-49CB-B828-DB82AE2FDA24}"/>
    <cellStyle name="=C:\WINNT\SYSTEM32\COMMAND.COM 7" xfId="4661" xr:uid="{6D5F0D0A-1AA3-4780-AB3C-12DAFE183D60}"/>
    <cellStyle name="=C:\WINNT\SYSTEM32\COMMAND.COM 8" xfId="4662" xr:uid="{8B070782-C7C4-459C-9BFC-A5809D3D7F17}"/>
    <cellStyle name="=C:\WINNT\SYSTEM32\COMMAND.COM 9" xfId="4663" xr:uid="{CF753912-B9DB-4BB4-BD6A-676CC3CCE00B}"/>
    <cellStyle name="=C:\WINNT\SYSTEM32\COMMAND.COM_Gas_Run_060918" xfId="11339" xr:uid="{95AA6242-9D13-4593-A601-1F5E3EF5AC75}"/>
    <cellStyle name="=C:\WINNT35\SYSTEM32\COMMAND.COM" xfId="4664" xr:uid="{6525D074-ECA8-4CDD-90C2-A8CC00588E24}"/>
    <cellStyle name="=C:\WINNT35\SYSTEM32\COMMAND.COM 2" xfId="11340" xr:uid="{71A8E1F2-9E47-4C56-837A-AE38C444A05D}"/>
    <cellStyle name="20% - Accent1 2" xfId="372" xr:uid="{760414CD-9CC8-40A5-8221-D39840186DCD}"/>
    <cellStyle name="20% - Accent1 2 2" xfId="371" xr:uid="{ED5EE7A6-F828-4EB1-8D27-DC40B870975E}"/>
    <cellStyle name="20% - Accent1 2 3" xfId="370" xr:uid="{EC0CE78C-2A5A-443C-91AF-16CB28E8ED43}"/>
    <cellStyle name="20% - Accent1 2 4" xfId="4665" xr:uid="{612075A1-3550-4449-AE11-90916E296A6A}"/>
    <cellStyle name="20% - Accent1 3" xfId="369" xr:uid="{645E77C2-AC44-40B8-9834-2408BC9A36B8}"/>
    <cellStyle name="20% - Accent1 3 2" xfId="4666" xr:uid="{C5981824-F207-4D24-B5DA-7253B53D540B}"/>
    <cellStyle name="20% - Accent1 4" xfId="909" xr:uid="{CD44026D-CBC8-4AB1-991A-317023786A2E}"/>
    <cellStyle name="20% - Accent1 4 2" xfId="18448" xr:uid="{12B88C63-5065-4436-862C-7F5C8CCEC039}"/>
    <cellStyle name="20% - Accent1 5" xfId="995" xr:uid="{EB2A5D51-8C64-46D6-9374-A537184EF437}"/>
    <cellStyle name="20% - Accent1 5 2" xfId="18524" xr:uid="{9DAEE14C-7486-4745-8621-681A180AA70F}"/>
    <cellStyle name="20% - Accent1 6" xfId="373" xr:uid="{5E547E9D-DE2E-432B-82C6-215830138257}"/>
    <cellStyle name="20% - Accent1 7" xfId="175" xr:uid="{DB7D2295-0F5D-47CD-95E3-11927AA76006}"/>
    <cellStyle name="20% - Accent1 7 2" xfId="17786" xr:uid="{BACB2CD7-5E86-4C5C-A8AE-3E1B2C99A1AB}"/>
    <cellStyle name="20% - Accent1 8" xfId="94" xr:uid="{E00551C0-BA2B-42A8-B423-9872C8972F99}"/>
    <cellStyle name="20% - Accent2 2" xfId="367" xr:uid="{B61AE9CB-D052-49E0-946A-856FC670B135}"/>
    <cellStyle name="20% - Accent2 2 2" xfId="366" xr:uid="{4A7777F8-D9A8-4096-B1B3-22409FF425BA}"/>
    <cellStyle name="20% - Accent2 2 3" xfId="365" xr:uid="{5609363A-890C-42AD-A8ED-218833E2801E}"/>
    <cellStyle name="20% - Accent2 2 4" xfId="4667" xr:uid="{97802E48-F0E0-41F9-AF38-BD35CFFA33BC}"/>
    <cellStyle name="20% - Accent2 3" xfId="364" xr:uid="{CA810BC3-5F9C-4FA2-B560-426877FCBE41}"/>
    <cellStyle name="20% - Accent2 3 2" xfId="4668" xr:uid="{34C3B6D8-18BC-422F-B84A-AE188829F6DC}"/>
    <cellStyle name="20% - Accent2 4" xfId="913" xr:uid="{179BA183-433E-4376-9165-6F598CDD07D4}"/>
    <cellStyle name="20% - Accent2 4 2" xfId="18452" xr:uid="{F9F0B2BC-32B1-496C-BE8D-B2B4019FB255}"/>
    <cellStyle name="20% - Accent2 5" xfId="998" xr:uid="{835006E6-EA92-4D3A-A34E-E1349487AD2B}"/>
    <cellStyle name="20% - Accent2 5 2" xfId="18527" xr:uid="{94892952-F387-47A4-BD47-FAEB41E538D9}"/>
    <cellStyle name="20% - Accent2 6" xfId="368" xr:uid="{A0E0B459-261E-408B-944F-2DFE51C301BA}"/>
    <cellStyle name="20% - Accent2 7" xfId="179" xr:uid="{3B00876D-EE11-4A07-B36D-59FCBD42A5FD}"/>
    <cellStyle name="20% - Accent2 7 2" xfId="17790" xr:uid="{B9C34106-A4E3-450B-BE92-202AECB7924E}"/>
    <cellStyle name="20% - Accent2 8" xfId="95" xr:uid="{91BDEAA7-7BE6-4875-A231-7E6F39CF91A6}"/>
    <cellStyle name="20% - Accent3 2" xfId="362" xr:uid="{92AC9EC8-F010-4591-856D-0D103E592C2C}"/>
    <cellStyle name="20% - Accent3 2 2" xfId="314" xr:uid="{263C61E4-92AA-42C0-9530-18CA4F8E7228}"/>
    <cellStyle name="20% - Accent3 2 3" xfId="361" xr:uid="{0F5C1C9C-B7E8-42F5-8E9E-80CDB4F7766A}"/>
    <cellStyle name="20% - Accent3 2 4" xfId="4669" xr:uid="{400AE480-6EC0-468C-9075-C93E47802AC1}"/>
    <cellStyle name="20% - Accent3 3" xfId="360" xr:uid="{FBCF77E9-79EB-4D36-BA9A-22C48343C5BF}"/>
    <cellStyle name="20% - Accent3 3 2" xfId="4670" xr:uid="{4A673D9D-C4AF-4439-A956-BC7919DD02E9}"/>
    <cellStyle name="20% - Accent3 4" xfId="917" xr:uid="{93C047EB-3E03-46FF-90ED-0D76B8AFBC3D}"/>
    <cellStyle name="20% - Accent3 4 2" xfId="18456" xr:uid="{5B9F3386-8CD8-4999-8CAB-2670942913DC}"/>
    <cellStyle name="20% - Accent3 5" xfId="1001" xr:uid="{763238EF-15E4-43CE-BF57-C5C1F5EA38EB}"/>
    <cellStyle name="20% - Accent3 5 2" xfId="18530" xr:uid="{D234DFC7-7CEA-42DB-931B-7A6EDE76B3E4}"/>
    <cellStyle name="20% - Accent3 6" xfId="363" xr:uid="{6FA83EC9-6EE9-43B5-AC8E-9AB6C8D6CCC4}"/>
    <cellStyle name="20% - Accent3 7" xfId="183" xr:uid="{081AC01F-8843-4DEB-9B99-AACCD51E46A0}"/>
    <cellStyle name="20% - Accent3 7 2" xfId="17794" xr:uid="{150379DF-5263-4B70-9DA0-22747D003295}"/>
    <cellStyle name="20% - Accent3 8" xfId="96" xr:uid="{C6DA77D9-82A2-47A9-B480-1F7498C5349E}"/>
    <cellStyle name="20% - Accent4 2" xfId="358" xr:uid="{56CA2800-4313-472D-85D9-F9AA99E81058}"/>
    <cellStyle name="20% - Accent4 2 2" xfId="414" xr:uid="{78449464-1105-4C55-A4B9-928237EC329C}"/>
    <cellStyle name="20% - Accent4 2 3" xfId="415" xr:uid="{138253C9-569A-4CDC-8256-FB035EDF9D4C}"/>
    <cellStyle name="20% - Accent4 2 4" xfId="4671" xr:uid="{970CA53C-C615-4358-A647-3B330FD22D42}"/>
    <cellStyle name="20% - Accent4 3" xfId="421" xr:uid="{3A0771B6-A48B-45E4-8CD2-55C43A1834F6}"/>
    <cellStyle name="20% - Accent4 3 2" xfId="4672" xr:uid="{2A4F72F3-E7CF-4DE9-95BB-33A6B7762CC9}"/>
    <cellStyle name="20% - Accent4 4" xfId="921" xr:uid="{E82AA2B8-CC5B-46BD-A011-4F3733821983}"/>
    <cellStyle name="20% - Accent4 4 2" xfId="18460" xr:uid="{838FF226-304F-4CE1-98E8-76DC76C831EC}"/>
    <cellStyle name="20% - Accent4 5" xfId="1004" xr:uid="{5A39F0DF-B04C-4EE8-BC7B-6C9F2D4BF201}"/>
    <cellStyle name="20% - Accent4 5 2" xfId="18533" xr:uid="{2658696E-5C91-459B-B4C9-D7842E18DA7D}"/>
    <cellStyle name="20% - Accent4 6" xfId="359" xr:uid="{A78258E3-F9F1-4D24-B2A1-A7AF6AAC9D61}"/>
    <cellStyle name="20% - Accent4 7" xfId="187" xr:uid="{41CBF694-972D-4148-A14E-D008B637870F}"/>
    <cellStyle name="20% - Accent4 7 2" xfId="17798" xr:uid="{80749D7B-B73D-45C8-8DC7-AF62F669C484}"/>
    <cellStyle name="20% - Accent4 8" xfId="97" xr:uid="{38958FFF-896C-49A9-92CE-03502CC88894}"/>
    <cellStyle name="20% - Accent5 2" xfId="404" xr:uid="{9FEEF290-43D1-48E3-9DAF-ACC986AE2AB2}"/>
    <cellStyle name="20% - Accent5 2 2" xfId="312" xr:uid="{75F9933E-21F4-4CE9-B260-82BDC12A2CB6}"/>
    <cellStyle name="20% - Accent5 2 3" xfId="357" xr:uid="{F058C641-AA5D-4944-A25B-DAC6C8DAF6C6}"/>
    <cellStyle name="20% - Accent5 2 4" xfId="4673" xr:uid="{D97EA918-BEEF-4D53-8F61-43A8D1F95943}"/>
    <cellStyle name="20% - Accent5 3" xfId="356" xr:uid="{64A85074-5806-4779-B48A-39F1A5DBC39C}"/>
    <cellStyle name="20% - Accent5 3 2" xfId="4674" xr:uid="{69B3C1BD-1472-4CAD-8D7D-FC79A454062A}"/>
    <cellStyle name="20% - Accent5 4" xfId="925" xr:uid="{9C30C4F0-8AB3-4C45-A1D3-10AD99FC02FB}"/>
    <cellStyle name="20% - Accent5 4 2" xfId="18464" xr:uid="{2F4FFDA4-E959-4161-8FF0-3E1232DD91BF}"/>
    <cellStyle name="20% - Accent5 5" xfId="1007" xr:uid="{3000B2E1-FB32-4083-8EBC-CF9E48723E9C}"/>
    <cellStyle name="20% - Accent5 5 2" xfId="18536" xr:uid="{2DDCB2F0-EDD1-48EB-9B34-C642B4F3F931}"/>
    <cellStyle name="20% - Accent5 6" xfId="418" xr:uid="{4E08B317-2572-4449-8CD4-DD83395EE59B}"/>
    <cellStyle name="20% - Accent5 7" xfId="191" xr:uid="{01470C5F-12BB-42EE-953C-43615CB59AFB}"/>
    <cellStyle name="20% - Accent5 7 2" xfId="17802" xr:uid="{D4D52346-7E48-4497-BC15-D78519C3E43D}"/>
    <cellStyle name="20% - Accent5 8" xfId="98" xr:uid="{C34F368E-0307-4F65-8C46-D68C32F6F313}"/>
    <cellStyle name="20% - Accent6 2" xfId="319" xr:uid="{C372668E-C34B-4352-973E-8BDCA6DAA376}"/>
    <cellStyle name="20% - Accent6 2 2" xfId="411" xr:uid="{58DE9F64-4C92-4CB4-8D8D-9474B0F351DB}"/>
    <cellStyle name="20% - Accent6 2 3" xfId="419" xr:uid="{DF708FC3-7561-4B14-8274-0606A9275C2D}"/>
    <cellStyle name="20% - Accent6 2 4" xfId="4675" xr:uid="{560CE345-F0D1-4DD9-A31F-2B6654947FD2}"/>
    <cellStyle name="20% - Accent6 3" xfId="405" xr:uid="{05567715-696D-4F4E-854E-D645210FB761}"/>
    <cellStyle name="20% - Accent6 3 2" xfId="4676" xr:uid="{16A91648-A3EF-4645-B0E1-5FCCEF7E4AC2}"/>
    <cellStyle name="20% - Accent6 4" xfId="929" xr:uid="{9C9C156F-9F82-4478-BCED-278708A40833}"/>
    <cellStyle name="20% - Accent6 4 2" xfId="18468" xr:uid="{0027014B-310F-439F-872D-BA7554F361D1}"/>
    <cellStyle name="20% - Accent6 5" xfId="1010" xr:uid="{EF3D50EE-2E99-4274-81DE-7FE1B87B1C30}"/>
    <cellStyle name="20% - Accent6 5 2" xfId="18539" xr:uid="{44A1140C-3E34-436D-8D56-7803B4D482F8}"/>
    <cellStyle name="20% - Accent6 6" xfId="420" xr:uid="{896BE11B-84EF-4ED6-A32F-37104F23BF42}"/>
    <cellStyle name="20% - Accent6 7" xfId="195" xr:uid="{680DBA45-DD12-455A-ABA4-0286F6125B5D}"/>
    <cellStyle name="20% - Accent6 7 2" xfId="17806" xr:uid="{A4BDC3CD-3F75-474C-928E-D9BF7CBDE2CF}"/>
    <cellStyle name="20% - Accent6 8" xfId="99" xr:uid="{B89A383D-036F-4B4C-B791-E7A3F1B457E5}"/>
    <cellStyle name="40% - Accent1 2" xfId="413" xr:uid="{C6C1CBC2-6A66-4FB8-BEC0-2A2BDA059DB4}"/>
    <cellStyle name="40% - Accent1 2 2" xfId="412" xr:uid="{5FB65600-9761-4980-A7AC-86A8D3E57B07}"/>
    <cellStyle name="40% - Accent1 2 3" xfId="416" xr:uid="{EF4F8F04-48AA-43A2-A82F-6F1E702C0B7F}"/>
    <cellStyle name="40% - Accent1 2 4" xfId="4677" xr:uid="{AF01217B-2E91-41F6-A57C-738EBDC4BDD4}"/>
    <cellStyle name="40% - Accent1 3" xfId="318" xr:uid="{DEC09C23-3E90-4FC0-A4F3-D8E5A510C45A}"/>
    <cellStyle name="40% - Accent1 3 2" xfId="4678" xr:uid="{75680092-C7F3-4D02-B0F7-24782F504A97}"/>
    <cellStyle name="40% - Accent1 4" xfId="910" xr:uid="{5E346069-65A3-4CC8-BA84-A6155A2B8B57}"/>
    <cellStyle name="40% - Accent1 4 2" xfId="18449" xr:uid="{51D037C0-7FA5-4C53-A4C7-68310D5E11D2}"/>
    <cellStyle name="40% - Accent1 5" xfId="996" xr:uid="{39738BED-B29E-454D-AAAF-51644F708198}"/>
    <cellStyle name="40% - Accent1 5 2" xfId="18525" xr:uid="{6EE0A2E2-5375-4651-89FA-33CB6030FDF2}"/>
    <cellStyle name="40% - Accent1 6" xfId="320" xr:uid="{BA6D47FA-D647-44AF-A5D0-94248CFB138D}"/>
    <cellStyle name="40% - Accent1 7" xfId="176" xr:uid="{4546B956-3286-4441-9FDE-796F592DFD93}"/>
    <cellStyle name="40% - Accent1 7 2" xfId="17787" xr:uid="{7193FCBE-C861-4C0C-BA25-BDB05F134AF5}"/>
    <cellStyle name="40% - Accent1 8" xfId="100" xr:uid="{71618716-85EE-4264-A183-8A1F39F1DE40}"/>
    <cellStyle name="40% - Accent2 2" xfId="355" xr:uid="{73281AA1-1223-465B-BF0C-4EAF716A7242}"/>
    <cellStyle name="40% - Accent2 2 2" xfId="354" xr:uid="{412C57C6-99F9-494E-9F0F-36726C8C40D5}"/>
    <cellStyle name="40% - Accent2 2 3" xfId="353" xr:uid="{4E69858C-195C-4C61-AA3A-6310681FA6E6}"/>
    <cellStyle name="40% - Accent2 2 4" xfId="4679" xr:uid="{B9AA8003-F9B8-4A4D-8FD4-0B5C8825F52F}"/>
    <cellStyle name="40% - Accent2 3" xfId="417" xr:uid="{EA9BE581-9A15-45DE-BE34-CB5443C591EA}"/>
    <cellStyle name="40% - Accent2 3 2" xfId="4680" xr:uid="{C437DDEB-1EC1-4BA8-8E92-33392C238210}"/>
    <cellStyle name="40% - Accent2 4" xfId="914" xr:uid="{F92C0D57-3D7A-4A1A-9B7A-468D6546AC61}"/>
    <cellStyle name="40% - Accent2 4 2" xfId="18453" xr:uid="{8590CAAA-F4D1-4C22-A25B-AA541B0602B9}"/>
    <cellStyle name="40% - Accent2 5" xfId="999" xr:uid="{2DA7B725-FD27-464F-89A5-9E8F0C4BE74C}"/>
    <cellStyle name="40% - Accent2 5 2" xfId="18528" xr:uid="{A1B06F22-F764-4E6B-AB98-15C0DD200F0A}"/>
    <cellStyle name="40% - Accent2 6" xfId="313" xr:uid="{697D155D-E2A3-4109-96F4-35C5CC72E968}"/>
    <cellStyle name="40% - Accent2 7" xfId="180" xr:uid="{D54346A5-D493-423F-82B6-6A482EFF873C}"/>
    <cellStyle name="40% - Accent2 7 2" xfId="17791" xr:uid="{35C00D76-8CE4-487B-B3DB-384C43451909}"/>
    <cellStyle name="40% - Accent2 8" xfId="101" xr:uid="{876C6205-8CB7-4086-A1C5-5EE19CD2A4AB}"/>
    <cellStyle name="40% - Accent3 2" xfId="352" xr:uid="{D106D784-DBA4-4132-8562-FF14F9CEA444}"/>
    <cellStyle name="40% - Accent3 2 2" xfId="351" xr:uid="{C0B362B2-63E3-4A89-947F-4DF2DDA7163F}"/>
    <cellStyle name="40% - Accent3 2 3" xfId="4681" xr:uid="{C3BF3399-225A-4DB9-966E-A231C741052A}"/>
    <cellStyle name="40% - Accent3 3" xfId="918" xr:uid="{32618776-0DB1-4B5A-826D-C469623F9882}"/>
    <cellStyle name="40% - Accent3 3 2" xfId="4682" xr:uid="{D13337D5-D06E-4F9C-B80B-5E63D048D079}"/>
    <cellStyle name="40% - Accent3 3 3" xfId="18457" xr:uid="{A099984A-CCCA-4010-95A0-A9FC932E9015}"/>
    <cellStyle name="40% - Accent3 4" xfId="1002" xr:uid="{C0E285A6-6382-4E25-B28B-5FB3DB221BC2}"/>
    <cellStyle name="40% - Accent3 4 2" xfId="18531" xr:uid="{97B3A440-BA1C-4EA8-BC4A-C399946DD769}"/>
    <cellStyle name="40% - Accent3 5" xfId="403" xr:uid="{A34ED336-8AC8-4DF7-B2B0-37A30C973A13}"/>
    <cellStyle name="40% - Accent3 6" xfId="184" xr:uid="{CE7AE75D-B3EC-4375-A66B-A3BA9A6A48DB}"/>
    <cellStyle name="40% - Accent3 6 2" xfId="17795" xr:uid="{FFEF8BAF-6F89-4259-B556-D713303FFA11}"/>
    <cellStyle name="40% - Accent3 7" xfId="102" xr:uid="{7EDA9CA6-BA8D-4C0B-B944-213342D88106}"/>
    <cellStyle name="40% - Accent4 2" xfId="349" xr:uid="{61812DD6-018F-4257-AECE-3798B79709AB}"/>
    <cellStyle name="40% - Accent4 2 2" xfId="348" xr:uid="{62F6F110-8E29-4488-8151-6D7DFE2302F5}"/>
    <cellStyle name="40% - Accent4 2 3" xfId="347" xr:uid="{6BBCBEF5-0D26-437E-81CE-2FA1FCDF42F6}"/>
    <cellStyle name="40% - Accent4 2 4" xfId="4683" xr:uid="{88458AA2-5052-4C93-A769-0341B28A75EE}"/>
    <cellStyle name="40% - Accent4 3" xfId="346" xr:uid="{B158F8A6-5577-4627-BD4A-38100DD0FD3C}"/>
    <cellStyle name="40% - Accent4 3 2" xfId="4684" xr:uid="{9E8B0049-2517-4DF4-B9E1-D649401EE37C}"/>
    <cellStyle name="40% - Accent4 4" xfId="922" xr:uid="{BE683325-25B2-4C12-83BD-D16D1C76CE64}"/>
    <cellStyle name="40% - Accent4 4 2" xfId="18461" xr:uid="{D81DD518-298F-4820-B121-62AF6047BBF4}"/>
    <cellStyle name="40% - Accent4 5" xfId="1005" xr:uid="{D0EB0DA9-3A46-45E7-9C64-7EC21462C268}"/>
    <cellStyle name="40% - Accent4 5 2" xfId="18534" xr:uid="{819F3C7A-F5E2-4C2F-8785-CEF14BBFF1AA}"/>
    <cellStyle name="40% - Accent4 6" xfId="350" xr:uid="{1B8ED273-0CCA-4F72-835D-933C8D6CA9E9}"/>
    <cellStyle name="40% - Accent4 7" xfId="188" xr:uid="{11A63C0F-4558-4A6C-BCF1-EDEC6A2D9ADB}"/>
    <cellStyle name="40% - Accent4 7 2" xfId="17799" xr:uid="{FE2A3AA3-B025-4375-96A8-312141B87E6D}"/>
    <cellStyle name="40% - Accent4 8" xfId="103" xr:uid="{B52D3A2C-01A8-46D6-9438-045C0B3F3CAD}"/>
    <cellStyle name="40% - Accent5 2" xfId="344" xr:uid="{83C3C2BA-BB01-46DB-BDDF-928CC3219864}"/>
    <cellStyle name="40% - Accent5 2 2" xfId="343" xr:uid="{8B4DA723-7E15-4686-B8D1-3B3D039DC667}"/>
    <cellStyle name="40% - Accent5 2 3" xfId="4685" xr:uid="{8C304C03-BE0C-4595-B817-3EFF855FA31C}"/>
    <cellStyle name="40% - Accent5 3" xfId="926" xr:uid="{4BD17E5B-EDB5-423A-B580-D11AD3DAF2C2}"/>
    <cellStyle name="40% - Accent5 3 2" xfId="4686" xr:uid="{C367C378-820F-4159-B45A-811C6BC5C94E}"/>
    <cellStyle name="40% - Accent5 3 3" xfId="18465" xr:uid="{DC25BCDF-D748-41EB-A561-83816F29F5D1}"/>
    <cellStyle name="40% - Accent5 4" xfId="1008" xr:uid="{0A4AB07B-8CC3-4155-8185-E69BF22321D2}"/>
    <cellStyle name="40% - Accent5 4 2" xfId="18537" xr:uid="{4C25EC85-1FF2-41E0-B0AB-8792AF92B06F}"/>
    <cellStyle name="40% - Accent5 5" xfId="345" xr:uid="{281D48D1-9DCE-4A12-B68A-904FA6FCE82B}"/>
    <cellStyle name="40% - Accent5 6" xfId="192" xr:uid="{4963AABD-5A88-46DB-BE81-56E40C1ADDA1}"/>
    <cellStyle name="40% - Accent5 6 2" xfId="17803" xr:uid="{8BD6AABC-275B-4503-8D29-C55B56E02BED}"/>
    <cellStyle name="40% - Accent5 7" xfId="104" xr:uid="{533D62AF-96B9-412D-9E79-815ED86D4626}"/>
    <cellStyle name="40% - Accent6 2" xfId="410" xr:uid="{81FBFC12-0117-495B-B98A-16F4899ECDCC}"/>
    <cellStyle name="40% - Accent6 2 2" xfId="397" xr:uid="{6E7BC035-CCF1-46D1-9E87-F429D5D160EB}"/>
    <cellStyle name="40% - Accent6 2 3" xfId="4687" xr:uid="{DEFCED91-EB6B-41E2-875B-D757E3AFFFA1}"/>
    <cellStyle name="40% - Accent6 3" xfId="930" xr:uid="{DFE41ED5-C94C-4CC3-A3E9-5A4F275040E1}"/>
    <cellStyle name="40% - Accent6 3 2" xfId="4688" xr:uid="{11378711-4C0F-423E-A2E3-17842DFBF566}"/>
    <cellStyle name="40% - Accent6 3 3" xfId="18469" xr:uid="{4CCBD9E6-1A84-4B8E-A22E-619F2448E91F}"/>
    <cellStyle name="40% - Accent6 4" xfId="1011" xr:uid="{7B697A02-0059-4E7F-B573-0660DE55A22B}"/>
    <cellStyle name="40% - Accent6 4 2" xfId="18540" xr:uid="{0BE72A58-AD7F-4253-BB71-1348C5780BD3}"/>
    <cellStyle name="40% - Accent6 5" xfId="342" xr:uid="{6DEDE075-38B7-4A11-8328-2E45E270EE30}"/>
    <cellStyle name="40% - Accent6 6" xfId="196" xr:uid="{4FB9A809-1538-4770-9D94-BE3B80B37697}"/>
    <cellStyle name="40% - Accent6 6 2" xfId="17807" xr:uid="{D7560F23-8428-4056-B775-D09A4907B399}"/>
    <cellStyle name="40% - Accent6 7" xfId="105" xr:uid="{156F78DF-9008-4424-9CD3-2AD44870DE99}"/>
    <cellStyle name="60% - Accent1 2" xfId="338" xr:uid="{60EF929E-1ABB-4B8B-AF90-4DFCE5B6D4DF}"/>
    <cellStyle name="60% - Accent1 2 2" xfId="341" xr:uid="{FA4E1EC3-E275-471E-9047-DE7427C528A2}"/>
    <cellStyle name="60% - Accent1 2 3" xfId="340" xr:uid="{D22DB9B3-3B82-4CC6-B773-4406AAF3D020}"/>
    <cellStyle name="60% - Accent1 2 4" xfId="4689" xr:uid="{906CDA77-67B6-46F4-9F50-9C5E1890DE92}"/>
    <cellStyle name="60% - Accent1 3" xfId="339" xr:uid="{2DC8C9FB-BB3D-4DE3-B6A8-8D5A1482B653}"/>
    <cellStyle name="60% - Accent1 3 2" xfId="4690" xr:uid="{2D4D6AF5-828A-4160-98E5-4244BA75614A}"/>
    <cellStyle name="60% - Accent1 4" xfId="911" xr:uid="{D9345789-7F6F-4ECA-BDE0-6F5146170C2E}"/>
    <cellStyle name="60% - Accent1 5" xfId="396" xr:uid="{0F2531B2-CBD3-469B-8759-48FD192E31A4}"/>
    <cellStyle name="60% - Accent1 6" xfId="177" xr:uid="{CBD136A8-4F97-428D-938F-9FED6D64BB6B}"/>
    <cellStyle name="60% - Accent1 7" xfId="106" xr:uid="{671B7F06-8B20-4D27-B489-BB2C37C1C9F3}"/>
    <cellStyle name="60% - Accent2 2" xfId="398" xr:uid="{EDF48956-275D-4911-B928-7E171B12CE6D}"/>
    <cellStyle name="60% - Accent2 2 2" xfId="395" xr:uid="{205F63CC-461A-4520-A723-AB74290A3E5B}"/>
    <cellStyle name="60% - Accent2 2 3" xfId="334" xr:uid="{DBA6E716-A7D0-4F8A-8338-58845C7BCBD2}"/>
    <cellStyle name="60% - Accent2 2 4" xfId="4691" xr:uid="{60623C5B-21FE-429C-9296-B183DFD6EB1E}"/>
    <cellStyle name="60% - Accent2 3" xfId="337" xr:uid="{144C741D-1622-4722-9FBD-B059B15781D4}"/>
    <cellStyle name="60% - Accent2 3 2" xfId="4692" xr:uid="{5737BB47-40AF-4776-A9CD-A5B95764F012}"/>
    <cellStyle name="60% - Accent2 4" xfId="915" xr:uid="{88F2F537-BEE6-49CA-927D-305E317DFD20}"/>
    <cellStyle name="60% - Accent2 5" xfId="409" xr:uid="{989FABF5-0F26-407E-BA47-D6AD238B1530}"/>
    <cellStyle name="60% - Accent2 6" xfId="181" xr:uid="{D67BD378-E8AC-4C4A-A5C4-6985BD1FF8CD}"/>
    <cellStyle name="60% - Accent2 7" xfId="107" xr:uid="{7A5EDEAE-57A8-400B-A5AF-0723F64F521B}"/>
    <cellStyle name="60% - Accent3 2" xfId="335" xr:uid="{A88B5009-E181-4EE2-932E-D3528D052FB0}"/>
    <cellStyle name="60% - Accent3 2 2" xfId="408" xr:uid="{1B593714-FBB1-46F2-90FC-CD40F0BAE6F3}"/>
    <cellStyle name="60% - Accent3 2 3" xfId="4693" xr:uid="{33D14AA2-5E17-4272-B45B-3043E0D2698C}"/>
    <cellStyle name="60% - Accent3 3" xfId="919" xr:uid="{E3545F07-2FC1-4C10-9660-78FC15D582C6}"/>
    <cellStyle name="60% - Accent3 3 2" xfId="4694" xr:uid="{0CAC73A2-3265-4BBA-93B9-7010716C8B4F}"/>
    <cellStyle name="60% - Accent3 4" xfId="336" xr:uid="{44591143-DB30-4D9A-AD1B-661D491A505C}"/>
    <cellStyle name="60% - Accent3 5" xfId="185" xr:uid="{5F68A8AB-2693-4E21-A115-560EEC07826F}"/>
    <cellStyle name="60% - Accent3 6" xfId="108" xr:uid="{880C2547-7F53-479C-8D6C-EF8B9BB408D0}"/>
    <cellStyle name="60% - Accent4 2" xfId="394" xr:uid="{CC7225F8-36F1-4E37-BB17-F7EE496CE811}"/>
    <cellStyle name="60% - Accent4 2 2" xfId="330" xr:uid="{B84D949C-2D72-4E4D-96FE-F6C52AA4FD51}"/>
    <cellStyle name="60% - Accent4 2 3" xfId="333" xr:uid="{4FE327B4-62FB-4473-A9E5-6B25BB770A7D}"/>
    <cellStyle name="60% - Accent4 2 4" xfId="4695" xr:uid="{E23A1D6A-F9CB-400C-8ECD-7AD3A0227820}"/>
    <cellStyle name="60% - Accent4 3" xfId="332" xr:uid="{2BE3FE90-5E81-4288-8632-2CD77122CACA}"/>
    <cellStyle name="60% - Accent4 3 2" xfId="4696" xr:uid="{39FD18E9-F985-4B7A-8836-D9188B91D718}"/>
    <cellStyle name="60% - Accent4 4" xfId="923" xr:uid="{93BFA8B7-5C68-4D55-B737-A8BCBD13F7DD}"/>
    <cellStyle name="60% - Accent4 5" xfId="399" xr:uid="{FA3B5145-795A-4664-A98D-77DF55743F2D}"/>
    <cellStyle name="60% - Accent4 6" xfId="189" xr:uid="{3E9C7790-11BE-496C-991D-7FDE3AF111C1}"/>
    <cellStyle name="60% - Accent4 7" xfId="109" xr:uid="{515E9A5A-91A8-4188-BCF2-2A18EDC19564}"/>
    <cellStyle name="60% - Accent5 2" xfId="407" xr:uid="{BB81DD72-1F0F-429B-8A14-066CEFB1A4BD}"/>
    <cellStyle name="60% - Accent5 2 2" xfId="400" xr:uid="{CE8A0F00-1774-47CF-A271-F3F3D6BD7EDB}"/>
    <cellStyle name="60% - Accent5 2 3" xfId="393" xr:uid="{B0C1CEC0-9747-47B3-B52C-319E317860B1}"/>
    <cellStyle name="60% - Accent5 2 4" xfId="4697" xr:uid="{D66F2214-1F4F-4402-9EEF-D99220D9E052}"/>
    <cellStyle name="60% - Accent5 3" xfId="326" xr:uid="{BFE890DD-396E-42B0-B6ED-E70B1664251F}"/>
    <cellStyle name="60% - Accent5 3 2" xfId="4698" xr:uid="{9DE51870-3E99-4FFA-8AED-998046EC8F61}"/>
    <cellStyle name="60% - Accent5 4" xfId="927" xr:uid="{4BFE06BF-29A0-4EF8-BBB8-1E92B32556C4}"/>
    <cellStyle name="60% - Accent5 5" xfId="331" xr:uid="{BC4A8B9B-1BDC-4BA6-BB51-F0CE63A5347E}"/>
    <cellStyle name="60% - Accent5 6" xfId="193" xr:uid="{FE4C4768-1341-4AAA-96F7-6F6E789B3DF6}"/>
    <cellStyle name="60% - Accent5 7" xfId="110" xr:uid="{DC11B30A-DA88-4C1D-BF41-CB1753A5EB30}"/>
    <cellStyle name="60% - Accent6 2" xfId="328" xr:uid="{70FB0ADB-4951-452B-9C05-B071DF6C39F1}"/>
    <cellStyle name="60% - Accent6 2 2" xfId="327" xr:uid="{DC492AEE-4608-44E5-BDD5-51ED746C312B}"/>
    <cellStyle name="60% - Accent6 2 3" xfId="406" xr:uid="{58E53058-2435-4D0A-8562-8E8524B26CC4}"/>
    <cellStyle name="60% - Accent6 2 4" xfId="4699" xr:uid="{A6B8FACA-F451-44D6-8363-162608C6E740}"/>
    <cellStyle name="60% - Accent6 3" xfId="401" xr:uid="{82ED5484-67FC-4733-9682-F50FA69F8D03}"/>
    <cellStyle name="60% - Accent6 3 2" xfId="4700" xr:uid="{8023BDAC-7F6D-46C1-A7B4-9BA7D78B82CC}"/>
    <cellStyle name="60% - Accent6 4" xfId="931" xr:uid="{931F374A-C34C-4224-86B0-E75588E3EC2D}"/>
    <cellStyle name="60% - Accent6 5" xfId="329" xr:uid="{8D2F04B7-24F8-485B-9BB6-E60F860C340A}"/>
    <cellStyle name="60% - Accent6 6" xfId="197" xr:uid="{06530BE1-C46A-4C16-9321-4A0571466BE2}"/>
    <cellStyle name="60% - Accent6 7" xfId="111" xr:uid="{D2D0478B-1002-46AF-95D0-81CBC08DEF96}"/>
    <cellStyle name="Accent1 - 20%" xfId="25" xr:uid="{B50E2AFB-6020-4886-A877-3322BE0ED2DF}"/>
    <cellStyle name="Accent1 - 20% 2" xfId="325" xr:uid="{B6FBB791-872E-400C-BAA8-54F697218FFD}"/>
    <cellStyle name="Accent1 - 20% 3" xfId="209" xr:uid="{0631B3CC-3673-4A37-8316-7F90469BE037}"/>
    <cellStyle name="Accent1 - 20% 4" xfId="4701" xr:uid="{BBA5183F-80E9-4F35-96CA-BF93F6FE93D7}"/>
    <cellStyle name="Accent1 - 40%" xfId="26" xr:uid="{1484706C-512A-4575-8948-A1D7FDA6DC84}"/>
    <cellStyle name="Accent1 - 40% 2" xfId="324" xr:uid="{BE1FBDE8-4D62-4C55-9CC1-02295B2A63B8}"/>
    <cellStyle name="Accent1 - 40% 3" xfId="210" xr:uid="{6AE0143A-9399-4450-90CE-3FEFB9628E90}"/>
    <cellStyle name="Accent1 - 40% 4" xfId="4702" xr:uid="{4A9BC7C8-FD22-4D8E-8384-F3CB4428A504}"/>
    <cellStyle name="Accent1 - 60%" xfId="27" xr:uid="{6825AB4F-692D-4F53-8D5B-68F0ABDC9AF2}"/>
    <cellStyle name="Accent1 - 60% 2" xfId="402" xr:uid="{5876C4F0-F18E-4863-B8D7-7EEF15CCF690}"/>
    <cellStyle name="Accent1 - 60% 3" xfId="211" xr:uid="{00FF3627-CA02-43B2-9DDD-23D967A94DAE}"/>
    <cellStyle name="Accent1 - 60% 4" xfId="4703" xr:uid="{BE816F99-E07D-4506-82B5-8BB092F093F7}"/>
    <cellStyle name="Accent1 10" xfId="1076" xr:uid="{A543B5EE-5FBD-4875-851F-926817ED20EE}"/>
    <cellStyle name="Accent1 11" xfId="1086" xr:uid="{23732121-F33A-48E9-A412-234161F0C79D}"/>
    <cellStyle name="Accent1 12" xfId="1081" xr:uid="{20C5F4F2-900B-4770-A7CF-055F3821A946}"/>
    <cellStyle name="Accent1 13" xfId="1070" xr:uid="{2DD48201-D9E8-45AA-B60A-547093775DAD}"/>
    <cellStyle name="Accent1 14" xfId="1089" xr:uid="{1881FB46-2724-45C0-B609-5AF59506A367}"/>
    <cellStyle name="Accent1 15" xfId="112" xr:uid="{C1C76253-0BD2-40A4-92DE-BCABB63CD324}"/>
    <cellStyle name="Accent1 16" xfId="137" xr:uid="{F54096E9-536B-4CFF-B8D1-4EE192F11CF7}"/>
    <cellStyle name="Accent1 17" xfId="1111" xr:uid="{8A301C67-2E0A-4E47-9F04-91BDAAE14619}"/>
    <cellStyle name="Accent1 18" xfId="1104" xr:uid="{F50C20E5-1524-46CB-A8F8-BFC355D7ECA3}"/>
    <cellStyle name="Accent1 2" xfId="208" xr:uid="{F604AAE6-6E46-48AE-9B6E-5D45B1FAED6A}"/>
    <cellStyle name="Accent1 2 2" xfId="321" xr:uid="{AA01C7AB-0FA1-4F95-887D-C2FE502D4AEF}"/>
    <cellStyle name="Accent1 2 3" xfId="391" xr:uid="{0878408A-F460-47FC-A1E6-484EF3BE878B}"/>
    <cellStyle name="Accent1 2 4" xfId="4704" xr:uid="{04F2B278-C40B-4B27-B4CC-F56E992294CA}"/>
    <cellStyle name="Accent1 3" xfId="281" xr:uid="{03CC22FC-F672-427D-809E-31CF985CCDDF}"/>
    <cellStyle name="Accent1 3 2" xfId="908" xr:uid="{065D0057-607B-4E3E-88B4-F2BF2B5DBE69}"/>
    <cellStyle name="Accent1 3 3" xfId="4705" xr:uid="{1CADC90B-7B87-4B84-A66A-ED217B43B4D0}"/>
    <cellStyle name="Accent1 4" xfId="292" xr:uid="{B1E14CA9-A764-433A-9CD5-10B7540D4434}"/>
    <cellStyle name="Accent1 4 2" xfId="994" xr:uid="{4BA0D3D0-A52B-4F7C-BDF3-EA30F6701A25}"/>
    <cellStyle name="Accent1 5" xfId="295" xr:uid="{6D830B7A-2F6C-40C8-84ED-31786B8AA568}"/>
    <cellStyle name="Accent1 5 2" xfId="1012" xr:uid="{214438C3-B2A0-4826-A462-DB377BD56038}"/>
    <cellStyle name="Accent1 6" xfId="392" xr:uid="{5C796BAB-B97A-4EF5-A18D-0E14950C2AEB}"/>
    <cellStyle name="Accent1 7" xfId="174" xr:uid="{F5ED7391-8DDD-4AAC-947B-A36378B7571C}"/>
    <cellStyle name="Accent1 8" xfId="1060" xr:uid="{7B81A7BB-64A9-4375-89B2-6A1B89005B80}"/>
    <cellStyle name="Accent1 9" xfId="1095" xr:uid="{B9B2B0EA-1A37-46A0-B39D-9C674DD14052}"/>
    <cellStyle name="Accent2 - 20%" xfId="28" xr:uid="{3EBA98BD-97EC-40CF-982E-160AE65F74AF}"/>
    <cellStyle name="Accent2 - 20% 2" xfId="322" xr:uid="{2F9832C6-87BE-48D0-BFDA-0A44A995527D}"/>
    <cellStyle name="Accent2 - 20% 3" xfId="213" xr:uid="{66E3413E-D889-4468-8991-E81D1E47744D}"/>
    <cellStyle name="Accent2 - 20% 4" xfId="4706" xr:uid="{A9E4CFB4-D2C3-4AA1-8436-05D66CE36134}"/>
    <cellStyle name="Accent2 - 40%" xfId="29" xr:uid="{EF6CFC52-0000-4BB2-84D5-2B76154DD230}"/>
    <cellStyle name="Accent2 - 40% 2" xfId="422" xr:uid="{4224867A-2B56-4EDE-B887-AFCC4E944C8A}"/>
    <cellStyle name="Accent2 - 40% 3" xfId="214" xr:uid="{7827D64D-E191-4BF2-BD8E-43D96A4FBB92}"/>
    <cellStyle name="Accent2 - 40% 4" xfId="4707" xr:uid="{96087E1F-2F9E-49FA-B220-81713FBCC4BE}"/>
    <cellStyle name="Accent2 - 60%" xfId="30" xr:uid="{679A854D-BE29-4A1D-829C-4AA1808DF917}"/>
    <cellStyle name="Accent2 - 60% 2" xfId="423" xr:uid="{E1BBDA4B-8580-41F9-9625-509C2CE371F0}"/>
    <cellStyle name="Accent2 - 60% 3" xfId="215" xr:uid="{8329A5DF-2002-43B0-81B7-89BE84B6BD0A}"/>
    <cellStyle name="Accent2 - 60% 4" xfId="4708" xr:uid="{22C5DE3B-969F-44AF-9C97-59B6E6A21E0A}"/>
    <cellStyle name="Accent2 10" xfId="1100" xr:uid="{74703298-FBEF-4311-8B33-D13DE22D738D}"/>
    <cellStyle name="Accent2 11" xfId="1072" xr:uid="{CC5085E6-E19C-45EC-B8BB-5F9ED3EB9BEF}"/>
    <cellStyle name="Accent2 12" xfId="1098" xr:uid="{D05D2DE9-2BDA-4D50-A3DD-415D5FB214C1}"/>
    <cellStyle name="Accent2 13" xfId="1097" xr:uid="{D8D2107F-A0ED-4A1C-9E6B-264EB515C019}"/>
    <cellStyle name="Accent2 14" xfId="1075" xr:uid="{DF253926-A08D-4AE4-8AB3-CB4D71CB9884}"/>
    <cellStyle name="Accent2 15" xfId="113" xr:uid="{6DB92EE6-1088-4286-ACC1-60575D42745D}"/>
    <cellStyle name="Accent2 16" xfId="136" xr:uid="{CCFD89B0-EFCA-4126-92BF-79471B1B8628}"/>
    <cellStyle name="Accent2 17" xfId="1110" xr:uid="{DAA043CC-BE28-490B-BC76-450537A800B5}"/>
    <cellStyle name="Accent2 18" xfId="1102" xr:uid="{A3B105A1-7B53-43E5-AFAB-78311FFBC68B}"/>
    <cellStyle name="Accent2 2" xfId="212" xr:uid="{6400580A-B0E7-4908-A6CE-F96F93308DCC}"/>
    <cellStyle name="Accent2 2 2" xfId="425" xr:uid="{8AF6567D-A2F0-4D99-8358-454F3A19F7A0}"/>
    <cellStyle name="Accent2 2 3" xfId="424" xr:uid="{95300C6A-4ED4-4944-8591-6F5799AB080B}"/>
    <cellStyle name="Accent2 2 4" xfId="4709" xr:uid="{8928399C-19FC-4B16-A915-2D111BFB9AD7}"/>
    <cellStyle name="Accent2 3" xfId="282" xr:uid="{923A437C-3D2B-4A2D-AECC-D7D3704559EA}"/>
    <cellStyle name="Accent2 3 2" xfId="912" xr:uid="{F57775DA-59CC-45B7-B08B-90494FD1F4CE}"/>
    <cellStyle name="Accent2 3 3" xfId="4710" xr:uid="{F5E38A34-199B-4C93-8223-82B0DC285EDB}"/>
    <cellStyle name="Accent2 4" xfId="291" xr:uid="{F68B37DD-B6A4-4129-93E0-1D6E374AE93A}"/>
    <cellStyle name="Accent2 4 2" xfId="997" xr:uid="{71A910AC-133F-4B01-8C80-163B06D9CE7A}"/>
    <cellStyle name="Accent2 5" xfId="296" xr:uid="{6774ED2B-F27B-4727-9F0A-D9938FCBAAA3}"/>
    <cellStyle name="Accent2 5 2" xfId="1013" xr:uid="{90AD755F-C01D-4439-AF6B-456AE8841333}"/>
    <cellStyle name="Accent2 6" xfId="323" xr:uid="{1F06C76D-43C8-47EC-BE92-3A19C0D32535}"/>
    <cellStyle name="Accent2 7" xfId="178" xr:uid="{7052BDFA-D4F6-48F1-A6F0-58811215F132}"/>
    <cellStyle name="Accent2 8" xfId="1061" xr:uid="{81A408B7-F62B-42FB-BCB5-4FD7F2B69CA2}"/>
    <cellStyle name="Accent2 9" xfId="1094" xr:uid="{56305388-DEE3-4C82-A485-57A7D6698E80}"/>
    <cellStyle name="Accent3 - 20%" xfId="31" xr:uid="{7A70B57D-3084-4AEE-B515-79EDC37BE7B9}"/>
    <cellStyle name="Accent3 - 20% 2" xfId="427" xr:uid="{24769450-6627-4CEE-88AF-BB8E6E5AC5F8}"/>
    <cellStyle name="Accent3 - 20% 3" xfId="217" xr:uid="{6BA7B2F1-6E0F-4F46-9293-E3A255AA23C5}"/>
    <cellStyle name="Accent3 - 20% 4" xfId="4711" xr:uid="{3E54C91E-321D-49B6-AFBC-6F2235C6A014}"/>
    <cellStyle name="Accent3 - 40%" xfId="32" xr:uid="{C4357AAB-0012-49AE-98A2-9CA1BA7FB31A}"/>
    <cellStyle name="Accent3 - 40% 2" xfId="428" xr:uid="{B98A2084-BE90-450C-9427-39C8AA1BCE17}"/>
    <cellStyle name="Accent3 - 40% 3" xfId="218" xr:uid="{141748BA-0935-412A-931E-7E2ED54330FF}"/>
    <cellStyle name="Accent3 - 40% 4" xfId="4712" xr:uid="{519DBE53-ADFE-416A-9B20-5EA7ED93A1C6}"/>
    <cellStyle name="Accent3 - 60%" xfId="33" xr:uid="{03C8DD24-4F11-49BD-8857-F0B303ABF2E4}"/>
    <cellStyle name="Accent3 - 60% 2" xfId="429" xr:uid="{2453659E-AB43-41EC-9CE1-DA0FA3A70D04}"/>
    <cellStyle name="Accent3 - 60% 3" xfId="219" xr:uid="{6C84831B-6E18-4DE1-9E29-B426D236B2DE}"/>
    <cellStyle name="Accent3 - 60% 4" xfId="4713" xr:uid="{C95C8F1E-8D9C-49A4-8B00-B995EB9FA9FE}"/>
    <cellStyle name="Accent3 10" xfId="430" xr:uid="{27812880-5241-447A-8AB8-6B77C42B54DF}"/>
    <cellStyle name="Accent3 11" xfId="431" xr:uid="{82B8FD82-4ED8-4172-801E-E7B5B2797EB9}"/>
    <cellStyle name="Accent3 12" xfId="432" xr:uid="{1BBC1A61-3C65-4E32-B158-D530F69EE1F6}"/>
    <cellStyle name="Accent3 13" xfId="433" xr:uid="{F1FBC1C7-AEC2-448B-9841-062E5713D30D}"/>
    <cellStyle name="Accent3 14" xfId="434" xr:uid="{07A1C91F-A4AA-4D34-A52B-2680245596ED}"/>
    <cellStyle name="Accent3 15" xfId="435" xr:uid="{B07CF44E-0618-4724-8B4D-231889302345}"/>
    <cellStyle name="Accent3 16" xfId="436" xr:uid="{B8CF9E02-911C-49C6-AC26-BA57B5C25C3E}"/>
    <cellStyle name="Accent3 17" xfId="437" xr:uid="{E23AF89F-A536-4D67-89C6-15654B3C41B0}"/>
    <cellStyle name="Accent3 18" xfId="438" xr:uid="{132025C6-07CF-46F4-8FD8-95CBDC8C7660}"/>
    <cellStyle name="Accent3 19" xfId="439" xr:uid="{F358D358-1064-4766-8F3C-965F0F994CD3}"/>
    <cellStyle name="Accent3 2" xfId="216" xr:uid="{DAD915D9-2A23-46F9-930D-16A0117516C8}"/>
    <cellStyle name="Accent3 2 2" xfId="441" xr:uid="{822AEBF9-BE01-4C9D-985B-6FA2667F0162}"/>
    <cellStyle name="Accent3 2 3" xfId="442" xr:uid="{32935900-EB41-4252-AB6A-0338EEB3CF8C}"/>
    <cellStyle name="Accent3 2 4" xfId="440" xr:uid="{3BC78001-1A88-4D25-96E6-B2EE25830A67}"/>
    <cellStyle name="Accent3 2 5" xfId="4714" xr:uid="{D31077CD-FA6D-4FEF-ACB2-F3CF0ED697B0}"/>
    <cellStyle name="Accent3 20" xfId="443" xr:uid="{E3556FB6-314E-4596-8437-3A50E3DF60C0}"/>
    <cellStyle name="Accent3 21" xfId="444" xr:uid="{9B496616-65B6-4A17-8CD6-A131D8A22204}"/>
    <cellStyle name="Accent3 22" xfId="445" xr:uid="{0D67DCC1-6DE4-40C9-BF8A-7578109073FC}"/>
    <cellStyle name="Accent3 23" xfId="446" xr:uid="{29831AC1-1D7A-4B12-9C03-0010B95CC319}"/>
    <cellStyle name="Accent3 24" xfId="447" xr:uid="{53A837DB-3E80-407C-8E68-D2C82295F43C}"/>
    <cellStyle name="Accent3 25" xfId="448" xr:uid="{EAEF93E1-9443-4513-8510-512DD161D6E4}"/>
    <cellStyle name="Accent3 26" xfId="449" xr:uid="{1D167B0E-879B-4F31-833C-27062206C142}"/>
    <cellStyle name="Accent3 27" xfId="450" xr:uid="{1FEBC57B-3A8A-402F-AF5B-547663154484}"/>
    <cellStyle name="Accent3 28" xfId="916" xr:uid="{CF9F2838-286D-4C1B-A38F-49B58291F83B}"/>
    <cellStyle name="Accent3 29" xfId="1000" xr:uid="{47E65968-328E-4002-9AEC-AC8614889315}"/>
    <cellStyle name="Accent3 3" xfId="283" xr:uid="{5274F12E-F9AA-44F4-B8BE-2568AFE8EED7}"/>
    <cellStyle name="Accent3 3 2" xfId="451" xr:uid="{6B07A1ED-B3FA-4924-9C8D-76E1626D6A75}"/>
    <cellStyle name="Accent3 3 3" xfId="4715" xr:uid="{650230FC-CCE8-46A8-96C4-516C93A71C77}"/>
    <cellStyle name="Accent3 30" xfId="1014" xr:uid="{B876A9AD-7A2B-4AFB-832F-2DB5A169CB58}"/>
    <cellStyle name="Accent3 31" xfId="426" xr:uid="{20E6D793-5AC2-4FF1-83C3-CFAC4986733C}"/>
    <cellStyle name="Accent3 32" xfId="182" xr:uid="{14B5489B-BCD7-4999-B39A-C86A2EC67A9D}"/>
    <cellStyle name="Accent3 33" xfId="1062" xr:uid="{E868BC29-93F9-446D-BA49-972B69775209}"/>
    <cellStyle name="Accent3 34" xfId="1093" xr:uid="{69ED5C66-3BA1-4EBA-ACBF-5B89C48402FA}"/>
    <cellStyle name="Accent3 35" xfId="1067" xr:uid="{0A402C01-DA1F-4107-BC2C-53BF9591A045}"/>
    <cellStyle name="Accent3 36" xfId="1090" xr:uid="{5E2803AD-DBF2-4D66-B323-2B9CCC9185A7}"/>
    <cellStyle name="Accent3 37" xfId="1078" xr:uid="{6442F403-CA89-4A7B-BE84-004B69D76183}"/>
    <cellStyle name="Accent3 38" xfId="1084" xr:uid="{41E22016-775E-4E8E-A28A-4FFBF991918A}"/>
    <cellStyle name="Accent3 39" xfId="1079" xr:uid="{742E0A50-737F-48AD-B589-ABD3A081840C}"/>
    <cellStyle name="Accent3 4" xfId="290" xr:uid="{D1BE55DF-FE5F-4790-826A-488C31A45E13}"/>
    <cellStyle name="Accent3 4 2" xfId="452" xr:uid="{FDF669BB-C70E-4C32-824C-501A5C58697C}"/>
    <cellStyle name="Accent3 40" xfId="114" xr:uid="{F5B60480-CF2D-4046-AF92-C4578F6D735C}"/>
    <cellStyle name="Accent3 41" xfId="135" xr:uid="{E4368858-0CC3-4EB7-B1C5-31894939D58B}"/>
    <cellStyle name="Accent3 42" xfId="1109" xr:uid="{B0E7A54E-AB47-4987-BC33-2A349ACDD272}"/>
    <cellStyle name="Accent3 43" xfId="1105" xr:uid="{DBA208F8-D483-4796-82FB-7BADE7B0B6F2}"/>
    <cellStyle name="Accent3 5" xfId="297" xr:uid="{32969770-C7E6-49F8-825B-C9C167A9605A}"/>
    <cellStyle name="Accent3 5 2" xfId="453" xr:uid="{C89FF4B4-824E-45B5-A9D7-CE1FC4BF0F3D}"/>
    <cellStyle name="Accent3 6" xfId="454" xr:uid="{A055750A-B9BD-40F8-8B02-015A3709F00E}"/>
    <cellStyle name="Accent3 7" xfId="455" xr:uid="{DF8AAF70-E4B2-4978-BCC7-9024826B22FD}"/>
    <cellStyle name="Accent3 8" xfId="456" xr:uid="{0EADA8ED-9132-4B76-A7AD-81DDA173899E}"/>
    <cellStyle name="Accent3 9" xfId="457" xr:uid="{7751BBA5-CFA1-4494-B1FF-258300C8981F}"/>
    <cellStyle name="Accent4 - 20%" xfId="34" xr:uid="{AB0FD97A-B027-4C92-B4AE-21D00436E210}"/>
    <cellStyle name="Accent4 - 20% 2" xfId="459" xr:uid="{7232DCA0-0A9B-4851-B725-040D5C356957}"/>
    <cellStyle name="Accent4 - 20% 3" xfId="221" xr:uid="{F4AE442A-F2D7-4419-A98D-D11D0B044505}"/>
    <cellStyle name="Accent4 - 20% 4" xfId="4716" xr:uid="{AABFF349-3332-44AD-AE85-A85474E195D3}"/>
    <cellStyle name="Accent4 - 40%" xfId="35" xr:uid="{86395D6C-A8CE-492A-AF72-626C329A87A3}"/>
    <cellStyle name="Accent4 - 40% 2" xfId="460" xr:uid="{6DD40C27-A0CD-46AE-98F2-F3CF46C41481}"/>
    <cellStyle name="Accent4 - 40% 3" xfId="222" xr:uid="{F4069F6A-CA92-481C-9596-C30796507393}"/>
    <cellStyle name="Accent4 - 40% 4" xfId="4717" xr:uid="{37F50378-2DCE-4B6B-859D-B69723805F4A}"/>
    <cellStyle name="Accent4 - 60%" xfId="36" xr:uid="{0CA9010F-BD00-4041-8740-F3778C817108}"/>
    <cellStyle name="Accent4 - 60% 2" xfId="461" xr:uid="{C9ADEF6E-B73E-4DE3-9AB4-640D1025CBDD}"/>
    <cellStyle name="Accent4 - 60% 3" xfId="223" xr:uid="{44975CE9-5343-4DE3-8F2D-CB02AC059072}"/>
    <cellStyle name="Accent4 - 60% 4" xfId="4718" xr:uid="{3AE2A901-87D7-468D-95C2-2A2C32BCA67B}"/>
    <cellStyle name="Accent4 10" xfId="462" xr:uid="{24FA3700-1CAC-45D3-94ED-FA02FA1FF45E}"/>
    <cellStyle name="Accent4 11" xfId="463" xr:uid="{A94E1C85-3B99-4F96-ADD5-08CC9AE2F8F2}"/>
    <cellStyle name="Accent4 12" xfId="464" xr:uid="{E881CFA3-FE30-40C1-AE69-3494B847253A}"/>
    <cellStyle name="Accent4 13" xfId="465" xr:uid="{3D47142B-4337-4DCE-9995-0E5DDDA462A0}"/>
    <cellStyle name="Accent4 14" xfId="466" xr:uid="{46B0E72E-8D99-422D-82B3-D6229CDC04CC}"/>
    <cellStyle name="Accent4 15" xfId="467" xr:uid="{F672D476-656A-41C4-9947-5E993950201B}"/>
    <cellStyle name="Accent4 16" xfId="468" xr:uid="{9A8CBBD6-48BF-4EF0-8D92-21DBA358B530}"/>
    <cellStyle name="Accent4 17" xfId="469" xr:uid="{FA89B4F0-0BB6-4420-AF38-A0012F196F12}"/>
    <cellStyle name="Accent4 18" xfId="470" xr:uid="{85697A5A-FC21-4FF0-9DCE-A010C2F0DF6A}"/>
    <cellStyle name="Accent4 19" xfId="471" xr:uid="{CA2413F4-4EA0-4D07-AA3B-CA5B6476A40D}"/>
    <cellStyle name="Accent4 2" xfId="220" xr:uid="{D5AE7FF8-D466-4EBD-997D-51598BCECC9A}"/>
    <cellStyle name="Accent4 2 2" xfId="473" xr:uid="{9167B550-2F67-48F3-B0A1-59086B4260DF}"/>
    <cellStyle name="Accent4 2 3" xfId="474" xr:uid="{19387D2A-9D5B-42E8-8E70-2E4B35B71BD1}"/>
    <cellStyle name="Accent4 2 4" xfId="472" xr:uid="{C2A08EC1-E268-4E19-9622-ABF332806196}"/>
    <cellStyle name="Accent4 2 5" xfId="4719" xr:uid="{A0CC06A4-02A8-4AAF-90F9-78755826571D}"/>
    <cellStyle name="Accent4 20" xfId="475" xr:uid="{05BF5307-32B2-4300-81A2-C1A8398904ED}"/>
    <cellStyle name="Accent4 21" xfId="476" xr:uid="{DC32D62C-B5BF-4B33-BB3F-85832F3CAAC1}"/>
    <cellStyle name="Accent4 22" xfId="477" xr:uid="{8F6E5A95-9B85-4550-82A1-DFDB00F4D57A}"/>
    <cellStyle name="Accent4 23" xfId="478" xr:uid="{CA21BC24-FCDC-474A-8491-9E33D5631E08}"/>
    <cellStyle name="Accent4 24" xfId="479" xr:uid="{3CBCFC29-AB7A-4073-8CD6-942A2839119F}"/>
    <cellStyle name="Accent4 25" xfId="480" xr:uid="{E7A8A6AC-954E-4E45-8670-A7313A1E5AE2}"/>
    <cellStyle name="Accent4 26" xfId="481" xr:uid="{E2028B9C-1A10-4B2B-983B-45537434B67C}"/>
    <cellStyle name="Accent4 27" xfId="482" xr:uid="{B5FB7FE0-7817-4BD6-99D0-9DF59C83779A}"/>
    <cellStyle name="Accent4 28" xfId="920" xr:uid="{23CF464A-924F-46E6-AC92-4D840983667D}"/>
    <cellStyle name="Accent4 29" xfId="1003" xr:uid="{4C32B3EB-1BCA-4959-B9C0-20182D05EEA3}"/>
    <cellStyle name="Accent4 3" xfId="284" xr:uid="{C47C8715-A35F-41DD-86E8-6386428EE3AF}"/>
    <cellStyle name="Accent4 3 2" xfId="483" xr:uid="{F4F48BA6-1067-4C98-BD63-902DE6B4321D}"/>
    <cellStyle name="Accent4 3 3" xfId="4720" xr:uid="{133F5061-143B-4EDB-930E-BFE2AB000BE3}"/>
    <cellStyle name="Accent4 30" xfId="1015" xr:uid="{2E46264B-B95E-4F52-94D1-D167B26B002C}"/>
    <cellStyle name="Accent4 31" xfId="458" xr:uid="{99E4C4BE-B450-4035-87D6-8354012EA120}"/>
    <cellStyle name="Accent4 32" xfId="186" xr:uid="{FCDA4D61-A2EF-41B0-89A5-F3D23F8A6857}"/>
    <cellStyle name="Accent4 33" xfId="1063" xr:uid="{6973FB16-7789-400F-A7BE-994896262345}"/>
    <cellStyle name="Accent4 34" xfId="1092" xr:uid="{126D1832-289B-4E38-B673-810B511C2693}"/>
    <cellStyle name="Accent4 35" xfId="1068" xr:uid="{87E0EEA4-653C-44CB-9800-147573034D7C}"/>
    <cellStyle name="Accent4 36" xfId="1099" xr:uid="{6EA644E8-88C6-4C7B-9348-C1601E430D0C}"/>
    <cellStyle name="Accent4 37" xfId="1074" xr:uid="{4B181431-591B-460B-952E-28B492683A75}"/>
    <cellStyle name="Accent4 38" xfId="1087" xr:uid="{056E0523-0ADE-46CE-936C-A47DA4882248}"/>
    <cellStyle name="Accent4 39" xfId="1080" xr:uid="{0C656996-818C-449B-B82B-E7ED9A92A0F7}"/>
    <cellStyle name="Accent4 4" xfId="289" xr:uid="{A4F6075E-B86A-477E-8AEB-E5696936A761}"/>
    <cellStyle name="Accent4 4 2" xfId="484" xr:uid="{0F4C14A2-1B41-47E2-8D40-388A094E008C}"/>
    <cellStyle name="Accent4 40" xfId="115" xr:uid="{EB8CA807-86AB-4F93-A5A2-E77A2A9B60FD}"/>
    <cellStyle name="Accent4 41" xfId="134" xr:uid="{4CF5EDDC-5AD9-4649-9997-38CBA665E382}"/>
    <cellStyle name="Accent4 42" xfId="1108" xr:uid="{F4A67589-5D9C-4F0E-BA2F-F57B260AAC94}"/>
    <cellStyle name="Accent4 43" xfId="1113" xr:uid="{44258C47-9C02-48E2-BC89-6A4C783A0D1D}"/>
    <cellStyle name="Accent4 5" xfId="298" xr:uid="{164F5702-3332-42F9-8E19-B67E30056FAD}"/>
    <cellStyle name="Accent4 5 2" xfId="485" xr:uid="{F1F0D6E8-C4F9-48DD-A1EA-16680FD97FC6}"/>
    <cellStyle name="Accent4 6" xfId="486" xr:uid="{6D0CE40D-C3E0-4F80-81E8-7E88B620A0DC}"/>
    <cellStyle name="Accent4 7" xfId="487" xr:uid="{C23E0704-0899-411D-B62E-21DE146FEBBC}"/>
    <cellStyle name="Accent4 8" xfId="488" xr:uid="{1A51BB26-23E8-4B88-98F9-D302D1C5A1C0}"/>
    <cellStyle name="Accent4 9" xfId="489" xr:uid="{61486AC8-A0AD-417B-8044-8679AC8E33F2}"/>
    <cellStyle name="Accent5 - 20%" xfId="37" xr:uid="{8AF6B532-8734-4C0E-964F-2A48E7C04B26}"/>
    <cellStyle name="Accent5 - 20% 2" xfId="491" xr:uid="{42E4B390-1BD7-4227-81A9-BE6F49B824A2}"/>
    <cellStyle name="Accent5 - 20% 3" xfId="225" xr:uid="{93135178-8FBC-4660-8BE0-1A0F736466A1}"/>
    <cellStyle name="Accent5 - 20% 4" xfId="4721" xr:uid="{2C0953AD-0494-41D0-A7A2-8D68BA58F5EE}"/>
    <cellStyle name="Accent5 - 40%" xfId="38" xr:uid="{D7460B76-8CC0-40E5-9E02-DC05FECF03A5}"/>
    <cellStyle name="Accent5 - 40% 2" xfId="4722" xr:uid="{070F9CE3-75ED-4903-A61A-D8664FC2EAF1}"/>
    <cellStyle name="Accent5 - 40% 2 2" xfId="11341" xr:uid="{C5005BE0-DFC2-4F53-B49A-A7F94FE4FB12}"/>
    <cellStyle name="Accent5 - 60%" xfId="39" xr:uid="{57C0F47A-25DD-45D3-AAC1-C7A07A32B8D9}"/>
    <cellStyle name="Accent5 - 60% 2" xfId="492" xr:uid="{38C87265-C8F5-4065-ACF7-4DC17CBB3B55}"/>
    <cellStyle name="Accent5 - 60% 3" xfId="226" xr:uid="{A8C5A36A-1154-4E81-B70E-0314256813EA}"/>
    <cellStyle name="Accent5 - 60% 4" xfId="4723" xr:uid="{24909B15-6FE1-42A4-A86C-9857C8B2AA98}"/>
    <cellStyle name="Accent5 10" xfId="493" xr:uid="{D56FFA3E-E8F3-484F-A13F-A286AFA6FD21}"/>
    <cellStyle name="Accent5 11" xfId="494" xr:uid="{47C13C0F-062F-41F3-B520-5DF734477959}"/>
    <cellStyle name="Accent5 12" xfId="495" xr:uid="{DB24ECF6-759F-486D-BFFE-2FCDA7F840AC}"/>
    <cellStyle name="Accent5 13" xfId="496" xr:uid="{44187F40-F3ED-41F9-B379-983CD4F73CEE}"/>
    <cellStyle name="Accent5 14" xfId="497" xr:uid="{56A2F84F-B930-4405-BB4A-EAA3078A31D1}"/>
    <cellStyle name="Accent5 15" xfId="498" xr:uid="{6ABEBFEF-BCFA-4739-94DC-F5AFCD7A049B}"/>
    <cellStyle name="Accent5 16" xfId="499" xr:uid="{709A26D1-70A7-4D16-834D-98CC209DBA28}"/>
    <cellStyle name="Accent5 17" xfId="500" xr:uid="{88390771-38F7-4F66-A83E-881ED1AD5151}"/>
    <cellStyle name="Accent5 18" xfId="501" xr:uid="{82904FC0-C61A-4819-988A-3DBA865D811B}"/>
    <cellStyle name="Accent5 19" xfId="502" xr:uid="{C270166D-7A6C-4DEB-B1E7-3582CDF7A9E2}"/>
    <cellStyle name="Accent5 2" xfId="224" xr:uid="{54374FD0-7BDF-48F7-B853-3E4954BF24A7}"/>
    <cellStyle name="Accent5 2 2" xfId="504" xr:uid="{91526A14-1874-44DB-9B66-7C1D34FB2AD8}"/>
    <cellStyle name="Accent5 2 3" xfId="505" xr:uid="{364C8442-11C1-40EA-A35E-DE735CCFF905}"/>
    <cellStyle name="Accent5 2 4" xfId="503" xr:uid="{993F7AC6-098D-4F04-892D-F27DD53FE8FD}"/>
    <cellStyle name="Accent5 2 5" xfId="4724" xr:uid="{6FF5A364-6179-457C-B182-A44648B31CF1}"/>
    <cellStyle name="Accent5 20" xfId="506" xr:uid="{D1E6B2BD-6074-40F9-9A22-D369850B2EFF}"/>
    <cellStyle name="Accent5 21" xfId="507" xr:uid="{55E3601C-499C-4588-B08C-3D23606E888A}"/>
    <cellStyle name="Accent5 22" xfId="508" xr:uid="{A85FBC77-E258-4B96-BA23-0F8776E7D2B7}"/>
    <cellStyle name="Accent5 23" xfId="509" xr:uid="{C240B518-EAEB-4016-9ACA-88C72493BD5C}"/>
    <cellStyle name="Accent5 24" xfId="510" xr:uid="{7152C5A3-B115-4567-8ABE-314FB8FAA9AB}"/>
    <cellStyle name="Accent5 25" xfId="511" xr:uid="{40C296F3-6B7E-40A1-82DD-C4B3F4838531}"/>
    <cellStyle name="Accent5 26" xfId="512" xr:uid="{FE4F5BD6-FE9F-44F3-8228-9DA21EAC08C2}"/>
    <cellStyle name="Accent5 27" xfId="513" xr:uid="{EE0E0BE0-0DE8-4326-A9CA-E1D004AC6334}"/>
    <cellStyle name="Accent5 28" xfId="924" xr:uid="{6B98F62A-ACC5-440A-B5C9-8784E465AC2E}"/>
    <cellStyle name="Accent5 29" xfId="1006" xr:uid="{5CCEAFED-A96E-4762-95B0-EFEDFE400F0A}"/>
    <cellStyle name="Accent5 3" xfId="285" xr:uid="{1D8B3B0B-E89D-4BAA-8EEE-7A6D96A752C1}"/>
    <cellStyle name="Accent5 3 2" xfId="514" xr:uid="{84B87FF5-69A7-42C9-AB0F-0B6C180517F2}"/>
    <cellStyle name="Accent5 3 3" xfId="4725" xr:uid="{59F2856F-9AAC-41EE-9E75-97B8B046FA06}"/>
    <cellStyle name="Accent5 30" xfId="1016" xr:uid="{BCEA605E-6A2F-411F-8493-53C54EA8EFC7}"/>
    <cellStyle name="Accent5 31" xfId="490" xr:uid="{82B39C1D-CCC5-4858-98AB-C89879A9ED2E}"/>
    <cellStyle name="Accent5 32" xfId="190" xr:uid="{37ABD06F-FB75-4EDE-B3AE-87C52CB38DE0}"/>
    <cellStyle name="Accent5 33" xfId="1065" xr:uid="{4C0C08D5-E881-4C25-89C5-220C37161870}"/>
    <cellStyle name="Accent5 34" xfId="1101" xr:uid="{50627F6E-F4F2-4B8C-BDEB-8CD507346A88}"/>
    <cellStyle name="Accent5 35" xfId="1073" xr:uid="{F88D6EDB-DDCD-4A18-8CBC-23566E4E8FC2}"/>
    <cellStyle name="Accent5 36" xfId="1088" xr:uid="{51DDE16A-22FF-4C0D-81F7-7BA87B3F1658}"/>
    <cellStyle name="Accent5 37" xfId="1096" xr:uid="{4DCB1E23-08BA-4BEF-9262-C49A48DD26CE}"/>
    <cellStyle name="Accent5 38" xfId="1064" xr:uid="{7F78989B-C183-4E75-8EBF-47A6D1E3F4FC}"/>
    <cellStyle name="Accent5 39" xfId="1071" xr:uid="{CC044BD2-5DA9-4054-BD0E-E28A16B8485C}"/>
    <cellStyle name="Accent5 4" xfId="288" xr:uid="{247DBAE2-E9CB-4163-96CA-D3A110465643}"/>
    <cellStyle name="Accent5 4 2" xfId="515" xr:uid="{DF30F5B3-5678-40A9-BD30-57D84BF4C7AE}"/>
    <cellStyle name="Accent5 40" xfId="116" xr:uid="{973121FF-A827-4F7D-9242-A99DF049A3A0}"/>
    <cellStyle name="Accent5 41" xfId="133" xr:uid="{F088A9D7-71F2-4360-B0CA-A35C4F9D5F64}"/>
    <cellStyle name="Accent5 42" xfId="1112" xr:uid="{1CE62185-2D02-4666-B154-20637CCE33FB}"/>
    <cellStyle name="Accent5 43" xfId="1103" xr:uid="{7541EA12-08EF-42CE-BFF0-F189B04DE8E8}"/>
    <cellStyle name="Accent5 5" xfId="299" xr:uid="{80CD9F40-8B87-46B4-B6DE-FEED8A65F49D}"/>
    <cellStyle name="Accent5 5 2" xfId="516" xr:uid="{A4FF1B4F-AA9D-4812-A37B-EB8649E46FA1}"/>
    <cellStyle name="Accent5 6" xfId="517" xr:uid="{32C21776-2A86-42FD-A536-E7E254BDADD3}"/>
    <cellStyle name="Accent5 7" xfId="518" xr:uid="{DD5218C7-1A11-49BC-B90D-BDA6FC8E5318}"/>
    <cellStyle name="Accent5 8" xfId="519" xr:uid="{CFEA54EA-E2CE-4EC4-917C-C6FEAD3C73AE}"/>
    <cellStyle name="Accent5 9" xfId="520" xr:uid="{8FC617A4-68F4-41C9-96A0-25BA5E59BFCF}"/>
    <cellStyle name="Accent6 - 20%" xfId="40" xr:uid="{046895A9-29AE-46E9-A2F6-1007BE189935}"/>
    <cellStyle name="Accent6 - 20% 2" xfId="4726" xr:uid="{CAEFD5C4-440F-4B72-8A93-F84161420CBA}"/>
    <cellStyle name="Accent6 - 20% 2 2" xfId="11342" xr:uid="{9BAF474F-6E9F-4D9B-A2C9-B5024A135351}"/>
    <cellStyle name="Accent6 - 40%" xfId="41" xr:uid="{811015A1-8FCD-4867-A04A-B29DE7EAB4E6}"/>
    <cellStyle name="Accent6 - 40% 2" xfId="522" xr:uid="{DCC32775-6B8D-49E0-A3FC-1D1F7EF8AF2D}"/>
    <cellStyle name="Accent6 - 40% 3" xfId="228" xr:uid="{2A064E03-0884-4337-81F6-DC0D1C892A0B}"/>
    <cellStyle name="Accent6 - 40% 4" xfId="4727" xr:uid="{78D19DBD-0BA3-4F9D-B5BB-55FD56A6A5D2}"/>
    <cellStyle name="Accent6 - 60%" xfId="42" xr:uid="{C2D98809-476E-4BDF-9C5C-B9AF42EEDA58}"/>
    <cellStyle name="Accent6 - 60% 2" xfId="523" xr:uid="{9B40A5F7-1B2A-4ED6-9B8B-18F6AD97F9A8}"/>
    <cellStyle name="Accent6 - 60% 3" xfId="229" xr:uid="{56DA653C-BA67-490A-9678-32032CD25626}"/>
    <cellStyle name="Accent6 - 60% 4" xfId="4728" xr:uid="{9A4259D2-0021-44AD-816E-F21925423B9F}"/>
    <cellStyle name="Accent6 10" xfId="524" xr:uid="{F454A4CE-AEF4-4CC3-B8CB-DE99F59BA1BE}"/>
    <cellStyle name="Accent6 11" xfId="525" xr:uid="{E59095EE-20C3-49DE-B887-92870205C9A1}"/>
    <cellStyle name="Accent6 12" xfId="526" xr:uid="{F344FD61-210C-44A3-9313-B3A1B5498650}"/>
    <cellStyle name="Accent6 13" xfId="527" xr:uid="{01582FDF-EBBF-405B-98BC-732F474A788A}"/>
    <cellStyle name="Accent6 14" xfId="528" xr:uid="{66E0E58A-22B2-473C-9C95-91A61842D708}"/>
    <cellStyle name="Accent6 15" xfId="529" xr:uid="{3615807D-5C96-4B19-937D-D0BC4800B3CB}"/>
    <cellStyle name="Accent6 16" xfId="530" xr:uid="{03D7A2CF-FB1D-42AB-81D5-3A0AC3E88276}"/>
    <cellStyle name="Accent6 17" xfId="531" xr:uid="{84573B1D-5B91-49C0-ABE6-3E91DFCC646F}"/>
    <cellStyle name="Accent6 18" xfId="532" xr:uid="{ACD20629-C3A8-4B85-9902-0EBDA26B3354}"/>
    <cellStyle name="Accent6 19" xfId="533" xr:uid="{147A1F7C-FA51-4890-9FB3-EF84F54A1C8C}"/>
    <cellStyle name="Accent6 2" xfId="227" xr:uid="{94CE45BA-7F3E-42A4-B005-4DEC18EAF32D}"/>
    <cellStyle name="Accent6 2 2" xfId="535" xr:uid="{C0EC82EC-96BA-452A-90A3-CA2E265AAEF3}"/>
    <cellStyle name="Accent6 2 3" xfId="536" xr:uid="{C1D3DF25-1B23-4FBA-A7A9-C60BF789A914}"/>
    <cellStyle name="Accent6 2 4" xfId="534" xr:uid="{766B4136-4A26-4BF3-8D96-A7A76CC77E40}"/>
    <cellStyle name="Accent6 2 5" xfId="4729" xr:uid="{BE7CCC56-DA10-4B18-961F-952E396A80FA}"/>
    <cellStyle name="Accent6 20" xfId="537" xr:uid="{0F9BC3E9-DE3C-4A43-8A05-85CD6543B898}"/>
    <cellStyle name="Accent6 21" xfId="538" xr:uid="{BBF73B96-2E20-417E-9F54-262E9F5105C9}"/>
    <cellStyle name="Accent6 22" xfId="539" xr:uid="{A5DC4786-67D2-48BF-8B1D-72F45CFFBA4C}"/>
    <cellStyle name="Accent6 23" xfId="540" xr:uid="{C4142413-CA08-43BA-AA57-620E59D937E0}"/>
    <cellStyle name="Accent6 24" xfId="541" xr:uid="{49054EB3-FC29-473A-A00D-948125E8EEF4}"/>
    <cellStyle name="Accent6 25" xfId="542" xr:uid="{A6CFD9C8-97C9-4EFF-B741-C0104A700945}"/>
    <cellStyle name="Accent6 26" xfId="543" xr:uid="{3AA4139D-092E-4635-97F8-39C963DCD730}"/>
    <cellStyle name="Accent6 27" xfId="544" xr:uid="{3FC76DE5-2689-4253-A608-4767F8E3C1B4}"/>
    <cellStyle name="Accent6 28" xfId="928" xr:uid="{E674B513-8E01-4D0D-9B8D-869C5FFFC56C}"/>
    <cellStyle name="Accent6 29" xfId="1009" xr:uid="{EA13430C-D7E1-4D81-83E8-ED20AEE37321}"/>
    <cellStyle name="Accent6 3" xfId="286" xr:uid="{6507FC44-11C3-4771-A270-E56BD7728B88}"/>
    <cellStyle name="Accent6 3 2" xfId="545" xr:uid="{0325EBAF-6A48-40DC-B468-6D4293F113B3}"/>
    <cellStyle name="Accent6 3 3" xfId="4730" xr:uid="{914A7152-D7C9-4C4B-B872-030F59577049}"/>
    <cellStyle name="Accent6 30" xfId="1017" xr:uid="{5D165E6D-1787-4FA7-9201-EA85DC911233}"/>
    <cellStyle name="Accent6 31" xfId="521" xr:uid="{2499652D-3910-4AE4-94DC-F4257665F06B}"/>
    <cellStyle name="Accent6 32" xfId="194" xr:uid="{BBB221EC-2A91-46A5-80CC-65D264F8BBCD}"/>
    <cellStyle name="Accent6 33" xfId="1066" xr:uid="{4139AEB8-F96D-41CD-A012-A601E2BBD825}"/>
    <cellStyle name="Accent6 34" xfId="1091" xr:uid="{9DFB768F-C6CF-424C-A7E0-04888BDDE625}"/>
    <cellStyle name="Accent6 35" xfId="1077" xr:uid="{C567ABD0-F543-4FB7-94AB-DA498C1F82BA}"/>
    <cellStyle name="Accent6 36" xfId="1085" xr:uid="{B66CC96D-C2F7-41D3-92BC-FF1B472AE072}"/>
    <cellStyle name="Accent6 37" xfId="1082" xr:uid="{787274CF-DBCB-4F2E-8A68-CDCD0F7F16A1}"/>
    <cellStyle name="Accent6 38" xfId="1083" xr:uid="{59018FF2-B11D-489D-A825-F869B8738BAC}"/>
    <cellStyle name="Accent6 39" xfId="1069" xr:uid="{55FCF7EA-82B9-4BC6-B947-DFBC1F57F68D}"/>
    <cellStyle name="Accent6 4" xfId="287" xr:uid="{2CB7812A-9B7C-44A0-9DD5-8D394110D9AE}"/>
    <cellStyle name="Accent6 4 2" xfId="546" xr:uid="{D7DD01FC-3997-4D10-B530-857DACAEA4F3}"/>
    <cellStyle name="Accent6 40" xfId="117" xr:uid="{348E6835-4C4D-44A5-AAE9-819DFA434016}"/>
    <cellStyle name="Accent6 41" xfId="132" xr:uid="{CD8B0C77-24FA-4ACD-8CF1-6D5CF8F21362}"/>
    <cellStyle name="Accent6 42" xfId="1107" xr:uid="{F63ECFFF-82F1-424D-82DD-16D03FFEAC2E}"/>
    <cellStyle name="Accent6 43" xfId="1106" xr:uid="{922BDBE2-8363-41EB-BF02-F9F258237678}"/>
    <cellStyle name="Accent6 5" xfId="300" xr:uid="{1C164C44-C197-44CF-A99A-2C295DA02AFC}"/>
    <cellStyle name="Accent6 5 2" xfId="547" xr:uid="{96F7D4EC-ECF7-416F-993F-1D02C75CDF06}"/>
    <cellStyle name="Accent6 6" xfId="548" xr:uid="{3E092BD5-0165-47EB-9199-C97BF9F3E88F}"/>
    <cellStyle name="Accent6 7" xfId="549" xr:uid="{2FD13FE2-386A-4CA5-8246-3CA8B490D21D}"/>
    <cellStyle name="Accent6 8" xfId="550" xr:uid="{A87CB64C-63EE-493A-BDA9-845A5A6CFCA1}"/>
    <cellStyle name="Accent6 9" xfId="551" xr:uid="{4C842323-AFA3-44F2-9BA3-B8901E428767}"/>
    <cellStyle name="Annotation" xfId="7046" xr:uid="{FC757B27-10EC-4498-98C7-DE1CDF27FEF4}"/>
    <cellStyle name="Bad 2" xfId="230" xr:uid="{12619473-A531-40CF-B366-06EF2EDC1A0B}"/>
    <cellStyle name="Bad 2 2" xfId="553" xr:uid="{7712E807-3B4E-41E4-A092-156282DD01A2}"/>
    <cellStyle name="Bad 2 2 2" xfId="7108" xr:uid="{1511625D-EB20-44AE-9F1C-D831B7587F46}"/>
    <cellStyle name="Bad 2 3" xfId="554" xr:uid="{956FE486-B3A8-4E60-BC12-CCF349DE843F}"/>
    <cellStyle name="Bad 2 4" xfId="552" xr:uid="{FD4EAA5C-ED8F-4954-B2AC-DC807311FA86}"/>
    <cellStyle name="Bad 2 5" xfId="4731" xr:uid="{29322D9D-0A05-4814-BFB0-40243CE0747F}"/>
    <cellStyle name="Bad 2 6" xfId="6968" xr:uid="{11BC1F6F-DC00-49CC-BA75-0A0326E5576F}"/>
    <cellStyle name="Bad 3" xfId="555" xr:uid="{5BF88611-5209-48F8-8645-843330AAC6CA}"/>
    <cellStyle name="Bad 3 2" xfId="4732" xr:uid="{4B900A45-D105-4730-B771-00DA46FDEF9B}"/>
    <cellStyle name="Bad 4" xfId="897" xr:uid="{D3B7BAF3-3925-40E7-AE75-928B961C981E}"/>
    <cellStyle name="Bad 4 2" xfId="7027" xr:uid="{DD9807A5-72F2-4BE2-80EA-DB3E929ABE44}"/>
    <cellStyle name="Bad 5" xfId="163" xr:uid="{4FAAAF35-0C46-42A0-8627-51FF063212FE}"/>
    <cellStyle name="Bad 6" xfId="118" xr:uid="{85086DBF-D57F-499F-8BCB-BF0B5E14C248}"/>
    <cellStyle name="Blank" xfId="8" xr:uid="{71564A21-C1F1-4FF7-A446-D4CCF2F099BD}"/>
    <cellStyle name="Calculation 2" xfId="231" xr:uid="{21080651-90A4-4A48-B454-747729CCBB8D}"/>
    <cellStyle name="Calculation 2 10" xfId="4103" xr:uid="{A0DFF900-A68D-4223-849D-C268B4BD9D9D}"/>
    <cellStyle name="Calculation 2 10 2" xfId="21598" xr:uid="{0B48165B-4A71-418C-A703-619FC8B09C76}"/>
    <cellStyle name="Calculation 2 10 3" xfId="18099" xr:uid="{3205C4C8-D9D0-4C59-B3BD-D4663BAB25A0}"/>
    <cellStyle name="Calculation 2 11" xfId="3814" xr:uid="{4D400AF4-C4A6-4F7A-99D0-CB6BE81E7865}"/>
    <cellStyle name="Calculation 2 11 2" xfId="21311" xr:uid="{8C09894D-20FC-4F9C-BC59-993345BB1579}"/>
    <cellStyle name="Calculation 2 11 3" xfId="23163" xr:uid="{C65D9A47-3A14-492F-A8B7-E4336A1F82BF}"/>
    <cellStyle name="Calculation 2 12" xfId="4733" xr:uid="{6A0FAE2B-4CAD-4C47-BE62-004665A8217D}"/>
    <cellStyle name="Calculation 2 12 2" xfId="22118" xr:uid="{A8922D9E-D255-421C-AC23-EBB6B81DFAEE}"/>
    <cellStyle name="Calculation 2 12 3" xfId="34131" xr:uid="{CA2A0E77-422D-4482-B82A-6C3F0BE0B14C}"/>
    <cellStyle name="Calculation 2 13" xfId="5874" xr:uid="{409AB844-630D-4BCB-9ADD-866E2F2B78E3}"/>
    <cellStyle name="Calculation 2 13 2" xfId="23199" xr:uid="{EEB49EF0-5AF9-48D0-8F9A-6968FA1C9E08}"/>
    <cellStyle name="Calculation 2 13 3" xfId="34255" xr:uid="{D68FDCF0-57F9-4634-B895-AD24C4864500}"/>
    <cellStyle name="Calculation 2 14" xfId="7109" xr:uid="{C22F1D1D-81CD-4C7B-8918-879C34D8E2E5}"/>
    <cellStyle name="Calculation 2 14 2" xfId="24400" xr:uid="{EACD924F-E2E9-42B9-9D8D-5DF6E5B3BA57}"/>
    <cellStyle name="Calculation 2 14 3" xfId="34350" xr:uid="{378EED2A-861F-46F8-85B4-CD5C34020754}"/>
    <cellStyle name="Calculation 2 15" xfId="17842" xr:uid="{C86CEE0E-3975-4A72-8936-3D47C6A8AB77}"/>
    <cellStyle name="Calculation 2 16" xfId="18421" xr:uid="{D1BB77DD-349A-4871-95FB-2612BDD509A6}"/>
    <cellStyle name="Calculation 2 2" xfId="557" xr:uid="{F74194DE-66A0-4CE2-A181-4C2DD256289E}"/>
    <cellStyle name="Calculation 2 2 10" xfId="18149" xr:uid="{C12F01FC-C7AE-4E76-A6C3-85CAC1583F60}"/>
    <cellStyle name="Calculation 2 2 11" xfId="27588" xr:uid="{6922CC5E-4513-4AF1-A63D-37E88F880EC2}"/>
    <cellStyle name="Calculation 2 2 2" xfId="1194" xr:uid="{202A1A3F-9879-4E4A-90EE-3E76F2273705}"/>
    <cellStyle name="Calculation 2 2 2 10" xfId="27788" xr:uid="{8AFDDF11-0424-4336-81D2-155EC2ED4E45}"/>
    <cellStyle name="Calculation 2 2 2 2" xfId="2442" xr:uid="{77F45B67-E94B-4CC6-AEE9-479E50295223}"/>
    <cellStyle name="Calculation 2 2 2 2 2" xfId="14707" xr:uid="{9B1E4940-152B-4E4E-8FC7-822AD78E787B}"/>
    <cellStyle name="Calculation 2 2 2 2 2 2" xfId="31221" xr:uid="{CEE152BA-7DBA-4B66-BBF3-ADFD98264840}"/>
    <cellStyle name="Calculation 2 2 2 2 2 3" xfId="38297" xr:uid="{B35B7DA2-1856-4515-B711-F5E63B534281}"/>
    <cellStyle name="Calculation 2 2 2 2 3" xfId="19943" xr:uid="{60E5BCBD-E3AB-48B8-8C17-F9BE17F3A147}"/>
    <cellStyle name="Calculation 2 2 2 2 4" xfId="17916" xr:uid="{3C14917F-6731-4EE5-80AD-5CF151356CF0}"/>
    <cellStyle name="Calculation 2 2 2 3" xfId="2948" xr:uid="{4E3150EA-E4B2-4681-95AA-D817BB8E8E6B}"/>
    <cellStyle name="Calculation 2 2 2 3 2" xfId="15433" xr:uid="{63BEC154-9AD5-4DCB-80F4-6D7FD9F1999F}"/>
    <cellStyle name="Calculation 2 2 2 3 2 2" xfId="31937" xr:uid="{2BB3629B-6109-495B-8554-3630DB28FC79}"/>
    <cellStyle name="Calculation 2 2 2 3 2 3" xfId="39022" xr:uid="{4DDD21EE-7A27-4219-BE99-F7008919A05F}"/>
    <cellStyle name="Calculation 2 2 2 3 3" xfId="20446" xr:uid="{884DD86D-10B9-475D-9B70-C2ADBC57153E}"/>
    <cellStyle name="Calculation 2 2 2 3 4" xfId="23203" xr:uid="{9A8170C5-4308-4FA8-A09B-B56496984349}"/>
    <cellStyle name="Calculation 2 2 2 4" xfId="2737" xr:uid="{9D9207D5-7DD5-4090-8BAE-EB0F50AD43DF}"/>
    <cellStyle name="Calculation 2 2 2 4 2" xfId="16794" xr:uid="{5E374A44-B782-4E56-B163-211E0C5F723E}"/>
    <cellStyle name="Calculation 2 2 2 4 2 2" xfId="33298" xr:uid="{ACA1FB7D-4A4F-4DA3-9AF3-71F09087F203}"/>
    <cellStyle name="Calculation 2 2 2 4 2 3" xfId="39805" xr:uid="{5DB04768-9CCB-4304-AEAD-FC883720EF43}"/>
    <cellStyle name="Calculation 2 2 2 4 3" xfId="20236" xr:uid="{7D96AD04-A200-4664-916F-157A331DA9E5}"/>
    <cellStyle name="Calculation 2 2 2 4 4" xfId="24398" xr:uid="{F160FC59-1F11-47B6-989F-C402E528DA19}"/>
    <cellStyle name="Calculation 2 2 2 5" xfId="3243" xr:uid="{4306D265-FDF5-4672-871B-A3D75CB892C5}"/>
    <cellStyle name="Calculation 2 2 2 5 2" xfId="20741" xr:uid="{7F37FD31-C35A-433D-8D31-6427C8003B42}"/>
    <cellStyle name="Calculation 2 2 2 5 3" xfId="22509" xr:uid="{789F7B9C-6909-4D63-B902-8358CAA49932}"/>
    <cellStyle name="Calculation 2 2 2 6" xfId="2656" xr:uid="{4170619B-3762-4746-B6EB-26D8A97DAD87}"/>
    <cellStyle name="Calculation 2 2 2 6 2" xfId="20157" xr:uid="{CF4BC27E-950F-4B37-AF2F-D8D335F3F787}"/>
    <cellStyle name="Calculation 2 2 2 6 3" xfId="18248" xr:uid="{6D035990-1AC4-4503-AD5E-3D12106EBABE}"/>
    <cellStyle name="Calculation 2 2 2 7" xfId="4007" xr:uid="{3E6E4A9D-C40A-4DA5-B8AC-6ACC545DE355}"/>
    <cellStyle name="Calculation 2 2 2 7 2" xfId="17841" xr:uid="{60B7CAB7-FCE4-4852-80D8-AC8F8AE71528}"/>
    <cellStyle name="Calculation 2 2 2 8" xfId="11944" xr:uid="{E93CD516-9846-4EE1-9C73-BEFEA9903F5E}"/>
    <cellStyle name="Calculation 2 2 2 8 2" xfId="28794" xr:uid="{01555A8D-5664-4019-8C69-CDECC77A4D10}"/>
    <cellStyle name="Calculation 2 2 2 8 3" xfId="36221" xr:uid="{D1E0CAB6-9FC2-492B-B6E7-51CC546AAEDA}"/>
    <cellStyle name="Calculation 2 2 2 9" xfId="18707" xr:uid="{85498FDB-2A70-47FC-814D-8050F8DEC46D}"/>
    <cellStyle name="Calculation 2 2 3" xfId="1867" xr:uid="{B426F2B8-9262-46E8-A9CC-83A05685355D}"/>
    <cellStyle name="Calculation 2 2 3 2" xfId="13812" xr:uid="{819D7AE2-F55F-4184-92CB-28902253AF9B}"/>
    <cellStyle name="Calculation 2 2 3 2 2" xfId="30428" xr:uid="{BA81F520-9F80-4EE5-8F56-83BACD21901D}"/>
    <cellStyle name="Calculation 2 2 3 2 3" xfId="37536" xr:uid="{32729175-676A-4BC0-8293-AC562919DD1F}"/>
    <cellStyle name="Calculation 2 2 3 3" xfId="14733" xr:uid="{2BEFA7F9-66CD-455A-B0F4-2163094931EB}"/>
    <cellStyle name="Calculation 2 2 3 3 2" xfId="31247" xr:uid="{619F6CD0-AA11-4F1A-9D6B-FCAE0C9DB77B}"/>
    <cellStyle name="Calculation 2 2 3 3 3" xfId="38323" xr:uid="{339B2B2D-64E5-4B1A-B4A6-EBB6B3F9D3BF}"/>
    <cellStyle name="Calculation 2 2 3 4" xfId="10581" xr:uid="{5B24B8CE-2157-4D8E-9E9B-0CC990E67E68}"/>
    <cellStyle name="Calculation 2 2 3 4 2" xfId="27628" xr:uid="{EBED34C1-4090-4879-980D-6AEB4675FA08}"/>
    <cellStyle name="Calculation 2 2 3 4 3" xfId="35654" xr:uid="{00BB94EB-F0D9-49FA-9241-17F14B16145E}"/>
    <cellStyle name="Calculation 2 2 3 5" xfId="19370" xr:uid="{2B57FE00-3CF3-4CAE-AE74-E664EFFBD2CC}"/>
    <cellStyle name="Calculation 2 2 3 6" xfId="25362" xr:uid="{AFE1A6DB-8280-4FEA-A5F3-D17524213BA3}"/>
    <cellStyle name="Calculation 2 2 4" xfId="1638" xr:uid="{0AF63E73-3069-4086-8AC6-D596ABAB8EBC}"/>
    <cellStyle name="Calculation 2 2 4 2" xfId="10259" xr:uid="{3A9329D4-ADD7-4F15-99DF-F294F75EA894}"/>
    <cellStyle name="Calculation 2 2 4 2 2" xfId="27340" xr:uid="{E62B2524-BCD7-44E1-8E16-8D9098C01A6B}"/>
    <cellStyle name="Calculation 2 2 4 2 3" xfId="35511" xr:uid="{E2DA9EB4-0D33-438C-8757-8C0EA84D28AB}"/>
    <cellStyle name="Calculation 2 2 4 3" xfId="19141" xr:uid="{D17961BE-63FD-4F02-A778-90DD858763F4}"/>
    <cellStyle name="Calculation 2 2 4 4" xfId="30576" xr:uid="{4BA1D156-DF54-4B94-B003-132067C4FF11}"/>
    <cellStyle name="Calculation 2 2 5" xfId="2689" xr:uid="{7201AA10-17E3-40FD-9BF5-505D1362A9C8}"/>
    <cellStyle name="Calculation 2 2 5 2" xfId="13615" xr:uid="{B4325863-130F-4E26-A0A5-A05A7D621A87}"/>
    <cellStyle name="Calculation 2 2 5 2 2" xfId="30260" xr:uid="{03E3C1F6-7D9D-41E5-B77F-42A250661523}"/>
    <cellStyle name="Calculation 2 2 5 2 3" xfId="37343" xr:uid="{1B6BF4B5-3788-4A5C-B9E3-2D70286EB874}"/>
    <cellStyle name="Calculation 2 2 5 3" xfId="20189" xr:uid="{D672A41F-DC8B-48D2-8FE0-FF4CFF8BA15B}"/>
    <cellStyle name="Calculation 2 2 5 4" xfId="22917" xr:uid="{22B241A3-E8D6-48F1-A734-E2FCD81DCE7C}"/>
    <cellStyle name="Calculation 2 2 6" xfId="3490" xr:uid="{C67B539B-0D09-46E9-A5D3-853F8A9C8A0C}"/>
    <cellStyle name="Calculation 2 2 6 2" xfId="15070" xr:uid="{0996071C-70EF-48C3-9B45-913B89FA460F}"/>
    <cellStyle name="Calculation 2 2 6 2 2" xfId="31576" xr:uid="{1531FF29-BBE3-441C-B8EE-FF5B41D72835}"/>
    <cellStyle name="Calculation 2 2 6 2 3" xfId="38659" xr:uid="{52E7BD5E-6CE4-4B9A-BD63-1C015173A0A3}"/>
    <cellStyle name="Calculation 2 2 6 3" xfId="20988" xr:uid="{D613A16D-CCAA-4787-A5C3-C1BE168FB33A}"/>
    <cellStyle name="Calculation 2 2 6 4" xfId="24325" xr:uid="{7FD7ED67-BFEA-4210-9A93-1899B5568AF9}"/>
    <cellStyle name="Calculation 2 2 7" xfId="2337" xr:uid="{21C5EBBA-1C32-4C15-A647-9205EFB3EC12}"/>
    <cellStyle name="Calculation 2 2 7 2" xfId="19838" xr:uid="{F8EBDF11-72B8-4E9D-9D12-24BB69DA9402}"/>
    <cellStyle name="Calculation 2 2 7 3" xfId="29502" xr:uid="{0CDDD5A5-DE25-4403-8EAF-51BA87ECB03C}"/>
    <cellStyle name="Calculation 2 2 8" xfId="4515" xr:uid="{DED117BC-9F16-47E9-9045-C15E05AB2FC2}"/>
    <cellStyle name="Calculation 2 2 8 2" xfId="24753" xr:uid="{854D79E2-FEE4-4C53-AADC-3DF9BBE7BD4B}"/>
    <cellStyle name="Calculation 2 2 9" xfId="8369" xr:uid="{30DE20A1-F639-4D1F-B7AF-DD86055FC996}"/>
    <cellStyle name="Calculation 2 2 9 2" xfId="25555" xr:uid="{26DA26AA-7808-4F96-8911-C7F471A84B02}"/>
    <cellStyle name="Calculation 2 2 9 3" xfId="34783" xr:uid="{3360F766-7EBF-4F0B-A8EB-5E3AEB9B7CE2}"/>
    <cellStyle name="Calculation 2 3" xfId="558" xr:uid="{CF6CABBF-5C46-4637-9EAA-80AF78A40521}"/>
    <cellStyle name="Calculation 2 3 10" xfId="18150" xr:uid="{7C353FF6-D970-49C9-BA3C-72456128FB6A}"/>
    <cellStyle name="Calculation 2 3 11" xfId="28552" xr:uid="{676BC876-37C4-476E-BF04-6CC958C5952E}"/>
    <cellStyle name="Calculation 2 3 2" xfId="1195" xr:uid="{D1B135A7-47E2-4CBE-A9E3-A0309C60B930}"/>
    <cellStyle name="Calculation 2 3 2 10" xfId="30590" xr:uid="{1A2FE78B-DB6E-4330-9B01-482AF699C1B2}"/>
    <cellStyle name="Calculation 2 3 2 2" xfId="2443" xr:uid="{029E1EFA-C240-4C04-A677-305463E10FA7}"/>
    <cellStyle name="Calculation 2 3 2 2 2" xfId="14761" xr:uid="{18BA9C3C-1C7A-4048-9D35-97EE5AEB2B2F}"/>
    <cellStyle name="Calculation 2 3 2 2 2 2" xfId="31275" xr:uid="{2744E832-CB6C-4225-92AD-418C7FCF57E1}"/>
    <cellStyle name="Calculation 2 3 2 2 2 3" xfId="38351" xr:uid="{D836A0D9-C6B6-48EF-BCCB-8BBC6B453265}"/>
    <cellStyle name="Calculation 2 3 2 2 3" xfId="19944" xr:uid="{C79E0D29-5FB0-4B6F-BFAC-CAF69D2F0289}"/>
    <cellStyle name="Calculation 2 3 2 2 4" xfId="24356" xr:uid="{A7BBBA91-CD09-4E4E-8D45-6F718D911319}"/>
    <cellStyle name="Calculation 2 3 2 3" xfId="2949" xr:uid="{6CFAFC89-2B07-4BB9-B84E-2B4ADA10D7D4}"/>
    <cellStyle name="Calculation 2 3 2 3 2" xfId="15440" xr:uid="{8B992F7C-F5EA-4084-AFD5-0E7E299D4127}"/>
    <cellStyle name="Calculation 2 3 2 3 2 2" xfId="31944" xr:uid="{F110846F-45EE-46C1-8530-49903904269C}"/>
    <cellStyle name="Calculation 2 3 2 3 2 3" xfId="39029" xr:uid="{FB6F1205-7CEB-4B5A-BE8E-9E3DF6F7DC31}"/>
    <cellStyle name="Calculation 2 3 2 3 3" xfId="20447" xr:uid="{D5C07191-4755-496A-83C9-720F57CFAC84}"/>
    <cellStyle name="Calculation 2 3 2 3 4" xfId="22019" xr:uid="{B1232431-17CB-475D-B168-ACF637E4D162}"/>
    <cellStyle name="Calculation 2 3 2 4" xfId="1463" xr:uid="{FB8038B2-44C9-492C-8914-DC6F1995A6CD}"/>
    <cellStyle name="Calculation 2 3 2 4 2" xfId="16887" xr:uid="{149E27B3-C99F-4168-9DE8-F255B1BD490D}"/>
    <cellStyle name="Calculation 2 3 2 4 2 2" xfId="33391" xr:uid="{F9E5FE63-4D35-44E5-8ADA-86245083DDFB}"/>
    <cellStyle name="Calculation 2 3 2 4 2 3" xfId="39812" xr:uid="{4E70B6E8-226D-47C1-A6F1-A6D45866AC16}"/>
    <cellStyle name="Calculation 2 3 2 4 3" xfId="18968" xr:uid="{1503BD82-B348-4BA0-9154-1395A9A3A59A}"/>
    <cellStyle name="Calculation 2 3 2 4 4" xfId="27868" xr:uid="{75394235-B0D1-48DE-849D-7A1A8C9C4635}"/>
    <cellStyle name="Calculation 2 3 2 5" xfId="3724" xr:uid="{F9D115BC-A50D-4572-AECB-512CB94D62D9}"/>
    <cellStyle name="Calculation 2 3 2 5 2" xfId="21222" xr:uid="{1EFAF1B6-24AD-4F38-851E-C250954A1FA4}"/>
    <cellStyle name="Calculation 2 3 2 5 3" xfId="18179" xr:uid="{BBE5151B-D169-4778-883A-3060A898FC3D}"/>
    <cellStyle name="Calculation 2 3 2 6" xfId="3933" xr:uid="{AB15ECE5-F666-45D9-A1F5-C1D634A2AEAE}"/>
    <cellStyle name="Calculation 2 3 2 6 2" xfId="21430" xr:uid="{E0DBAA54-FD22-4BAB-BC56-00A9AEB0DB92}"/>
    <cellStyle name="Calculation 2 3 2 6 3" xfId="23117" xr:uid="{FCFCBED7-C8B0-4317-8B4D-F7B0E58E6E8C}"/>
    <cellStyle name="Calculation 2 3 2 7" xfId="4494" xr:uid="{A9D31E2F-0BBD-4B74-85A3-6F892C0B092B}"/>
    <cellStyle name="Calculation 2 3 2 7 2" xfId="22036" xr:uid="{5CE3410E-8120-401A-A4FC-9CD20EAE2D9F}"/>
    <cellStyle name="Calculation 2 3 2 8" xfId="12037" xr:uid="{41DFA2B8-3823-4F06-9D48-51B6F50F393A}"/>
    <cellStyle name="Calculation 2 3 2 8 2" xfId="28887" xr:uid="{927174C7-1E78-47B6-803E-FD7B7BE7CC03}"/>
    <cellStyle name="Calculation 2 3 2 8 3" xfId="36228" xr:uid="{78599FC1-58B8-43BB-B953-D3ED711D410C}"/>
    <cellStyle name="Calculation 2 3 2 9" xfId="18708" xr:uid="{09C79957-A9DC-4CB2-989B-813C3D0001C8}"/>
    <cellStyle name="Calculation 2 3 3" xfId="1868" xr:uid="{7AE87BED-95A3-4283-9DC6-D767A281978A}"/>
    <cellStyle name="Calculation 2 3 3 2" xfId="13866" xr:uid="{EDC8A4B6-0862-4446-ABCF-404FBEC3AD36}"/>
    <cellStyle name="Calculation 2 3 3 2 2" xfId="30482" xr:uid="{FB9684EA-C2FA-42BC-A33A-1D5956EB1683}"/>
    <cellStyle name="Calculation 2 3 3 2 3" xfId="37590" xr:uid="{401DB898-FE2F-41A5-A01D-DA514F4D77D6}"/>
    <cellStyle name="Calculation 2 3 3 3" xfId="13342" xr:uid="{63E4804A-A2E1-416B-9897-E9C2EC0D611B}"/>
    <cellStyle name="Calculation 2 3 3 3 2" xfId="30027" xr:uid="{2AE7F682-6817-411B-944C-EAC12DEF5675}"/>
    <cellStyle name="Calculation 2 3 3 3 3" xfId="37071" xr:uid="{BFA744B1-D41B-4364-AAB8-ECF6589A440C}"/>
    <cellStyle name="Calculation 2 3 3 4" xfId="10674" xr:uid="{5942D0D7-3264-4FB6-A193-5440FCDD20AA}"/>
    <cellStyle name="Calculation 2 3 3 4 2" xfId="27721" xr:uid="{3B6C215A-6A9F-4603-AE67-0D420A1C104F}"/>
    <cellStyle name="Calculation 2 3 3 4 3" xfId="35661" xr:uid="{7C30201B-8796-45C1-B8D0-8F49C3929E70}"/>
    <cellStyle name="Calculation 2 3 3 5" xfId="19371" xr:uid="{4C74D19D-F489-4A09-8E0F-1CB997D78EB7}"/>
    <cellStyle name="Calculation 2 3 3 6" xfId="30106" xr:uid="{DCFA7415-DC9A-4EDF-8DEF-34E5ECCA968D}"/>
    <cellStyle name="Calculation 2 3 4" xfId="2355" xr:uid="{AE588AF0-1DE8-4064-A82D-195B0D0DAEC5}"/>
    <cellStyle name="Calculation 2 3 4 2" xfId="10133" xr:uid="{384DF192-F8CC-424C-AF43-DA82DC7392EA}"/>
    <cellStyle name="Calculation 2 3 4 2 2" xfId="27219" xr:uid="{F2D49E3E-BEF1-436F-84E8-A3A740B69AA2}"/>
    <cellStyle name="Calculation 2 3 4 2 3" xfId="35475" xr:uid="{78278616-BE95-45A3-9C62-91FA870D4458}"/>
    <cellStyle name="Calculation 2 3 4 3" xfId="19856" xr:uid="{013E3880-D408-4C53-88DD-2B0AED6DF1C8}"/>
    <cellStyle name="Calculation 2 3 4 4" xfId="28348" xr:uid="{59B0709F-13D8-4F50-BF3F-6F206C03378D}"/>
    <cellStyle name="Calculation 2 3 5" xfId="1628" xr:uid="{9521D91E-0B78-42B3-A6E8-B1FAF55F4281}"/>
    <cellStyle name="Calculation 2 3 5 2" xfId="13527" xr:uid="{EDC30926-1B6F-4A86-839A-C046414EE8CD}"/>
    <cellStyle name="Calculation 2 3 5 2 2" xfId="30178" xr:uid="{3E0AE51F-D63E-4E67-9E6A-98882D04F464}"/>
    <cellStyle name="Calculation 2 3 5 2 3" xfId="37256" xr:uid="{2C4518D5-946B-476E-947A-51B7EA6B4199}"/>
    <cellStyle name="Calculation 2 3 5 3" xfId="19131" xr:uid="{222343A1-7E09-4977-BBE2-3D69B4CBCE74}"/>
    <cellStyle name="Calculation 2 3 5 4" xfId="25369" xr:uid="{328C076B-15D9-455B-9806-0288237CE9A8}"/>
    <cellStyle name="Calculation 2 3 6" xfId="3810" xr:uid="{48C279AE-274F-45B5-B0C1-9ECC1F7D0EE3}"/>
    <cellStyle name="Calculation 2 3 6 2" xfId="14661" xr:uid="{2F6749DB-6256-4E21-862B-ED94AA782220}"/>
    <cellStyle name="Calculation 2 3 6 2 2" xfId="31176" xr:uid="{C07A9F9A-4D13-4ECA-93FE-96C91EF510A3}"/>
    <cellStyle name="Calculation 2 3 6 2 3" xfId="38251" xr:uid="{73F52804-A459-4C5B-B7C4-FD71CD1AA18C}"/>
    <cellStyle name="Calculation 2 3 6 3" xfId="21307" xr:uid="{40D961F2-8C26-4481-B66F-FCCD88A3F7E2}"/>
    <cellStyle name="Calculation 2 3 6 4" xfId="23165" xr:uid="{16AEFD21-B55A-424C-8E51-E0802DD73A82}"/>
    <cellStyle name="Calculation 2 3 7" xfId="3299" xr:uid="{662F1235-DF31-4C75-A1AE-AEB148E4FAA9}"/>
    <cellStyle name="Calculation 2 3 7 2" xfId="20797" xr:uid="{338980D1-7055-402C-99D1-CC487E8A017F}"/>
    <cellStyle name="Calculation 2 3 7 3" xfId="22453" xr:uid="{2DFF1DF4-ED2F-4EDA-80CE-91F91B1A38DC}"/>
    <cellStyle name="Calculation 2 3 8" xfId="2687" xr:uid="{0F7CF843-FB0E-4874-A1A7-0BD36421EE85}"/>
    <cellStyle name="Calculation 2 3 8 2" xfId="22919" xr:uid="{76CAA992-2A49-4C55-8A9F-5105B40384F3}"/>
    <cellStyle name="Calculation 2 3 9" xfId="8241" xr:uid="{E907CC62-9704-4D57-B9BB-01C515E90D2E}"/>
    <cellStyle name="Calculation 2 3 9 2" xfId="25433" xr:uid="{80017C5D-BC40-44D8-8558-1E126B6BF9B1}"/>
    <cellStyle name="Calculation 2 3 9 3" xfId="34747" xr:uid="{42122449-294C-400E-A300-F31BFBE3B212}"/>
    <cellStyle name="Calculation 2 4" xfId="556" xr:uid="{4190EDD7-7956-4D1B-A816-AD5C8F2116BF}"/>
    <cellStyle name="Calculation 2 4 10" xfId="18148" xr:uid="{A528044C-DB4F-44E9-AF93-2745E524EB75}"/>
    <cellStyle name="Calculation 2 4 11" xfId="30413" xr:uid="{4BCC44DD-2852-46D4-B1AA-102AF54477D5}"/>
    <cellStyle name="Calculation 2 4 2" xfId="1193" xr:uid="{E28B412C-2880-4CB3-8967-AE8246162D60}"/>
    <cellStyle name="Calculation 2 4 2 10" xfId="26930" xr:uid="{7F70FBEB-EE6C-46A4-A4A5-B3FC027E416C}"/>
    <cellStyle name="Calculation 2 4 2 2" xfId="2441" xr:uid="{D04AA2AE-97CC-4F93-97B5-A9BADEF437F7}"/>
    <cellStyle name="Calculation 2 4 2 2 2" xfId="14928" xr:uid="{62408994-69C1-4375-8A30-41C1FB10AB3F}"/>
    <cellStyle name="Calculation 2 4 2 2 2 2" xfId="31438" xr:uid="{FB44A954-D3E3-4910-9982-38CA4F8D7B66}"/>
    <cellStyle name="Calculation 2 4 2 2 2 3" xfId="38517" xr:uid="{2E57F875-927C-4B7D-991A-32C76BEA0738}"/>
    <cellStyle name="Calculation 2 4 2 2 3" xfId="19942" xr:uid="{10BF672A-79CE-419D-BC5B-2A9AE62765C4}"/>
    <cellStyle name="Calculation 2 4 2 2 4" xfId="17919" xr:uid="{7B2180A5-C218-4C4C-92FE-778CCF18B6F3}"/>
    <cellStyle name="Calculation 2 4 2 3" xfId="2947" xr:uid="{87BFE814-733C-4266-BDB7-2B49A932C967}"/>
    <cellStyle name="Calculation 2 4 2 3 2" xfId="15705" xr:uid="{98B4C2FD-1A27-4388-BE6C-A590CADA3F83}"/>
    <cellStyle name="Calculation 2 4 2 3 2 2" xfId="32209" xr:uid="{412D0AD9-E1A6-4ECF-A95A-E660CEB3F4CD}"/>
    <cellStyle name="Calculation 2 4 2 3 2 3" xfId="39294" xr:uid="{93CC0FD1-29B7-4079-9727-7329DE8A779F}"/>
    <cellStyle name="Calculation 2 4 2 3 3" xfId="20445" xr:uid="{DC4FFFFC-BE23-45D6-9C0D-902FF3E9DCD7}"/>
    <cellStyle name="Calculation 2 4 2 3 4" xfId="28317" xr:uid="{147E0475-2FBB-4069-95FC-1051C85F6841}"/>
    <cellStyle name="Calculation 2 4 2 4" xfId="3360" xr:uid="{983D70D7-C495-49FD-B3F4-37A1FA3F02CA}"/>
    <cellStyle name="Calculation 2 4 2 4 2" xfId="17092" xr:uid="{0230F649-BAA1-4DD2-A913-8530F23DED21}"/>
    <cellStyle name="Calculation 2 4 2 4 2 2" xfId="33596" xr:uid="{B800AAF3-86CE-4236-9AFA-FD083634F56C}"/>
    <cellStyle name="Calculation 2 4 2 4 2 3" xfId="40011" xr:uid="{4FD3DAFF-ED0C-447B-B446-6B9169D9EF53}"/>
    <cellStyle name="Calculation 2 4 2 4 3" xfId="20858" xr:uid="{9A4C0E23-A297-44C8-A906-C524A3083205}"/>
    <cellStyle name="Calculation 2 4 2 4 4" xfId="22392" xr:uid="{51EDFB39-E4D1-4767-96B8-B94E09322763}"/>
    <cellStyle name="Calculation 2 4 2 5" xfId="3882" xr:uid="{1ED19A8F-FE75-46CB-83AF-21D00CADE2C2}"/>
    <cellStyle name="Calculation 2 4 2 5 2" xfId="21379" xr:uid="{F346834C-742B-4781-A3DF-55651DB67286}"/>
    <cellStyle name="Calculation 2 4 2 5 3" xfId="22177" xr:uid="{F2584529-BE90-4B56-85B4-11F4D660A67B}"/>
    <cellStyle name="Calculation 2 4 2 6" xfId="1860" xr:uid="{11457F97-7F0C-4018-9FCD-215650F4A646}"/>
    <cellStyle name="Calculation 2 4 2 6 2" xfId="19363" xr:uid="{64781BFB-3CA2-4C30-96EB-6B03F5948BE7}"/>
    <cellStyle name="Calculation 2 4 2 6 3" xfId="25208" xr:uid="{C0F8C7DB-0FC4-43F4-8E68-18933D9F8610}"/>
    <cellStyle name="Calculation 2 4 2 7" xfId="4204" xr:uid="{72F8C449-4134-4EF2-9FCA-6FE7D8404768}"/>
    <cellStyle name="Calculation 2 4 2 7 2" xfId="17898" xr:uid="{B2B15D8C-F2A6-41EE-A9F6-6A5A9A2C76FD}"/>
    <cellStyle name="Calculation 2 4 2 8" xfId="12308" xr:uid="{99302101-7F87-433C-BFA3-FC6008F16FA2}"/>
    <cellStyle name="Calculation 2 4 2 8 2" xfId="29109" xr:uid="{035A4A74-5F57-4171-8ADC-5476B73802E8}"/>
    <cellStyle name="Calculation 2 4 2 8 3" xfId="36423" xr:uid="{B980CCC8-8C2A-4C52-A97E-D12ECC2BB7FE}"/>
    <cellStyle name="Calculation 2 4 2 9" xfId="18706" xr:uid="{31C0974E-BB79-4BE9-A925-B01C1A4D91DF}"/>
    <cellStyle name="Calculation 2 4 3" xfId="1866" xr:uid="{AE5FCD93-EE37-4DAA-BC4F-18A6F175E370}"/>
    <cellStyle name="Calculation 2 4 3 2" xfId="14134" xr:uid="{CA0F1B65-5B7B-42FC-A9ED-0FC6C52C266B}"/>
    <cellStyle name="Calculation 2 4 3 2 2" xfId="30711" xr:uid="{55890046-BACD-45C8-8BFB-B9A3153EBBF6}"/>
    <cellStyle name="Calculation 2 4 3 2 3" xfId="37791" xr:uid="{16EAAF02-81DD-4536-B221-3E0F89936B1A}"/>
    <cellStyle name="Calculation 2 4 3 3" xfId="13138" xr:uid="{3B09914A-2130-4655-8FA7-C9D84353F0DF}"/>
    <cellStyle name="Calculation 2 4 3 3 2" xfId="29858" xr:uid="{E28EF94B-ADB1-4F8B-9F55-801472472A53}"/>
    <cellStyle name="Calculation 2 4 3 3 3" xfId="36867" xr:uid="{43636D38-166C-423E-9DA3-760D23510F80}"/>
    <cellStyle name="Calculation 2 4 3 4" xfId="10906" xr:uid="{9602DE6F-36B6-4E0F-9D16-1F8C3766DCA5}"/>
    <cellStyle name="Calculation 2 4 3 4 2" xfId="27912" xr:uid="{8BADE627-3E8B-4D66-849F-7667ADA53145}"/>
    <cellStyle name="Calculation 2 4 3 4 3" xfId="35856" xr:uid="{1B6F90FB-38E3-481E-BB7C-619B444286EA}"/>
    <cellStyle name="Calculation 2 4 3 5" xfId="19369" xr:uid="{D97EC8E2-9E88-43C0-898B-DB3C2ED570E0}"/>
    <cellStyle name="Calculation 2 4 3 6" xfId="23291" xr:uid="{4884DE2C-4DAF-4BE8-B982-821BC6FEF599}"/>
    <cellStyle name="Calculation 2 4 4" xfId="1774" xr:uid="{7A18EA51-AC77-4D81-B141-DD27FABADCA6}"/>
    <cellStyle name="Calculation 2 4 4 2" xfId="9989" xr:uid="{A7511ECF-D9A3-4D30-8E93-CDA4F7470934}"/>
    <cellStyle name="Calculation 2 4 4 2 2" xfId="27105" xr:uid="{0C28D59D-E5D5-4F7A-9CB3-92FD2AC3493B}"/>
    <cellStyle name="Calculation 2 4 4 2 3" xfId="35331" xr:uid="{0B4B51A1-4803-4988-BA34-55D9AF2E4342}"/>
    <cellStyle name="Calculation 2 4 4 3" xfId="19277" xr:uid="{02B9497D-B031-47A8-B271-8F610C9A6244}"/>
    <cellStyle name="Calculation 2 4 4 4" xfId="30572" xr:uid="{B40418CC-DF8B-47DA-9CF1-22242A674DAF}"/>
    <cellStyle name="Calculation 2 4 5" xfId="3456" xr:uid="{E010958D-83B4-4C34-A161-5FFEB6B81837}"/>
    <cellStyle name="Calculation 2 4 5 2" xfId="13383" xr:uid="{1A040CBA-8040-438C-82EC-453D1AB47858}"/>
    <cellStyle name="Calculation 2 4 5 2 2" xfId="30068" xr:uid="{A932CC14-A93A-405A-9FC3-B6F6EC81EFC7}"/>
    <cellStyle name="Calculation 2 4 5 2 3" xfId="37112" xr:uid="{638F5FCF-3589-4388-8899-8596A03A61CB}"/>
    <cellStyle name="Calculation 2 4 5 3" xfId="20954" xr:uid="{2D683EF9-86AA-4E25-811E-85EC0D4005D6}"/>
    <cellStyle name="Calculation 2 4 5 4" xfId="22294" xr:uid="{726F38E6-FD27-4B59-937F-BC003E00F3E6}"/>
    <cellStyle name="Calculation 2 4 6" xfId="3710" xr:uid="{1E20832A-79D8-4946-82F9-E7985FCA9612}"/>
    <cellStyle name="Calculation 2 4 6 2" xfId="15129" xr:uid="{2CF2660E-92F4-42B4-9091-1B5B5FD85F26}"/>
    <cellStyle name="Calculation 2 4 6 2 2" xfId="31633" xr:uid="{CAC41495-D24D-45D1-8BD4-DA00EECC4286}"/>
    <cellStyle name="Calculation 2 4 6 2 3" xfId="38718" xr:uid="{DD62E501-9343-42FA-AF46-989B56A91F3E}"/>
    <cellStyle name="Calculation 2 4 6 3" xfId="21208" xr:uid="{E7AD1B61-BD29-4D9D-B976-2F839CCE9B11}"/>
    <cellStyle name="Calculation 2 4 6 4" xfId="18191" xr:uid="{B0F20FF6-17F9-46B7-A3F8-0404179A1CDB}"/>
    <cellStyle name="Calculation 2 4 7" xfId="3594" xr:uid="{397A40AB-A884-4B9D-8E07-D0A8D911FAB5}"/>
    <cellStyle name="Calculation 2 4 7 2" xfId="21092" xr:uid="{040415F4-5ECF-47EF-9F1C-CC0BA20920CD}"/>
    <cellStyle name="Calculation 2 4 7 3" xfId="18440" xr:uid="{5691582A-A161-44F0-82BD-5912C2B48889}"/>
    <cellStyle name="Calculation 2 4 8" xfId="4317" xr:uid="{3A2F7C10-9BEE-4DF2-A63F-DCD8A1C42E1D}"/>
    <cellStyle name="Calculation 2 4 8 2" xfId="17995" xr:uid="{0DF600B3-3D5F-4A5E-8619-10AC91682D59}"/>
    <cellStyle name="Calculation 2 4 9" xfId="8096" xr:uid="{034D39CB-911C-4A5A-94A0-B19F04AE566E}"/>
    <cellStyle name="Calculation 2 4 9 2" xfId="25323" xr:uid="{B7B0AB35-26F6-4156-9F6A-81FE6F3D318B}"/>
    <cellStyle name="Calculation 2 4 9 3" xfId="34603" xr:uid="{F0F2AF7A-1CED-4517-86B3-F1D56E82DC05}"/>
    <cellStyle name="Calculation 2 5" xfId="1158" xr:uid="{7FD29065-3D96-47F8-A870-E338C40699B7}"/>
    <cellStyle name="Calculation 2 5 10" xfId="24631" xr:uid="{D81FFD55-AAE4-4EB9-B2AD-AD2D52F450E2}"/>
    <cellStyle name="Calculation 2 5 2" xfId="2406" xr:uid="{FE2B32EC-2F5D-46DD-B2AD-B59D6D6DCAF0}"/>
    <cellStyle name="Calculation 2 5 2 2" xfId="14919" xr:uid="{B876CD94-37BA-4A8A-8D10-F4313C8AA17F}"/>
    <cellStyle name="Calculation 2 5 2 2 2" xfId="31429" xr:uid="{C8E4E534-FB7E-46B3-AB13-C743A97BA521}"/>
    <cellStyle name="Calculation 2 5 2 2 3" xfId="38508" xr:uid="{87D4E3DA-BC86-440A-80BC-CBE6CBD5EF83}"/>
    <cellStyle name="Calculation 2 5 2 3" xfId="15696" xr:uid="{2AA5564F-B629-4CE7-B793-35C2F8FE03D5}"/>
    <cellStyle name="Calculation 2 5 2 3 2" xfId="32200" xr:uid="{73F0C9ED-09D3-459F-85EA-22F4C4028B9A}"/>
    <cellStyle name="Calculation 2 5 2 3 3" xfId="39285" xr:uid="{0812F395-0707-4F5E-B9E1-1CB58E580929}"/>
    <cellStyle name="Calculation 2 5 2 4" xfId="17083" xr:uid="{33277361-68FF-49FE-A3D8-91E20D05D9D7}"/>
    <cellStyle name="Calculation 2 5 2 4 2" xfId="33587" xr:uid="{3383FE0D-B65C-423A-94C4-6C332EDE4E16}"/>
    <cellStyle name="Calculation 2 5 2 4 3" xfId="40002" xr:uid="{CD5B3C1B-CB09-4FC4-A5FE-925899B0AB21}"/>
    <cellStyle name="Calculation 2 5 2 5" xfId="12299" xr:uid="{CB917D11-9D7D-4193-9F44-CC778EC25F10}"/>
    <cellStyle name="Calculation 2 5 2 5 2" xfId="29100" xr:uid="{673D84BB-11FE-4707-9BF7-D8A5C1D659D6}"/>
    <cellStyle name="Calculation 2 5 2 5 3" xfId="36414" xr:uid="{05EBDA3B-430C-40AF-889F-0FB904FCE978}"/>
    <cellStyle name="Calculation 2 5 2 6" xfId="19907" xr:uid="{8CBF3453-1C03-45D3-A31F-0BAE63F3C2B9}"/>
    <cellStyle name="Calculation 2 5 2 7" xfId="28573" xr:uid="{16B621B5-91EB-449C-B7B7-2B77D17AF491}"/>
    <cellStyle name="Calculation 2 5 3" xfId="2912" xr:uid="{FBE350EA-BE30-4F78-9988-9514BBADC44A}"/>
    <cellStyle name="Calculation 2 5 3 2" xfId="14125" xr:uid="{38F5B18D-D368-4ED5-AC0A-2FE7329AE220}"/>
    <cellStyle name="Calculation 2 5 3 2 2" xfId="30702" xr:uid="{5159914A-0442-4FB2-A179-74F7637C7B52}"/>
    <cellStyle name="Calculation 2 5 3 2 3" xfId="37782" xr:uid="{76ECAA93-1FDB-4824-9CCD-84B5ED5426F7}"/>
    <cellStyle name="Calculation 2 5 3 3" xfId="14146" xr:uid="{212D9274-4BB0-49C6-86F0-D4A51152B11F}"/>
    <cellStyle name="Calculation 2 5 3 3 2" xfId="30723" xr:uid="{F3AACB17-49B5-4ACF-B7B8-25FE4136C1C8}"/>
    <cellStyle name="Calculation 2 5 3 3 3" xfId="37803" xr:uid="{E438AE78-16A3-4D17-820F-E1295F73E1B2}"/>
    <cellStyle name="Calculation 2 5 3 4" xfId="10897" xr:uid="{648019D2-AE1B-4CB7-B84E-F03BD0467AB7}"/>
    <cellStyle name="Calculation 2 5 3 4 2" xfId="27903" xr:uid="{2A6C8868-C139-4497-B588-5CB28E403D71}"/>
    <cellStyle name="Calculation 2 5 3 4 3" xfId="35847" xr:uid="{97C43C5C-941D-4D22-A6CC-FBFDF20F1D40}"/>
    <cellStyle name="Calculation 2 5 3 5" xfId="20410" xr:uid="{52CB855F-94B2-4A58-B594-2383C4B1AEDD}"/>
    <cellStyle name="Calculation 2 5 3 6" xfId="22808" xr:uid="{FC8AD376-6BFC-4DCA-91EF-2E2772F7641E}"/>
    <cellStyle name="Calculation 2 5 4" xfId="1566" xr:uid="{C9E3AE64-4E66-4AC9-B40B-641CBC3AAA1F}"/>
    <cellStyle name="Calculation 2 5 4 2" xfId="9980" xr:uid="{4A41B42E-AAF9-4675-89F8-07DF3FAEE8CD}"/>
    <cellStyle name="Calculation 2 5 4 2 2" xfId="27096" xr:uid="{A46E7B5A-44B9-41CC-990C-6E529011214E}"/>
    <cellStyle name="Calculation 2 5 4 2 3" xfId="35322" xr:uid="{D1C7FEE1-6F8A-4578-BA0C-507740A984D2}"/>
    <cellStyle name="Calculation 2 5 4 3" xfId="19071" xr:uid="{856042BE-66F2-434C-AB55-BFCDA99EC5E7}"/>
    <cellStyle name="Calculation 2 5 4 4" xfId="29942" xr:uid="{3D674B39-BDBB-4EAB-B990-ECE5E27F6FF4}"/>
    <cellStyle name="Calculation 2 5 5" xfId="1571" xr:uid="{0678F62C-BCDE-49CD-9702-5E6BD7128ABB}"/>
    <cellStyle name="Calculation 2 5 5 2" xfId="13374" xr:uid="{7C8A811D-DC6B-4F8F-ADD1-D069062BB565}"/>
    <cellStyle name="Calculation 2 5 5 2 2" xfId="30059" xr:uid="{720BE272-383A-42AC-BF3D-18CCBCC95031}"/>
    <cellStyle name="Calculation 2 5 5 2 3" xfId="37103" xr:uid="{7002C4FD-7C00-4181-9339-008398F630A6}"/>
    <cellStyle name="Calculation 2 5 5 3" xfId="19076" xr:uid="{DF376D9D-9766-4222-BE03-36B66F705303}"/>
    <cellStyle name="Calculation 2 5 5 4" xfId="24619" xr:uid="{57CAF98A-EB96-4183-BFB9-0F6ED4EA02AB}"/>
    <cellStyle name="Calculation 2 5 6" xfId="3673" xr:uid="{C4B9E91F-B88B-448E-B485-8200847831C2}"/>
    <cellStyle name="Calculation 2 5 6 2" xfId="14378" xr:uid="{EE003E3E-FDDD-4A2A-9EF0-AC886A008954}"/>
    <cellStyle name="Calculation 2 5 6 2 2" xfId="30917" xr:uid="{DD1B664F-8F6F-41F6-8411-F77B831890E8}"/>
    <cellStyle name="Calculation 2 5 6 2 3" xfId="38035" xr:uid="{A66C036E-A039-41EC-A0FD-5E71DC4880DA}"/>
    <cellStyle name="Calculation 2 5 6 3" xfId="21171" xr:uid="{C6DEF9D3-FB09-4DF2-A3BF-52E84835FE03}"/>
    <cellStyle name="Calculation 2 5 6 4" xfId="22259" xr:uid="{7939BDB4-E00A-4F3D-A256-B9D953038ACE}"/>
    <cellStyle name="Calculation 2 5 7" xfId="4184" xr:uid="{CA24B001-179A-4AAC-90AE-4E99612BE02E}"/>
    <cellStyle name="Calculation 2 5 7 2" xfId="21678" xr:uid="{3F088F5C-3C98-4936-895A-F2AFB74D2A3D}"/>
    <cellStyle name="Calculation 2 5 7 3" xfId="17656" xr:uid="{8F1B6226-AF79-4C91-B670-E78598E093E1}"/>
    <cellStyle name="Calculation 2 5 8" xfId="8087" xr:uid="{98C46760-CCED-4881-AF37-DDFD2CCF55EA}"/>
    <cellStyle name="Calculation 2 5 8 2" xfId="25314" xr:uid="{F56F88DE-A531-4568-9182-D8847291F056}"/>
    <cellStyle name="Calculation 2 5 8 3" xfId="34594" xr:uid="{25C717F6-58CE-4A5A-9224-B296943202C6}"/>
    <cellStyle name="Calculation 2 5 9" xfId="18674" xr:uid="{B4E5CF6B-4DC4-46F6-B9BB-53D4BAC4C3DC}"/>
    <cellStyle name="Calculation 2 6" xfId="1575" xr:uid="{3ADA1554-42F4-42E2-A5E4-CC9B9A8354A0}"/>
    <cellStyle name="Calculation 2 6 2" xfId="14563" xr:uid="{35742B44-263C-4C2E-A1E7-D49958797577}"/>
    <cellStyle name="Calculation 2 6 2 2" xfId="31079" xr:uid="{801B017D-98FB-41F7-95B4-F3D01CC1EB50}"/>
    <cellStyle name="Calculation 2 6 2 3" xfId="38156" xr:uid="{21EEEFDA-74CC-45F0-A6B9-F75F1FB74D58}"/>
    <cellStyle name="Calculation 2 6 3" xfId="15335" xr:uid="{5B2B9E32-3AF1-4AFE-BE0D-E07C7E286DDC}"/>
    <cellStyle name="Calculation 2 6 3 2" xfId="31839" xr:uid="{05204E35-76CF-4A95-8170-F9B3C853F249}"/>
    <cellStyle name="Calculation 2 6 3 3" xfId="38924" xr:uid="{5BFDDA5E-AEAC-40BF-9F4B-31F748974641}"/>
    <cellStyle name="Calculation 2 6 4" xfId="16448" xr:uid="{EAB9DBB9-38CF-4D81-9341-E5A4E13632AD}"/>
    <cellStyle name="Calculation 2 6 4 2" xfId="32952" xr:uid="{C2D4C140-86AB-492E-99F8-513616633FC7}"/>
    <cellStyle name="Calculation 2 6 4 3" xfId="39644" xr:uid="{13605934-7209-4658-BCAE-3BD49D839B42}"/>
    <cellStyle name="Calculation 2 6 5" xfId="11550" xr:uid="{05D109C5-5227-48E7-AC4C-2737C5FC1585}"/>
    <cellStyle name="Calculation 2 6 5 2" xfId="28439" xr:uid="{9F74B37D-180A-42D9-88C0-6CD4967E3388}"/>
    <cellStyle name="Calculation 2 6 5 3" xfId="36129" xr:uid="{DA331D89-C5A9-48C8-8533-4EDEFE9AE17C}"/>
    <cellStyle name="Calculation 2 6 6" xfId="19080" xr:uid="{6FC76F2C-14A0-4D5B-8AF5-731306C0F19E}"/>
    <cellStyle name="Calculation 2 6 7" xfId="30873" xr:uid="{A31D335A-12CC-4190-84C8-45BDCA85CD63}"/>
    <cellStyle name="Calculation 2 7" xfId="1950" xr:uid="{A7269496-516F-423E-86B6-8CCEA2ED08BF}"/>
    <cellStyle name="Calculation 2 7 2" xfId="13664" xr:uid="{702BD7F2-FED3-432D-85BA-73145E27DF90}"/>
    <cellStyle name="Calculation 2 7 2 2" xfId="30300" xr:uid="{8C837603-9388-4F68-9D8D-E43228B81DE2}"/>
    <cellStyle name="Calculation 2 7 2 3" xfId="37389" xr:uid="{A3FCBE61-9F18-4B61-9983-1DA701D9E984}"/>
    <cellStyle name="Calculation 2 7 3" xfId="15229" xr:uid="{68C30E94-1801-45A3-BB72-6836F8DAAEE7}"/>
    <cellStyle name="Calculation 2 7 3 2" xfId="31733" xr:uid="{29E42974-FFEE-44D1-A614-140F3FB63F24}"/>
    <cellStyle name="Calculation 2 7 3 3" xfId="38818" xr:uid="{6B3E07FF-03D0-46B1-83AA-3EC223B1981D}"/>
    <cellStyle name="Calculation 2 7 4" xfId="10311" xr:uid="{E4BEA2E2-02DD-48EF-900B-E44EB65DF199}"/>
    <cellStyle name="Calculation 2 7 4 2" xfId="27382" xr:uid="{7B5C396B-C326-44EC-8603-171050E18938}"/>
    <cellStyle name="Calculation 2 7 4 3" xfId="35557" xr:uid="{7024B93D-56F9-4C4D-8E84-3DBF700D228A}"/>
    <cellStyle name="Calculation 2 7 5" xfId="19453" xr:uid="{E118654C-0A67-4250-839B-851E98161549}"/>
    <cellStyle name="Calculation 2 7 6" xfId="18361" xr:uid="{FAF584FD-4932-4D9B-8F88-D5D2E7C77813}"/>
    <cellStyle name="Calculation 2 8" xfId="1871" xr:uid="{FFE353E4-C099-4B7E-B5B9-BF00F5C84F6D}"/>
    <cellStyle name="Calculation 2 8 2" xfId="8848" xr:uid="{C821A33F-E587-4CC5-8F5E-B00C56D2F391}"/>
    <cellStyle name="Calculation 2 8 2 2" xfId="26024" xr:uid="{700E741D-977D-427D-B2DA-FD8FADBDADF2}"/>
    <cellStyle name="Calculation 2 8 2 3" xfId="34831" xr:uid="{B12435E5-06D4-4310-B5C2-6A6170747D40}"/>
    <cellStyle name="Calculation 2 8 3" xfId="19374" xr:uid="{E76E0182-AF9B-4D40-8075-05981E35F96A}"/>
    <cellStyle name="Calculation 2 8 4" xfId="27855" xr:uid="{903C2BEB-1B84-44A9-AB01-212225A16EAC}"/>
    <cellStyle name="Calculation 2 9" xfId="3709" xr:uid="{B0BB3A2A-6BC5-4B49-B15B-E35D780DA56A}"/>
    <cellStyle name="Calculation 2 9 2" xfId="12934" xr:uid="{3C6C1ED2-5F79-4ABB-AA68-C16E3D36E935}"/>
    <cellStyle name="Calculation 2 9 2 2" xfId="29654" xr:uid="{2338FB21-FD5A-4180-AE7A-FD5C4A6665C1}"/>
    <cellStyle name="Calculation 2 9 2 3" xfId="36664" xr:uid="{BA322332-275F-4100-B28D-F695F620EEE9}"/>
    <cellStyle name="Calculation 2 9 3" xfId="21207" xr:uid="{52DC2921-E142-4A65-8C20-B9DB27AC6A26}"/>
    <cellStyle name="Calculation 2 9 4" xfId="18192" xr:uid="{B8022669-46B0-4550-AFD8-DED92C8E5472}"/>
    <cellStyle name="Calculation 3" xfId="559" xr:uid="{1B8AE931-77F7-4C53-8FAA-93C606010533}"/>
    <cellStyle name="Calculation 3 10" xfId="5875" xr:uid="{D5631D1C-9CEA-4FB5-954D-91759E6C0BE9}"/>
    <cellStyle name="Calculation 3 10 2" xfId="23200" xr:uid="{722C7ABA-CFB7-4EB2-A1AB-EA0BBB35DEC2}"/>
    <cellStyle name="Calculation 3 10 3" xfId="34256" xr:uid="{FEA1CA27-D376-4690-BA71-ED77503114B9}"/>
    <cellStyle name="Calculation 3 11" xfId="7110" xr:uid="{D3FBA3B1-FCD6-4307-81CD-7A1756FB4E72}"/>
    <cellStyle name="Calculation 3 11 2" xfId="24401" xr:uid="{53056A3C-298E-46C2-8139-3BBFB0C05031}"/>
    <cellStyle name="Calculation 3 11 3" xfId="34351" xr:uid="{60E86272-19F0-4067-BB7F-0BAF74F9B7AA}"/>
    <cellStyle name="Calculation 3 12" xfId="18151" xr:uid="{C8EF63C5-0A6C-43A1-B1DE-DB96D6841913}"/>
    <cellStyle name="Calculation 3 13" xfId="30805" xr:uid="{308901C0-0EF2-4917-BD46-E19DE8811A2D}"/>
    <cellStyle name="Calculation 3 2" xfId="1196" xr:uid="{FDEE0F6D-2A06-41BA-8081-4A27597F2B12}"/>
    <cellStyle name="Calculation 3 2 10" xfId="28993" xr:uid="{486E2584-B1E5-473A-ACA2-7E11AF69F68E}"/>
    <cellStyle name="Calculation 3 2 2" xfId="2444" xr:uid="{67039091-9EA5-4FEA-8401-D4BB50639DA9}"/>
    <cellStyle name="Calculation 3 2 2 2" xfId="14708" xr:uid="{8D1F062C-44C6-487D-AD08-109F5D30BF07}"/>
    <cellStyle name="Calculation 3 2 2 2 2" xfId="31222" xr:uid="{B36A663F-B4B0-4FCF-9463-713CCE23C6ED}"/>
    <cellStyle name="Calculation 3 2 2 2 3" xfId="38298" xr:uid="{A7D0CDD4-A5B9-4ADB-9655-C50FB3604675}"/>
    <cellStyle name="Calculation 3 2 2 3" xfId="15434" xr:uid="{6505BC98-0659-49B6-B2AA-D9A1058B1EE1}"/>
    <cellStyle name="Calculation 3 2 2 3 2" xfId="31938" xr:uid="{D3CA15F2-0CD9-42D1-8B4A-B5BBDE4785AF}"/>
    <cellStyle name="Calculation 3 2 2 3 3" xfId="39023" xr:uid="{AB073140-55FE-48D2-B561-93FEAFA21364}"/>
    <cellStyle name="Calculation 3 2 2 4" xfId="16795" xr:uid="{3FE270A9-D0A1-48C8-BE78-C26D4738D4C1}"/>
    <cellStyle name="Calculation 3 2 2 4 2" xfId="33299" xr:uid="{E32E27EE-F477-4CCA-8C5E-7BCB6528297E}"/>
    <cellStyle name="Calculation 3 2 2 4 3" xfId="39806" xr:uid="{6282B707-EB1B-43A6-9E4A-9AF9EC120FB3}"/>
    <cellStyle name="Calculation 3 2 2 5" xfId="11945" xr:uid="{65DA2053-0DA7-4BE6-84C4-85611126761D}"/>
    <cellStyle name="Calculation 3 2 2 5 2" xfId="28795" xr:uid="{55267A75-5FEA-45A5-9A9F-E2F09BC706AC}"/>
    <cellStyle name="Calculation 3 2 2 5 3" xfId="36222" xr:uid="{4567126D-17AF-4D63-B7D3-8FD92CD19F5A}"/>
    <cellStyle name="Calculation 3 2 2 6" xfId="19945" xr:uid="{536B20C1-C793-4B76-9ABE-85DBE9640384}"/>
    <cellStyle name="Calculation 3 2 2 7" xfId="17666" xr:uid="{49175A62-2BB2-4792-A835-0FAE0108EADB}"/>
    <cellStyle name="Calculation 3 2 3" xfId="2950" xr:uid="{F4948694-9737-4AFF-8521-6840C1ABD8F3}"/>
    <cellStyle name="Calculation 3 2 3 2" xfId="13813" xr:uid="{33BFDFB5-9AAA-4D17-A7C4-B5CA8A6DBBF1}"/>
    <cellStyle name="Calculation 3 2 3 2 2" xfId="30429" xr:uid="{CF2C23FF-CFC7-4EE0-A71C-DA71021FCEE8}"/>
    <cellStyle name="Calculation 3 2 3 2 3" xfId="37537" xr:uid="{58C64D9D-E963-4D4E-A5B7-C31BE741F1A2}"/>
    <cellStyle name="Calculation 3 2 3 3" xfId="13056" xr:uid="{49A719C2-FC21-4DD9-B6AD-3BBCE46AC6E8}"/>
    <cellStyle name="Calculation 3 2 3 3 2" xfId="29776" xr:uid="{23D8DDB8-3734-455A-8399-F4244706AED1}"/>
    <cellStyle name="Calculation 3 2 3 3 3" xfId="36785" xr:uid="{DB2892EF-7C6B-4704-9E8C-5F7502FE8F7F}"/>
    <cellStyle name="Calculation 3 2 3 4" xfId="10582" xr:uid="{962879C1-B8B8-424C-9E95-A09F664B7E54}"/>
    <cellStyle name="Calculation 3 2 3 4 2" xfId="27629" xr:uid="{A7F72052-2579-41AF-8151-2524231BACE1}"/>
    <cellStyle name="Calculation 3 2 3 4 3" xfId="35655" xr:uid="{95B0CCDB-4D64-47DD-93C4-9BEE242E2F02}"/>
    <cellStyle name="Calculation 3 2 3 5" xfId="20448" xr:uid="{57D00727-063F-4C98-B080-5E883A0A0754}"/>
    <cellStyle name="Calculation 3 2 3 6" xfId="22783" xr:uid="{86FEC049-75AE-4112-A1C6-62C5935C1C2A}"/>
    <cellStyle name="Calculation 3 2 4" xfId="3340" xr:uid="{A3F6FA83-5736-42AA-B79A-75BB09B645E1}"/>
    <cellStyle name="Calculation 3 2 4 2" xfId="10000" xr:uid="{3A4DB4C9-1448-4A06-B775-FD19687F03B9}"/>
    <cellStyle name="Calculation 3 2 4 2 2" xfId="27116" xr:uid="{E80A9CB0-2A4B-43AA-8AE3-59ACEC4A7B43}"/>
    <cellStyle name="Calculation 3 2 4 2 3" xfId="35342" xr:uid="{174D4477-E5B2-4437-A611-CF8FA60E959D}"/>
    <cellStyle name="Calculation 3 2 4 3" xfId="20838" xr:uid="{2CF714C2-C089-4189-8EAE-A3E81DC9231F}"/>
    <cellStyle name="Calculation 3 2 4 4" xfId="22412" xr:uid="{5C1E8336-1C2B-458C-A659-F1A02AF37883}"/>
    <cellStyle name="Calculation 3 2 5" xfId="3404" xr:uid="{3EDDF624-E6A3-43CB-B522-D1D02ECCD82B}"/>
    <cellStyle name="Calculation 3 2 5 2" xfId="13394" xr:uid="{2CD6F5A0-E647-47B6-92B0-EDABB9CEB262}"/>
    <cellStyle name="Calculation 3 2 5 2 2" xfId="30079" xr:uid="{7E1B5EFE-6927-4BCA-9E87-2EDD4C944569}"/>
    <cellStyle name="Calculation 3 2 5 2 3" xfId="37123" xr:uid="{535ECE6E-9416-44A6-81C0-35265D64B378}"/>
    <cellStyle name="Calculation 3 2 5 3" xfId="20902" xr:uid="{4CB79270-227D-4BCD-8A4A-B5373A79FF94}"/>
    <cellStyle name="Calculation 3 2 5 4" xfId="22347" xr:uid="{2D7FD569-FEE5-431D-B85A-B2272329DACD}"/>
    <cellStyle name="Calculation 3 2 6" xfId="3728" xr:uid="{11FB474C-FE31-4708-B799-461902F88F16}"/>
    <cellStyle name="Calculation 3 2 6 2" xfId="13167" xr:uid="{2213B3D5-CA71-4203-B634-6D5064222D7B}"/>
    <cellStyle name="Calculation 3 2 6 2 2" xfId="29887" xr:uid="{4753D576-A491-4B19-90F1-F0956B4A3FD4}"/>
    <cellStyle name="Calculation 3 2 6 2 3" xfId="36896" xr:uid="{26AD9FEE-C4CF-4830-A1B2-15F30EC78650}"/>
    <cellStyle name="Calculation 3 2 6 3" xfId="21226" xr:uid="{A2A82622-B344-447C-BC1E-422923F8EB38}"/>
    <cellStyle name="Calculation 3 2 6 4" xfId="17665" xr:uid="{2D4C17D7-F10C-476D-9A9B-6A9DD74B5158}"/>
    <cellStyle name="Calculation 3 2 7" xfId="3488" xr:uid="{8D05A8B5-800D-4328-AFDB-8B39D593E4E2}"/>
    <cellStyle name="Calculation 3 2 7 2" xfId="24390" xr:uid="{B47DDF0E-A8B6-4F26-8A01-94F0DCA85949}"/>
    <cellStyle name="Calculation 3 2 8" xfId="8107" xr:uid="{92FA6E63-D221-42C4-8C5F-4AB9945AC462}"/>
    <cellStyle name="Calculation 3 2 8 2" xfId="25334" xr:uid="{CE7E7B75-DD65-48E5-8941-EDC03B545366}"/>
    <cellStyle name="Calculation 3 2 8 3" xfId="34614" xr:uid="{58F7D604-D720-4BF6-879E-F6CEC0D5B73D}"/>
    <cellStyle name="Calculation 3 2 9" xfId="18709" xr:uid="{B6612CBD-C84A-4C2B-A4E4-4C8AD9D0C2EA}"/>
    <cellStyle name="Calculation 3 3" xfId="1869" xr:uid="{7D057E25-C05C-45FC-98B7-A97FA3684950}"/>
    <cellStyle name="Calculation 3 3 2" xfId="12036" xr:uid="{5E10F099-360C-473E-91D1-5419FA071E37}"/>
    <cellStyle name="Calculation 3 3 2 2" xfId="14760" xr:uid="{802F0548-A7F8-4AFC-9D00-61FBDA5D2C63}"/>
    <cellStyle name="Calculation 3 3 2 2 2" xfId="31274" xr:uid="{87898A3E-087F-4561-90EB-771B063CD5F2}"/>
    <cellStyle name="Calculation 3 3 2 2 3" xfId="38350" xr:uid="{A5D42394-9323-4D24-ADD6-FCF705CCCB3F}"/>
    <cellStyle name="Calculation 3 3 2 3" xfId="15439" xr:uid="{06579C9B-8067-47FE-BB03-A54D3C95F02A}"/>
    <cellStyle name="Calculation 3 3 2 3 2" xfId="31943" xr:uid="{D43B4107-BA91-4EAA-AFCF-A8B7BFF9A30D}"/>
    <cellStyle name="Calculation 3 3 2 3 3" xfId="39028" xr:uid="{93615D20-00C5-4E08-B94B-72FD01468EC1}"/>
    <cellStyle name="Calculation 3 3 2 4" xfId="16886" xr:uid="{866AB6AE-008D-47BE-8090-299EDEA6DDAD}"/>
    <cellStyle name="Calculation 3 3 2 4 2" xfId="33390" xr:uid="{F65C0BE7-3D9D-434E-82C4-72D93D6C25BC}"/>
    <cellStyle name="Calculation 3 3 2 4 3" xfId="39811" xr:uid="{29695559-E9BC-4F87-9AB8-D473D55ADDC9}"/>
    <cellStyle name="Calculation 3 3 2 5" xfId="28886" xr:uid="{2CF3EB70-C191-45C4-B5A5-6BAE20B31EB3}"/>
    <cellStyle name="Calculation 3 3 2 6" xfId="36227" xr:uid="{DD43A95F-B6E2-4671-BB09-B242062D5285}"/>
    <cellStyle name="Calculation 3 3 3" xfId="10673" xr:uid="{7BAA889D-6A83-4449-8BAD-1145B8403B77}"/>
    <cellStyle name="Calculation 3 3 3 2" xfId="13865" xr:uid="{9B108726-FA49-48D3-99F6-BAA1093E5B33}"/>
    <cellStyle name="Calculation 3 3 3 2 2" xfId="30481" xr:uid="{6A9B6DB2-A781-467E-BF20-F7E39BBFB1C0}"/>
    <cellStyle name="Calculation 3 3 3 2 3" xfId="37589" xr:uid="{811F1669-B90A-47F1-9E05-424B641CFEC1}"/>
    <cellStyle name="Calculation 3 3 3 3" xfId="14651" xr:uid="{412EF45E-CCEF-43AF-B3C2-7F0B2573C687}"/>
    <cellStyle name="Calculation 3 3 3 3 2" xfId="31166" xr:uid="{FC2C66D8-DEB8-4685-8835-5FFF0F3A20B0}"/>
    <cellStyle name="Calculation 3 3 3 3 3" xfId="38241" xr:uid="{02A4BFA7-17DD-4CCA-B116-4E875CA0D2DF}"/>
    <cellStyle name="Calculation 3 3 3 4" xfId="27720" xr:uid="{CA0350C2-2A5F-40F5-8625-0D28F24AD8D3}"/>
    <cellStyle name="Calculation 3 3 3 5" xfId="35660" xr:uid="{2088A8EB-934B-49FE-AB8C-A28CB94FBC08}"/>
    <cellStyle name="Calculation 3 3 4" xfId="10132" xr:uid="{74119168-EF3C-41F0-B7D8-0136A4E87F9A}"/>
    <cellStyle name="Calculation 3 3 4 2" xfId="27218" xr:uid="{6A89973D-DF6B-4450-9A10-082E2A981471}"/>
    <cellStyle name="Calculation 3 3 4 3" xfId="35474" xr:uid="{BF0927A9-655E-48AA-B09D-42341CAAF0F8}"/>
    <cellStyle name="Calculation 3 3 5" xfId="13526" xr:uid="{162D13D5-1216-4D47-9E01-2758D98CA6A2}"/>
    <cellStyle name="Calculation 3 3 5 2" xfId="30177" xr:uid="{309D75ED-137B-4794-BE25-CA767B0D5BA8}"/>
    <cellStyle name="Calculation 3 3 5 3" xfId="37255" xr:uid="{E9922D11-CA23-4CC4-A439-B3FAF9851C6E}"/>
    <cellStyle name="Calculation 3 3 6" xfId="13698" xr:uid="{C2437E15-7496-46E4-957E-2E59CFFE254E}"/>
    <cellStyle name="Calculation 3 3 6 2" xfId="30334" xr:uid="{EC58246A-016E-404C-8887-14564245A877}"/>
    <cellStyle name="Calculation 3 3 6 3" xfId="37423" xr:uid="{D1E34152-E2CF-4409-90ED-C34E0E1C44EE}"/>
    <cellStyle name="Calculation 3 3 7" xfId="8240" xr:uid="{1495015B-4BF3-4345-8DA9-B690DFBF0D14}"/>
    <cellStyle name="Calculation 3 3 7 2" xfId="25432" xr:uid="{36B5A4A1-3DF4-46F1-928F-065B1D5723ED}"/>
    <cellStyle name="Calculation 3 3 7 3" xfId="34746" xr:uid="{29425BE9-DB3B-4E1D-A13B-7496D708C45D}"/>
    <cellStyle name="Calculation 3 3 8" xfId="19372" xr:uid="{68C473F3-E2C2-42D8-B10A-5F2A380781F7}"/>
    <cellStyle name="Calculation 3 3 9" xfId="27144" xr:uid="{802B13B1-FA07-4BC2-BB9E-E642EE8DFAE7}"/>
    <cellStyle name="Calculation 3 4" xfId="2359" xr:uid="{89C53FE4-A2DD-401F-A170-004B534BA083}"/>
    <cellStyle name="Calculation 3 4 2" xfId="12309" xr:uid="{808E6841-AD8D-4D3D-B14C-068D6A24BA82}"/>
    <cellStyle name="Calculation 3 4 2 2" xfId="14929" xr:uid="{BC2F681D-2969-43BC-B979-FC1F741A1586}"/>
    <cellStyle name="Calculation 3 4 2 2 2" xfId="31439" xr:uid="{48D01E26-1B50-4271-9FC2-A2281BD16749}"/>
    <cellStyle name="Calculation 3 4 2 2 3" xfId="38518" xr:uid="{5DB1AB7C-4162-411E-A218-7A52E65CEBBD}"/>
    <cellStyle name="Calculation 3 4 2 3" xfId="15706" xr:uid="{54EEEDCC-D145-41E9-BAAE-595F0DAEF4F4}"/>
    <cellStyle name="Calculation 3 4 2 3 2" xfId="32210" xr:uid="{2AC9A93D-17CA-47F1-9E06-1334BB583318}"/>
    <cellStyle name="Calculation 3 4 2 3 3" xfId="39295" xr:uid="{3D828A05-1589-4F8B-A1F9-57915DF66B7E}"/>
    <cellStyle name="Calculation 3 4 2 4" xfId="17093" xr:uid="{FD64D32E-4607-4951-AFF0-797F80A2DAE8}"/>
    <cellStyle name="Calculation 3 4 2 4 2" xfId="33597" xr:uid="{261DB6B3-8C19-436C-B4FC-5136B5B462DA}"/>
    <cellStyle name="Calculation 3 4 2 4 3" xfId="40012" xr:uid="{0B487012-7E21-4B78-A8ED-C1AEEFCA374B}"/>
    <cellStyle name="Calculation 3 4 2 5" xfId="29110" xr:uid="{1D0726F9-981B-4F1E-87BB-1FB996CB4C2A}"/>
    <cellStyle name="Calculation 3 4 2 6" xfId="36424" xr:uid="{CD7F4FA0-A1C7-47FC-8F12-829CD6D25EFC}"/>
    <cellStyle name="Calculation 3 4 3" xfId="10907" xr:uid="{19482617-C3EB-438D-A0D1-D23D842BDAB0}"/>
    <cellStyle name="Calculation 3 4 3 2" xfId="14135" xr:uid="{6D4464D9-75B2-46FD-9009-961F0555712A}"/>
    <cellStyle name="Calculation 3 4 3 2 2" xfId="30712" xr:uid="{11B5AE2D-2DDF-4CA4-B30F-1DB8B690A609}"/>
    <cellStyle name="Calculation 3 4 3 2 3" xfId="37792" xr:uid="{862D3D58-B17A-4A42-BB3F-C077F1C35AA9}"/>
    <cellStyle name="Calculation 3 4 3 3" xfId="12945" xr:uid="{88EDB82B-B38C-44E1-81AC-0878AC340B6C}"/>
    <cellStyle name="Calculation 3 4 3 3 2" xfId="29665" xr:uid="{67F92F5D-FE04-493B-8DA9-4FF89C7BFA1B}"/>
    <cellStyle name="Calculation 3 4 3 3 3" xfId="36674" xr:uid="{14DAC781-3D41-4696-A530-D54672C5267B}"/>
    <cellStyle name="Calculation 3 4 3 4" xfId="27913" xr:uid="{11637675-C26A-400C-AB21-15DB244FE97D}"/>
    <cellStyle name="Calculation 3 4 3 5" xfId="35857" xr:uid="{A3A36647-6A8B-476C-832D-825E3FA5F741}"/>
    <cellStyle name="Calculation 3 4 4" xfId="9751" xr:uid="{41A3D02E-D6F0-401F-985D-36B39C4FDD10}"/>
    <cellStyle name="Calculation 3 4 4 2" xfId="26901" xr:uid="{BFBEB7AE-5584-48D6-A625-896A36B43B12}"/>
    <cellStyle name="Calculation 3 4 4 3" xfId="35179" xr:uid="{E5E4B145-9137-4BE1-A974-C4CEA4214811}"/>
    <cellStyle name="Calculation 3 4 5" xfId="13184" xr:uid="{7BCC5363-911D-4099-AA09-1E70416E8CAF}"/>
    <cellStyle name="Calculation 3 4 5 2" xfId="29903" xr:uid="{FB641D63-137B-4915-BC79-9D5CC7C7CB90}"/>
    <cellStyle name="Calculation 3 4 5 3" xfId="36913" xr:uid="{2C329101-AECC-4E6F-99D0-516D9773A44D}"/>
    <cellStyle name="Calculation 3 4 6" xfId="15137" xr:uid="{D7E98BAE-AA80-4E33-AFA6-23A2DC340EE2}"/>
    <cellStyle name="Calculation 3 4 6 2" xfId="31641" xr:uid="{86BDBACB-D4B9-41EF-9931-1B8022B68BC8}"/>
    <cellStyle name="Calculation 3 4 6 3" xfId="38726" xr:uid="{12CC42AB-225F-4FC9-9CC3-08EC3FED41A9}"/>
    <cellStyle name="Calculation 3 4 7" xfId="7858" xr:uid="{944F3BD1-2080-4F13-944E-FEF75D3D310D}"/>
    <cellStyle name="Calculation 3 4 7 2" xfId="25118" xr:uid="{F6DE313D-4F68-4DE1-8C49-077410026D10}"/>
    <cellStyle name="Calculation 3 4 7 3" xfId="34451" xr:uid="{C9460C0F-DF7A-4C23-8F24-C636DE0E4F1D}"/>
    <cellStyle name="Calculation 3 4 8" xfId="19860" xr:uid="{81A044EF-071E-4C82-B6C4-4CEE13FA2119}"/>
    <cellStyle name="Calculation 3 4 9" xfId="28349" xr:uid="{44021632-3694-4237-8DE9-1AA5ADB41902}"/>
    <cellStyle name="Calculation 3 5" xfId="3453" xr:uid="{C01B1832-C4E4-4D9D-BD76-E30E4D381BA4}"/>
    <cellStyle name="Calculation 3 5 2" xfId="12400" xr:uid="{59676DEC-D042-40C2-99E7-54E344DBDBA0}"/>
    <cellStyle name="Calculation 3 5 2 2" xfId="14981" xr:uid="{02B3639F-AB40-4646-9908-AE8525F04A14}"/>
    <cellStyle name="Calculation 3 5 2 2 2" xfId="31491" xr:uid="{A873929B-3BB9-4B21-990B-ECD41BB677A9}"/>
    <cellStyle name="Calculation 3 5 2 2 3" xfId="38570" xr:uid="{18CB35F7-6CE6-40A3-B648-E2EF2ED9D7EE}"/>
    <cellStyle name="Calculation 3 5 2 3" xfId="15711" xr:uid="{CAA7FFAA-2CA0-48BA-B9B2-DBAB0A28BABB}"/>
    <cellStyle name="Calculation 3 5 2 3 2" xfId="32215" xr:uid="{5D101447-B06F-48CB-9D82-BC1651652E9B}"/>
    <cellStyle name="Calculation 3 5 2 3 3" xfId="39300" xr:uid="{35419433-041F-447E-B295-9DD19F65C5E0}"/>
    <cellStyle name="Calculation 3 5 2 4" xfId="17184" xr:uid="{D4FE8A0C-80F1-4900-BB81-4ECC4A6B7082}"/>
    <cellStyle name="Calculation 3 5 2 4 2" xfId="33688" xr:uid="{62FF2D19-FB8A-4698-9C80-022654BA8A1D}"/>
    <cellStyle name="Calculation 3 5 2 4 3" xfId="40017" xr:uid="{93AB1B1C-714B-4649-8ADB-88CD2F343FE7}"/>
    <cellStyle name="Calculation 3 5 2 5" xfId="29201" xr:uid="{C5EBDB8F-C8E1-4775-9EC8-B37FC6DA2115}"/>
    <cellStyle name="Calculation 3 5 2 6" xfId="36429" xr:uid="{52AAE39E-9538-4E0E-8F9F-2CBF414456C7}"/>
    <cellStyle name="Calculation 3 5 3" xfId="10998" xr:uid="{2C54B7A0-7DF9-4C7F-BAD3-F67023E54544}"/>
    <cellStyle name="Calculation 3 5 3 2" xfId="14185" xr:uid="{272EA099-A293-4F41-91B0-8A04A66BAF81}"/>
    <cellStyle name="Calculation 3 5 3 2 2" xfId="30762" xr:uid="{00CBF2A3-EDFF-4D20-92B3-557377A4B181}"/>
    <cellStyle name="Calculation 3 5 3 2 3" xfId="37842" xr:uid="{C45FBC4C-B1E0-4B6D-8888-B538CE5EB23C}"/>
    <cellStyle name="Calculation 3 5 3 3" xfId="12943" xr:uid="{D716357D-50A3-430E-99DF-BD4BEEC17149}"/>
    <cellStyle name="Calculation 3 5 3 3 2" xfId="29663" xr:uid="{38321E9C-CAD9-49E8-BE4A-D21918CB5C6A}"/>
    <cellStyle name="Calculation 3 5 3 3 3" xfId="36672" xr:uid="{A6CEC918-73D3-4C7D-87B1-BC96181DB4ED}"/>
    <cellStyle name="Calculation 3 5 3 4" xfId="28004" xr:uid="{8127A101-B2C7-43E6-B64D-1D765C5B114F}"/>
    <cellStyle name="Calculation 3 5 3 5" xfId="35862" xr:uid="{5049B5E7-697B-4CD3-8063-3905D0005F7A}"/>
    <cellStyle name="Calculation 3 5 4" xfId="9981" xr:uid="{F69AE547-8EAF-45AA-8C38-CFBEE2681931}"/>
    <cellStyle name="Calculation 3 5 4 2" xfId="27097" xr:uid="{E75F9631-C6FE-411E-B30D-0017E1021D29}"/>
    <cellStyle name="Calculation 3 5 4 3" xfId="35323" xr:uid="{7E74FDBE-BAFC-4E77-BB7C-53D3461FEEB0}"/>
    <cellStyle name="Calculation 3 5 5" xfId="13375" xr:uid="{6B03AF18-9856-4567-90A1-F8DA78CD7082}"/>
    <cellStyle name="Calculation 3 5 5 2" xfId="30060" xr:uid="{D46C653C-AA37-43E3-BF9B-035EAB70BFDF}"/>
    <cellStyle name="Calculation 3 5 5 3" xfId="37104" xr:uid="{86669DCD-0FC6-424A-BC8E-E641380D9490}"/>
    <cellStyle name="Calculation 3 5 6" xfId="15079" xr:uid="{0FD2E278-D2AE-410F-AF5F-090CAEE911E3}"/>
    <cellStyle name="Calculation 3 5 6 2" xfId="31585" xr:uid="{81F28BBA-83D2-46D2-92B6-D14BE0942B81}"/>
    <cellStyle name="Calculation 3 5 6 3" xfId="38668" xr:uid="{BEBA8DD6-6177-4E2A-A905-0E027BC2DD5B}"/>
    <cellStyle name="Calculation 3 5 7" xfId="8088" xr:uid="{355C2762-2F0A-4CE3-BEDF-EB38BD8AB076}"/>
    <cellStyle name="Calculation 3 5 7 2" xfId="25315" xr:uid="{F8B6BCE7-4774-4E13-963B-C54B33F32FD2}"/>
    <cellStyle name="Calculation 3 5 7 3" xfId="34595" xr:uid="{E51C0CE4-17AD-4646-9C1B-C9C7C5464972}"/>
    <cellStyle name="Calculation 3 5 8" xfId="20951" xr:uid="{1C6F3403-CFE2-4FA5-AED7-F3DF538D0D26}"/>
    <cellStyle name="Calculation 3 5 9" xfId="22297" xr:uid="{D1F7AE1A-E3F3-4C2F-94B3-49C281D9F28A}"/>
    <cellStyle name="Calculation 3 6" xfId="3469" xr:uid="{8AEDF00B-F77E-4BA9-8325-06C723A02846}"/>
    <cellStyle name="Calculation 3 6 2" xfId="14564" xr:uid="{1D7DC1E4-58EE-41CD-AD43-2214A6E9F49F}"/>
    <cellStyle name="Calculation 3 6 2 2" xfId="31080" xr:uid="{AFB93F6C-9659-45CE-9626-866D0B5D2297}"/>
    <cellStyle name="Calculation 3 6 2 3" xfId="38157" xr:uid="{62F288CE-A07B-492A-BFB6-2D57D45DF56D}"/>
    <cellStyle name="Calculation 3 6 3" xfId="15336" xr:uid="{A32C1E52-EBC0-4DDF-B483-5CC19991C639}"/>
    <cellStyle name="Calculation 3 6 3 2" xfId="31840" xr:uid="{99D2ACF2-87D7-4C9D-B107-5E61DA623017}"/>
    <cellStyle name="Calculation 3 6 3 3" xfId="38925" xr:uid="{312964B3-8588-456A-8D1C-6744E95BA5F2}"/>
    <cellStyle name="Calculation 3 6 4" xfId="16449" xr:uid="{DDFD7AF0-67E7-4309-9419-ED64BBB7BF99}"/>
    <cellStyle name="Calculation 3 6 4 2" xfId="32953" xr:uid="{42FF8FD0-0478-4911-9C94-A7276A2D85D6}"/>
    <cellStyle name="Calculation 3 6 4 3" xfId="39645" xr:uid="{DE01F52A-39FB-42C3-9133-AF456BFD83D7}"/>
    <cellStyle name="Calculation 3 6 5" xfId="11551" xr:uid="{B58B745C-B9F9-4928-AFD4-9E6E4E70A231}"/>
    <cellStyle name="Calculation 3 6 5 2" xfId="28440" xr:uid="{7B54F29D-4CE9-4838-9FBD-7F9A3F99FD0C}"/>
    <cellStyle name="Calculation 3 6 5 3" xfId="36130" xr:uid="{19D2CD88-9441-4B1A-82A8-63C5E8FE73B9}"/>
    <cellStyle name="Calculation 3 6 6" xfId="20967" xr:uid="{2D6637D8-B745-49D4-BEE4-751B88FA1C2B}"/>
    <cellStyle name="Calculation 3 6 7" xfId="23473" xr:uid="{55F5B1B8-3F39-423B-8E64-708AB1A378F4}"/>
    <cellStyle name="Calculation 3 7" xfId="3604" xr:uid="{39F868B0-B79D-4B78-93D8-E50CE27C6A33}"/>
    <cellStyle name="Calculation 3 7 2" xfId="13665" xr:uid="{CA38FCDA-B6F3-4549-A2AC-B45DE41D6CB9}"/>
    <cellStyle name="Calculation 3 7 2 2" xfId="30301" xr:uid="{961FDFAA-B111-4969-A894-491B81AFF7A2}"/>
    <cellStyle name="Calculation 3 7 2 3" xfId="37390" xr:uid="{F280F25E-321C-4D07-A124-9294704D2FC7}"/>
    <cellStyle name="Calculation 3 7 3" xfId="13012" xr:uid="{98DF57B1-B633-4F62-8927-C29B159EF34D}"/>
    <cellStyle name="Calculation 3 7 3 2" xfId="29732" xr:uid="{F2A3C160-7D9D-45BE-B19F-78795F4CEC5F}"/>
    <cellStyle name="Calculation 3 7 3 3" xfId="36741" xr:uid="{BE7FD21D-9AFA-402F-88A1-5DCFCACF8CF8}"/>
    <cellStyle name="Calculation 3 7 4" xfId="10312" xr:uid="{7F7C83CF-BA38-4E5E-B714-5D0C5A9AAFB7}"/>
    <cellStyle name="Calculation 3 7 4 2" xfId="27383" xr:uid="{EE4EB55A-DAF2-42C0-A889-C7345D03B4B5}"/>
    <cellStyle name="Calculation 3 7 4 3" xfId="35558" xr:uid="{9D6EEA4F-59A0-41F2-8397-10BD9C069EAE}"/>
    <cellStyle name="Calculation 3 7 5" xfId="21102" xr:uid="{032E6DE6-AD89-4D5C-BD30-8A701098F3FF}"/>
    <cellStyle name="Calculation 3 7 6" xfId="18227" xr:uid="{3FB36D64-9C2C-486C-8AB3-F99517CAA242}"/>
    <cellStyle name="Calculation 3 8" xfId="4164" xr:uid="{0BEEB3C1-8C30-4753-A31C-0EE9491586D1}"/>
    <cellStyle name="Calculation 3 8 2" xfId="8849" xr:uid="{999CF3F7-4EBF-4862-AC3F-B42132BAC4EE}"/>
    <cellStyle name="Calculation 3 8 2 2" xfId="26025" xr:uid="{CAEEB3F9-498F-4F3C-837A-11771D650663}"/>
    <cellStyle name="Calculation 3 8 2 3" xfId="34832" xr:uid="{4BD56585-4238-48C5-AE6F-E2EE08D4FDB5}"/>
    <cellStyle name="Calculation 3 8 3" xfId="18068" xr:uid="{7F765F5F-746E-4AAA-AE56-124ECC07004B}"/>
    <cellStyle name="Calculation 3 9" xfId="4734" xr:uid="{6629C482-05DD-4591-9DBF-57154484FD98}"/>
    <cellStyle name="Calculation 3 9 2" xfId="12933" xr:uid="{53BE39E3-CFD8-4001-8458-1730BBBEE033}"/>
    <cellStyle name="Calculation 3 9 2 2" xfId="29653" xr:uid="{4C3EA583-0638-42E1-9274-668500648B65}"/>
    <cellStyle name="Calculation 3 9 2 3" xfId="36663" xr:uid="{EA1ED843-1186-43F9-94A2-D35202DE67CA}"/>
    <cellStyle name="Calculation 3 9 3" xfId="22119" xr:uid="{DDA6DE24-38F4-4998-ABC4-DF5F6712DBA6}"/>
    <cellStyle name="Calculation 3 9 4" xfId="34132" xr:uid="{BFB7016D-5D58-40AC-BDFB-813D52606BD0}"/>
    <cellStyle name="Calculation 4" xfId="901" xr:uid="{8A255565-A5CD-4D8D-BBFD-7C24D3672335}"/>
    <cellStyle name="Calculation 5" xfId="167" xr:uid="{F314B6DC-561F-4402-95BA-9AF85242CA85}"/>
    <cellStyle name="Calculation 6" xfId="119" xr:uid="{BCE12CFD-7EE2-4D37-94C9-DF3833301C39}"/>
    <cellStyle name="Calculation 6 10" xfId="27894" xr:uid="{1B1C368B-1C93-4709-8B2D-017D463BCC5D}"/>
    <cellStyle name="Calculation 6 2" xfId="1147" xr:uid="{DD6006E6-90C0-444B-BD81-384B97630CF9}"/>
    <cellStyle name="Calculation 6 2 2" xfId="2395" xr:uid="{1A49ADB5-CA05-4C03-9D04-A06975F6D400}"/>
    <cellStyle name="Calculation 6 2 2 2" xfId="19896" xr:uid="{4C34C03D-C4D4-4320-B6D8-963DDA09189D}"/>
    <cellStyle name="Calculation 6 2 2 3" xfId="28338" xr:uid="{56BB2468-091D-4287-8824-0156FD1A8C61}"/>
    <cellStyle name="Calculation 6 2 3" xfId="2901" xr:uid="{8F29E925-1671-4735-B99D-64261E5FDE5C}"/>
    <cellStyle name="Calculation 6 2 3 2" xfId="20399" xr:uid="{4A60EF4A-FE4F-415D-9AE0-3011A9AD8D34}"/>
    <cellStyle name="Calculation 6 2 3 3" xfId="22816" xr:uid="{0CD3E506-C256-464C-A948-F3E05DA7DA5D}"/>
    <cellStyle name="Calculation 6 2 4" xfId="2671" xr:uid="{28677E34-3ACD-45D9-8659-8AF558F549B2}"/>
    <cellStyle name="Calculation 6 2 4 2" xfId="20171" xr:uid="{D1307D3E-3A2B-458D-9967-5BD9FB8CC1C3}"/>
    <cellStyle name="Calculation 6 2 4 3" xfId="22926" xr:uid="{59E8FE4A-46EE-48F7-A616-6F93B6DFFE57}"/>
    <cellStyle name="Calculation 6 2 5" xfId="3767" xr:uid="{E5F2A886-D879-4F24-BBC8-2557CEB72AD1}"/>
    <cellStyle name="Calculation 6 2 5 2" xfId="21264" xr:uid="{09CFA4FE-E103-43C4-B34F-D0768B53FC48}"/>
    <cellStyle name="Calculation 6 2 5 3" xfId="22235" xr:uid="{9033B8C2-2D5E-401C-8DD7-383082F9E3E0}"/>
    <cellStyle name="Calculation 6 2 6" xfId="1859" xr:uid="{105B455D-1F85-4DF6-BC9E-B48A3D958E86}"/>
    <cellStyle name="Calculation 6 2 6 2" xfId="19362" xr:uid="{E99187BD-7120-4764-B112-D966FB7F1865}"/>
    <cellStyle name="Calculation 6 2 6 3" xfId="25336" xr:uid="{E29C399F-0723-4491-8391-DA8C17215563}"/>
    <cellStyle name="Calculation 6 2 7" xfId="4426" xr:uid="{10C3871E-9C48-4954-B6C4-6E185D52AE8A}"/>
    <cellStyle name="Calculation 6 2 7 2" xfId="18006" xr:uid="{B80A6D6F-7886-4956-AEED-BC76A5CD80FE}"/>
    <cellStyle name="Calculation 6 2 8" xfId="18663" xr:uid="{A82F3565-9C3D-4A53-A28F-4CB8161806B2}"/>
    <cellStyle name="Calculation 6 2 9" xfId="27165" xr:uid="{0F479CCA-DFA4-4228-903C-2FC1F1D2CD74}"/>
    <cellStyle name="Calculation 6 3" xfId="1479" xr:uid="{143E477E-0ADD-4663-99D9-A3C00AEDB1F1}"/>
    <cellStyle name="Calculation 6 3 2" xfId="18984" xr:uid="{41DED9C4-5710-4049-8FB3-1E47F9BFF10D}"/>
    <cellStyle name="Calculation 6 3 3" xfId="28036" xr:uid="{2CA5EC84-9CB7-45D7-AE47-AE57B9AEA0A1}"/>
    <cellStyle name="Calculation 6 4" xfId="2043" xr:uid="{B89701C3-2F41-414E-99FA-AA1D7F58C095}"/>
    <cellStyle name="Calculation 6 4 2" xfId="19546" xr:uid="{C99E92AE-35C9-4247-8A9E-02CAF98812F1}"/>
    <cellStyle name="Calculation 6 4 3" xfId="18500" xr:uid="{A5A6800C-9616-49C4-8004-D07033AF8D05}"/>
    <cellStyle name="Calculation 6 5" xfId="3290" xr:uid="{9535A520-E539-4C06-9664-5ACA41272028}"/>
    <cellStyle name="Calculation 6 5 2" xfId="20788" xr:uid="{7AC9613C-D844-40DE-A9DC-545F4032B4D8}"/>
    <cellStyle name="Calculation 6 5 3" xfId="22462" xr:uid="{CDCF224E-1A40-4752-89E0-DD8DF152B409}"/>
    <cellStyle name="Calculation 6 6" xfId="3229" xr:uid="{ECED40D5-13CC-43CE-959C-D777E3CA4896}"/>
    <cellStyle name="Calculation 6 6 2" xfId="20727" xr:uid="{500CC1F5-65A0-45F7-819A-EB16353EFE66}"/>
    <cellStyle name="Calculation 6 6 3" xfId="22523" xr:uid="{1FCC8D65-7794-4B3C-A953-10C3F1911A8F}"/>
    <cellStyle name="Calculation 6 7" xfId="4238" xr:uid="{7B591C22-728F-4358-8F8A-3C9A7E27FD50}"/>
    <cellStyle name="Calculation 6 7 2" xfId="21732" xr:uid="{4B157317-09EA-453F-837D-E96F128DF565}"/>
    <cellStyle name="Calculation 6 7 3" xfId="18027" xr:uid="{348DF7FF-0063-4560-8186-623F1D8840E9}"/>
    <cellStyle name="Calculation 6 8" xfId="4110" xr:uid="{542C9646-F047-4B16-81DE-00702F07A8F7}"/>
    <cellStyle name="Calculation 6 8 2" xfId="18094" xr:uid="{30B2618B-4650-49B7-A355-323930211F5D}"/>
    <cellStyle name="Calculation 6 9" xfId="17734" xr:uid="{C84DBAB6-9C1D-404E-AD8B-A43EEE30766A}"/>
    <cellStyle name="Calculations" xfId="10" xr:uid="{DC6B33C5-269B-4BF4-A388-8EA9F2E0B89D}"/>
    <cellStyle name="Calculations 3" xfId="6083" xr:uid="{8F130B9F-48E4-48AE-842F-242ECBBEA83E}"/>
    <cellStyle name="Check Cell 2" xfId="232" xr:uid="{BF7E4903-1E22-489D-A14E-D5439783551B}"/>
    <cellStyle name="Check Cell 2 2" xfId="561" xr:uid="{98CF2C22-438E-4C75-8770-086B32301E3D}"/>
    <cellStyle name="Check Cell 2 3" xfId="562" xr:uid="{56258521-6B5F-4387-89AC-261E5C890055}"/>
    <cellStyle name="Check Cell 2 4" xfId="560" xr:uid="{C365A196-8942-4014-85B4-C8A22B9339E1}"/>
    <cellStyle name="Check Cell 2 5" xfId="4735" xr:uid="{59A11C90-A8D0-4591-93BB-70FD2E8F86CD}"/>
    <cellStyle name="Check Cell 3" xfId="563" xr:uid="{E3F37888-0849-4375-99E4-9E4A37B0D02F}"/>
    <cellStyle name="Check Cell 3 2" xfId="4736" xr:uid="{3AD687A6-B154-4693-A384-37EC35DE3FD6}"/>
    <cellStyle name="Check Cell 4" xfId="903" xr:uid="{F248F327-F956-4C63-989B-32E7D1267BFA}"/>
    <cellStyle name="Check Cell 5" xfId="169" xr:uid="{C3B33694-5C02-4BD7-8532-0F044675C3B3}"/>
    <cellStyle name="Check Cell 6" xfId="120" xr:uid="{7E8D263E-E6AF-45ED-A171-85E27AE5A26D}"/>
    <cellStyle name="column Head Underlined" xfId="564" xr:uid="{7C5B60B9-8E0F-4694-A022-EB296E983D26}"/>
    <cellStyle name="Column Heading" xfId="565" xr:uid="{F3033200-A8FC-4C81-8229-7A0034D92813}"/>
    <cellStyle name="Comma [1]" xfId="567" xr:uid="{67786C12-C37F-4D7D-B26B-5ED9BB2AD2B6}"/>
    <cellStyle name="Comma [1] 2" xfId="4738" xr:uid="{75614EC9-3A41-4F19-9922-C5533039B9B5}"/>
    <cellStyle name="Comma [1] 2 2" xfId="4739" xr:uid="{9E49F09F-F0C5-45E6-8BBC-945528537877}"/>
    <cellStyle name="Comma [1] 2 3" xfId="4740" xr:uid="{A5FA9360-66A0-4621-A19B-BB048A39DC74}"/>
    <cellStyle name="Comma [1] 2 4" xfId="4741" xr:uid="{2DD7E225-00CC-4BED-83AD-98F465697F19}"/>
    <cellStyle name="Comma [1] 2 5" xfId="4742" xr:uid="{B93702FF-0A08-49EC-9B9D-9AC7FF1BDF0E}"/>
    <cellStyle name="Comma [1] 2 6" xfId="4743" xr:uid="{59FA35CA-FF2A-4C65-8565-688BC502512B}"/>
    <cellStyle name="Comma [1] 2 7" xfId="4744" xr:uid="{68C224C9-C361-4953-9D7F-F42B9EB8BB0D}"/>
    <cellStyle name="Comma [1] 2 8" xfId="4745" xr:uid="{8AA05DCC-E103-41E7-AF9F-F20947A02968}"/>
    <cellStyle name="Comma [1] 3" xfId="4737" xr:uid="{AE6A3883-76E9-4877-BCF6-34D01EE907DE}"/>
    <cellStyle name="Comma 10" xfId="1369" xr:uid="{3AF8B8D7-A128-457E-9876-402A761AB266}"/>
    <cellStyle name="Comma 10 10" xfId="18876" xr:uid="{D4DD10F7-4DE8-44CB-8652-DE9AD67C3C3A}"/>
    <cellStyle name="Comma 10 2" xfId="5777" xr:uid="{63CA8E70-ABF2-4037-A9CE-6BB7EE7887DF}"/>
    <cellStyle name="Comma 10 2 2" xfId="7760" xr:uid="{0FA5D890-5F04-42AD-A1FE-F089D093CC32}"/>
    <cellStyle name="Comma 10 2 2 2" xfId="12563" xr:uid="{7256F8E9-AD9B-4E49-93B1-8AEFB278FA17}"/>
    <cellStyle name="Comma 10 2 2 2 2" xfId="17338" xr:uid="{8993694E-B61A-4271-9981-0C86C357A378}"/>
    <cellStyle name="Comma 10 2 2 2 2 2" xfId="33842" xr:uid="{38B11004-30DB-4AEA-B583-0A06A1AAEE11}"/>
    <cellStyle name="Comma 10 2 2 2 3" xfId="29314" xr:uid="{E40371C7-4A15-4FBE-B4F8-28669E704755}"/>
    <cellStyle name="Comma 10 2 2 3" xfId="11154" xr:uid="{B542C820-9D2D-478E-A352-2EB53F25B40E}"/>
    <cellStyle name="Comma 10 2 2 3 2" xfId="28119" xr:uid="{690D50FC-B231-49DF-8576-44D72DE4ED50}"/>
    <cellStyle name="Comma 10 2 2 4" xfId="9653" xr:uid="{044DCC60-3270-4D39-A2D5-4D4EB07E4A02}"/>
    <cellStyle name="Comma 10 2 2 4 2" xfId="26804" xr:uid="{E8423CC9-B951-466A-B035-DC2D6DD435ED}"/>
    <cellStyle name="Comma 10 2 2 5" xfId="16305" xr:uid="{ACB2D476-8A96-4AC4-AA94-5A42E0529C12}"/>
    <cellStyle name="Comma 10 2 2 5 2" xfId="32809" xr:uid="{91F4416B-C4E5-4D28-8D73-FEA7F5D8386B}"/>
    <cellStyle name="Comma 10 2 2 6" xfId="25021" xr:uid="{DFDB42C4-1FC3-403A-94E9-C4D8C2F3A47C}"/>
    <cellStyle name="Comma 10 2 3" xfId="7579" xr:uid="{E35A39B9-B088-410B-95D7-BB8C33E4DECE}"/>
    <cellStyle name="Comma 10 2 3 2" xfId="11946" xr:uid="{E3CBAF6B-AC38-4DE0-B440-7ECA95044A67}"/>
    <cellStyle name="Comma 10 2 3 2 2" xfId="28796" xr:uid="{D796B967-3692-4870-9889-F6A46E763740}"/>
    <cellStyle name="Comma 10 2 3 3" xfId="9473" xr:uid="{4ED2D6A7-A7E4-4BA3-91E1-12478E0F924C}"/>
    <cellStyle name="Comma 10 2 3 3 2" xfId="26626" xr:uid="{2FB1B8A1-647C-451A-9518-6C28DEA096C9}"/>
    <cellStyle name="Comma 10 2 3 4" xfId="16796" xr:uid="{E5F0DCCA-2028-485F-A7F9-DAF0073B214F}"/>
    <cellStyle name="Comma 10 2 3 4 2" xfId="33300" xr:uid="{E6D6E274-2799-4B74-858C-8518F28882BA}"/>
    <cellStyle name="Comma 10 2 3 5" xfId="24843" xr:uid="{F3081A02-7713-4492-A4D6-9CFFB2F71CE2}"/>
    <cellStyle name="Comma 10 2 4" xfId="8254" xr:uid="{CBDB51AA-127C-4DED-81AB-CDBBA2E3F29D}"/>
    <cellStyle name="Comma 10 2 4 2" xfId="10146" xr:uid="{06A49C35-3BC5-4B2D-9773-5E1CDA98F4FC}"/>
    <cellStyle name="Comma 10 2 4 2 2" xfId="27231" xr:uid="{AA05408A-28A9-4AC4-A868-F686DEEEED86}"/>
    <cellStyle name="Comma 10 2 4 3" xfId="25445" xr:uid="{FD84A4DD-EFFC-4D99-A665-3D9732713E3D}"/>
    <cellStyle name="Comma 10 2 5" xfId="10583" xr:uid="{7A532EF0-3A38-4DAF-B395-B1F97EA79BF1}"/>
    <cellStyle name="Comma 10 2 5 2" xfId="27630" xr:uid="{4A05DECE-354C-44A5-B189-6998B1A43275}"/>
    <cellStyle name="Comma 10 2 6" xfId="9277" xr:uid="{7E8847E8-180C-403C-8E33-85DE4F5A8531}"/>
    <cellStyle name="Comma 10 2 6 2" xfId="26432" xr:uid="{2156E8AA-FC84-4862-B057-1F06258F0C17}"/>
    <cellStyle name="Comma 10 2 7" xfId="16124" xr:uid="{845247C1-39F8-4AD4-BDAC-4E9DDCE7F872}"/>
    <cellStyle name="Comma 10 2 7 2" xfId="32628" xr:uid="{10512660-B8C7-47DF-8CF9-95B54DA6E847}"/>
    <cellStyle name="Comma 10 2 8" xfId="7378" xr:uid="{AFA8EF88-F8E8-4275-A0ED-CD1730646447}"/>
    <cellStyle name="Comma 10 2 8 2" xfId="24645" xr:uid="{7DB2BED1-6826-48F9-8591-DDE0B5852BF7}"/>
    <cellStyle name="Comma 10 3" xfId="4746" xr:uid="{E4EC9A10-160B-4AB7-95EE-6E5A036E858D}"/>
    <cellStyle name="Comma 10 3 2" xfId="12310" xr:uid="{ABA3E7F9-7780-4E8C-B77C-E57EEFBECD9A}"/>
    <cellStyle name="Comma 10 3 2 2" xfId="17094" xr:uid="{85B052C3-1509-4E65-8714-9DE139C3EC89}"/>
    <cellStyle name="Comma 10 3 2 2 2" xfId="33598" xr:uid="{6BD87DC4-A3B5-4E49-8E4A-BA7BCFE72A8B}"/>
    <cellStyle name="Comma 10 3 2 3" xfId="29111" xr:uid="{3B9857BA-7D52-49CD-AB7C-341CD32BAB4A}"/>
    <cellStyle name="Comma 10 3 3" xfId="10908" xr:uid="{5ED96419-B06E-46AE-BE4C-7AB56845C2C4}"/>
    <cellStyle name="Comma 10 3 3 2" xfId="27914" xr:uid="{062B1CCA-9320-42CD-8214-ED92A8F4A933}"/>
    <cellStyle name="Comma 10 3 4" xfId="9564" xr:uid="{C2557956-A68A-486C-AFC3-A91DA2A54DBD}"/>
    <cellStyle name="Comma 10 3 4 2" xfId="26716" xr:uid="{AA9371E0-5F09-4C4A-BC95-7B32A2AB7661}"/>
    <cellStyle name="Comma 10 3 5" xfId="16217" xr:uid="{D16C7507-4023-431F-9694-35320620CD8F}"/>
    <cellStyle name="Comma 10 3 5 2" xfId="32721" xr:uid="{92B4074E-4C7F-4C91-B8CA-1B1AA31577FA}"/>
    <cellStyle name="Comma 10 3 6" xfId="7671" xr:uid="{D28A83FB-9C73-4B59-9C4E-B2CE63906ACF}"/>
    <cellStyle name="Comma 10 3 6 2" xfId="24933" xr:uid="{B3C4011E-ED66-4FB8-9796-EBDCE262FF5F}"/>
    <cellStyle name="Comma 10 4" xfId="7490" xr:uid="{16D079B1-5B75-4013-865E-A5C0E5CFD687}"/>
    <cellStyle name="Comma 10 4 2" xfId="12735" xr:uid="{909869EE-C840-45E2-BF8D-A9BF14E1D015}"/>
    <cellStyle name="Comma 10 4 2 2" xfId="17510" xr:uid="{107C49F4-A2E6-44A5-A7E7-C8C6FC31CEC2}"/>
    <cellStyle name="Comma 10 4 2 2 2" xfId="34014" xr:uid="{48B4BC3A-A4EC-47AF-9F24-A1E06076F9DF}"/>
    <cellStyle name="Comma 10 4 2 3" xfId="29465" xr:uid="{6804BA45-762E-4BB6-8F74-465D329C9F39}"/>
    <cellStyle name="Comma 10 4 3" xfId="11343" xr:uid="{CF71D6F3-483A-4CE8-8F53-E86A03E6F0A1}"/>
    <cellStyle name="Comma 10 4 3 2" xfId="28279" xr:uid="{F3564D71-0BB9-4C15-AE43-994A94BEA032}"/>
    <cellStyle name="Comma 10 4 4" xfId="9384" xr:uid="{0DDACB1B-E77E-4269-A03B-BACDA719B1CB}"/>
    <cellStyle name="Comma 10 4 4 2" xfId="26538" xr:uid="{1B8D0DE7-72E4-4155-863C-FCC269894C64}"/>
    <cellStyle name="Comma 10 4 5" xfId="16393" xr:uid="{7ECFBDF9-2B9C-4CD1-8321-48CCDA75AC62}"/>
    <cellStyle name="Comma 10 4 5 2" xfId="32897" xr:uid="{20B7EDB2-DB6E-4BDA-8F57-72D954CAF4F4}"/>
    <cellStyle name="Comma 10 4 6" xfId="24755" xr:uid="{CC400655-EBB2-4CDC-BEAB-89805BD0B91A}"/>
    <cellStyle name="Comma 10 5" xfId="7985" xr:uid="{C107C202-3437-4E14-9E28-D546DABFE5DB}"/>
    <cellStyle name="Comma 10 5 2" xfId="11740" xr:uid="{82575A4C-4118-4F9E-AE5B-FD14AB827E32}"/>
    <cellStyle name="Comma 10 5 2 2" xfId="28605" xr:uid="{B0F91408-842D-46D7-B9D7-37E5DC3E044A}"/>
    <cellStyle name="Comma 10 5 3" xfId="9878" xr:uid="{70D68729-62EA-4D06-8526-5F5178D18175}"/>
    <cellStyle name="Comma 10 5 3 2" xfId="26994" xr:uid="{EBA6EFF7-B638-496A-9763-97B629649847}"/>
    <cellStyle name="Comma 10 5 4" xfId="16600" xr:uid="{AFCC34EF-C97F-46C3-BE4D-FCEBDC48A124}"/>
    <cellStyle name="Comma 10 5 4 2" xfId="33104" xr:uid="{BBF650DC-0E34-44D4-B0AC-94662BFF6A70}"/>
    <cellStyle name="Comma 10 5 5" xfId="25212" xr:uid="{2F2236B2-8217-452C-86AF-5D726A33B23E}"/>
    <cellStyle name="Comma 10 6" xfId="7111" xr:uid="{F941A1E1-3E58-49F3-82C0-10DAABAEA7A1}"/>
    <cellStyle name="Comma 10 6 2" xfId="10313" xr:uid="{157BFDC9-97A8-4F75-9DCC-10DC5E170421}"/>
    <cellStyle name="Comma 10 6 2 2" xfId="27384" xr:uid="{575B2DC2-AC1E-4D38-A650-F06373AA7B89}"/>
    <cellStyle name="Comma 10 6 3" xfId="24402" xr:uid="{D2D0BE5B-9A47-4DD2-BBE6-A297DB014399}"/>
    <cellStyle name="Comma 10 7" xfId="8850" xr:uid="{96050EBA-44B9-4D8D-8075-1797FB334F7A}"/>
    <cellStyle name="Comma 10 7 2" xfId="26026" xr:uid="{3BB94EFE-E2E7-40CC-A5A5-863AEC60636C}"/>
    <cellStyle name="Comma 10 8" xfId="16022" xr:uid="{2F45E97D-0F24-46A3-BC0F-3DEAE6C90715}"/>
    <cellStyle name="Comma 10 8 2" xfId="32526" xr:uid="{33356FA9-E1D2-4CAB-BCAA-509817EA2330}"/>
    <cellStyle name="Comma 10 9" xfId="6998" xr:uid="{0B832A49-71B9-4D77-9374-19482C8060FE}"/>
    <cellStyle name="Comma 10 9 2" xfId="24299" xr:uid="{6D621F3C-A0C1-4DE5-99F1-1B750ED89CDD}"/>
    <cellStyle name="Comma 11" xfId="1372" xr:uid="{514B6222-F717-448C-974A-1DA1AC1CB095}"/>
    <cellStyle name="Comma 11 2" xfId="5774" xr:uid="{1FA0AC6F-F6E0-4516-89FF-7BAC7CFB863C}"/>
    <cellStyle name="Comma 11 2 2" xfId="6217" xr:uid="{CAD6D95E-6439-4C0A-B215-F261BF4EC74E}"/>
    <cellStyle name="Comma 11 2 2 2" xfId="6319" xr:uid="{D6B05E5A-587E-4263-B305-C530F9DBC347}"/>
    <cellStyle name="Comma 11 2 2 2 2" xfId="6748" xr:uid="{9475EAA6-BB0A-4E32-9242-AA122CEA1BE1}"/>
    <cellStyle name="Comma 11 2 2 2 2 2" xfId="8826" xr:uid="{AF22468B-6977-4C59-BFBC-AAF29FF3711C}"/>
    <cellStyle name="Comma 11 2 2 2 2 2 2" xfId="26002" xr:uid="{6D411362-6C44-4ABA-BC55-3647175E5B00}"/>
    <cellStyle name="Comma 11 2 2 2 2 3" xfId="24050" xr:uid="{D2AE7057-A8B7-41C6-BAF7-FA6C14C8E1D6}"/>
    <cellStyle name="Comma 11 2 2 2 3" xfId="6533" xr:uid="{040E7C66-4434-4992-B1B9-05CA7174C742}"/>
    <cellStyle name="Comma 11 2 2 2 3 2" xfId="23835" xr:uid="{F97DC405-878E-4589-8091-1FE55665A427}"/>
    <cellStyle name="Comma 11 2 2 2 4" xfId="8616" xr:uid="{F7271539-5700-4B04-9ABB-9343C22D07E1}"/>
    <cellStyle name="Comma 11 2 2 2 4 2" xfId="25792" xr:uid="{B953B45B-140A-4EA1-AC91-08F647DCA5BF}"/>
    <cellStyle name="Comma 11 2 2 2 5" xfId="12561" xr:uid="{9EFCB6E1-9206-45CA-AF5A-45C07D7B03E8}"/>
    <cellStyle name="Comma 11 2 2 2 5 2" xfId="29312" xr:uid="{B7EBF577-787F-4271-BB46-6CDF326984F0}"/>
    <cellStyle name="Comma 11 2 2 2 6" xfId="17336" xr:uid="{F7B93D2C-62C6-4E47-94A1-21DFD8977B05}"/>
    <cellStyle name="Comma 11 2 2 2 6 2" xfId="33840" xr:uid="{F9897671-CEAF-40E8-A4E1-5E3E316FAA0B}"/>
    <cellStyle name="Comma 11 2 2 2 7" xfId="23622" xr:uid="{EA47B82A-C59F-4F49-8989-2B9BB0BAA899}"/>
    <cellStyle name="Comma 11 2 2 3" xfId="6646" xr:uid="{26FE8C57-9BBC-492B-AE81-6106276C447A}"/>
    <cellStyle name="Comma 11 2 2 3 2" xfId="7758" xr:uid="{FED5D954-78E6-4FD1-982A-49E67B06E6E6}"/>
    <cellStyle name="Comma 11 2 2 3 2 2" xfId="25019" xr:uid="{0BB77BB1-280D-450F-878B-8E2C8A3FF9F8}"/>
    <cellStyle name="Comma 11 2 2 3 3" xfId="8724" xr:uid="{04CE2C65-ED1B-4BD1-97ED-A39E23C28335}"/>
    <cellStyle name="Comma 11 2 2 3 3 2" xfId="25900" xr:uid="{2C2D18C2-705B-4C92-9EB8-E763C7D2043A}"/>
    <cellStyle name="Comma 11 2 2 3 4" xfId="11152" xr:uid="{E0256BA9-9E05-45CE-823B-38FF94D6D33F}"/>
    <cellStyle name="Comma 11 2 2 3 4 2" xfId="28117" xr:uid="{33D11FA3-3BDB-4F69-9EB1-2963D22AB0E3}"/>
    <cellStyle name="Comma 11 2 2 3 5" xfId="23948" xr:uid="{F51BDE0A-9330-4CF4-AD7E-77736571F509}"/>
    <cellStyle name="Comma 11 2 2 4" xfId="6431" xr:uid="{B4AC4EB7-516C-4446-ACE3-91C3254EA1A2}"/>
    <cellStyle name="Comma 11 2 2 4 2" xfId="23733" xr:uid="{FC573A63-E388-489E-868D-9C2FD04D0BFC}"/>
    <cellStyle name="Comma 11 2 2 5" xfId="8514" xr:uid="{2B1AFEA7-593A-443D-811A-C560C11EFEE8}"/>
    <cellStyle name="Comma 11 2 2 5 2" xfId="25690" xr:uid="{2D8EE32E-D60D-4007-8E20-EDAC0FDC25B6}"/>
    <cellStyle name="Comma 11 2 2 6" xfId="9651" xr:uid="{D95D0356-E73E-4A6E-8D3E-DB3FFEE97533}"/>
    <cellStyle name="Comma 11 2 2 6 2" xfId="26802" xr:uid="{25790138-701A-4E4C-ACFE-656119A91534}"/>
    <cellStyle name="Comma 11 2 2 7" xfId="16303" xr:uid="{1AF04879-92EB-4A48-8A03-2D1608A3109A}"/>
    <cellStyle name="Comma 11 2 2 7 2" xfId="32807" xr:uid="{125D2D90-869A-45F0-9D4A-59210D9D33EA}"/>
    <cellStyle name="Comma 11 2 2 8" xfId="23520" xr:uid="{7FA17BE0-C510-4B60-BFED-8D709C2E564F}"/>
    <cellStyle name="Comma 11 2 3" xfId="6269" xr:uid="{735C699B-5B97-4C74-91E5-EBFB4CC08151}"/>
    <cellStyle name="Comma 11 2 3 2" xfId="6698" xr:uid="{D16E9932-BFB4-4933-A231-4E927135CD3A}"/>
    <cellStyle name="Comma 11 2 3 2 2" xfId="7577" xr:uid="{ECCFD34C-3EC8-4DBF-B3BA-74919B469537}"/>
    <cellStyle name="Comma 11 2 3 2 2 2" xfId="24841" xr:uid="{913DEC56-0C15-429B-B280-411086A4F190}"/>
    <cellStyle name="Comma 11 2 3 2 3" xfId="8776" xr:uid="{2B7D2E21-1F9A-4074-8B5D-A45F3BC8E80D}"/>
    <cellStyle name="Comma 11 2 3 2 3 2" xfId="25952" xr:uid="{A0DCB827-5F81-41A0-BF18-9E4FEAE0B02B}"/>
    <cellStyle name="Comma 11 2 3 2 4" xfId="11941" xr:uid="{31A0812F-1EB6-4170-B8BB-587F931AEB03}"/>
    <cellStyle name="Comma 11 2 3 2 4 2" xfId="28791" xr:uid="{BD2F5455-8A4F-4AA2-99C5-BD6F063ED7E3}"/>
    <cellStyle name="Comma 11 2 3 2 5" xfId="24000" xr:uid="{F035370A-A20B-4211-B8B9-C488F2746349}"/>
    <cellStyle name="Comma 11 2 3 3" xfId="6483" xr:uid="{0D9F3033-8579-494D-AA13-093F5F7160D4}"/>
    <cellStyle name="Comma 11 2 3 3 2" xfId="23785" xr:uid="{06912CD4-72B0-43DE-BEAD-072B618C495A}"/>
    <cellStyle name="Comma 11 2 3 4" xfId="8566" xr:uid="{200D43BB-FF3A-4728-95F3-364E43D14DEF}"/>
    <cellStyle name="Comma 11 2 3 4 2" xfId="25742" xr:uid="{48474F4B-B379-4B19-BC5C-75240A57F8A3}"/>
    <cellStyle name="Comma 11 2 3 5" xfId="9471" xr:uid="{191B619A-2F8D-480E-98D4-E8C3457B89ED}"/>
    <cellStyle name="Comma 11 2 3 5 2" xfId="26624" xr:uid="{8345E64F-40C0-4682-A056-F43A63805E0A}"/>
    <cellStyle name="Comma 11 2 3 6" xfId="16792" xr:uid="{149372B9-76E4-4AB2-A57F-D75A93AE4CA6}"/>
    <cellStyle name="Comma 11 2 3 6 2" xfId="33296" xr:uid="{E9F96727-3B59-406D-9982-CFE92993950D}"/>
    <cellStyle name="Comma 11 2 3 7" xfId="23572" xr:uid="{59935D5C-53A6-4665-AEC8-DC3C59F0CC75}"/>
    <cellStyle name="Comma 11 2 4" xfId="6591" xr:uid="{4E4BE02D-9317-4C3E-BA02-337EE5D61831}"/>
    <cellStyle name="Comma 11 2 4 2" xfId="8251" xr:uid="{5ADBEA17-FC7F-41E6-80A7-1DC6035895A0}"/>
    <cellStyle name="Comma 11 2 4 2 2" xfId="25442" xr:uid="{B7C8AF51-E618-4C75-9280-6B0843BD6B62}"/>
    <cellStyle name="Comma 11 2 4 3" xfId="8669" xr:uid="{A44DDA2F-731A-47C9-91E0-C34CB079843C}"/>
    <cellStyle name="Comma 11 2 4 3 2" xfId="25845" xr:uid="{2A32DB81-7D66-4F2B-A6EA-52A6EBC5DF72}"/>
    <cellStyle name="Comma 11 2 4 4" xfId="10143" xr:uid="{1AB97F5E-D802-45BA-AFAF-10FAB2D48742}"/>
    <cellStyle name="Comma 11 2 4 4 2" xfId="27228" xr:uid="{F3147D91-2C02-4C33-A172-740BBFD9F46C}"/>
    <cellStyle name="Comma 11 2 4 5" xfId="23893" xr:uid="{3A25D424-4DEA-40EC-AA39-25F63A26CAA3}"/>
    <cellStyle name="Comma 11 2 5" xfId="6376" xr:uid="{F00C71A6-91CF-48B1-A5FC-0FA165096A4A}"/>
    <cellStyle name="Comma 11 2 5 2" xfId="7376" xr:uid="{4F924FDF-03A1-4279-9702-E6DCA7523E32}"/>
    <cellStyle name="Comma 11 2 5 2 2" xfId="24643" xr:uid="{23AEBC5F-A66F-4970-A65F-62B82D807083}"/>
    <cellStyle name="Comma 11 2 5 3" xfId="10578" xr:uid="{6E0AF7EE-DB30-4E78-8662-8CF2443FE217}"/>
    <cellStyle name="Comma 11 2 5 3 2" xfId="27625" xr:uid="{016CCD48-B9DA-401E-B388-2D741F81FFF5}"/>
    <cellStyle name="Comma 11 2 5 4" xfId="23678" xr:uid="{1A11D64E-2294-438B-8CEF-1C28E5E3AB63}"/>
    <cellStyle name="Comma 11 2 6" xfId="8459" xr:uid="{2D2E7722-6EA5-487A-957F-F190C081ED1F}"/>
    <cellStyle name="Comma 11 2 6 2" xfId="25635" xr:uid="{DDC2C884-3498-436C-909B-458D57C30798}"/>
    <cellStyle name="Comma 11 2 7" xfId="9275" xr:uid="{C1A759AE-918B-4E06-BC6A-DC64D465E6F7}"/>
    <cellStyle name="Comma 11 2 7 2" xfId="26430" xr:uid="{7FD0FB44-5A48-467B-B12F-854F9FC6EAEF}"/>
    <cellStyle name="Comma 11 2 8" xfId="16122" xr:uid="{F8F07484-8880-4D32-90ED-31D4A483EC30}"/>
    <cellStyle name="Comma 11 2 8 2" xfId="32626" xr:uid="{6A122987-1083-40DB-9795-0DD7CCB67027}"/>
    <cellStyle name="Comma 11 2 9" xfId="6155" xr:uid="{C7E709D9-FDA5-4BA0-983B-A8B785A20DB3}"/>
    <cellStyle name="Comma 11 2 9 2" xfId="23458" xr:uid="{053F62A0-DF62-41D9-8D63-B18DE5B36710}"/>
    <cellStyle name="Comma 11 3" xfId="4524" xr:uid="{E593A1DE-287A-4DB0-9B3A-CE7E12B0DF64}"/>
    <cellStyle name="Comma 11 3 2" xfId="6623" xr:uid="{238F8120-93ED-46D1-8B45-3E58CD101094}"/>
    <cellStyle name="Comma 11 3 2 2" xfId="7667" xr:uid="{A0BFF53B-30F0-4930-8050-F3AC9EB965B2}"/>
    <cellStyle name="Comma 11 3 2 2 2" xfId="24930" xr:uid="{01CF8503-4FFD-42B6-8C31-E46DAE4D2461}"/>
    <cellStyle name="Comma 11 3 2 3" xfId="8701" xr:uid="{229D4A6D-9995-4AAB-A0C7-C9E92D750CBE}"/>
    <cellStyle name="Comma 11 3 2 3 2" xfId="25877" xr:uid="{5E575856-9B32-4B65-9359-E6A4F3FDF261}"/>
    <cellStyle name="Comma 11 3 2 4" xfId="12295" xr:uid="{0006B9EA-C7AC-4B21-8BDD-882366413A69}"/>
    <cellStyle name="Comma 11 3 2 4 2" xfId="29096" xr:uid="{97D1BBAC-69F4-4E5D-9BB8-1ED7A96ACBA8}"/>
    <cellStyle name="Comma 11 3 2 5" xfId="17079" xr:uid="{0875C02F-B0A9-434B-B98D-53A8455E558D}"/>
    <cellStyle name="Comma 11 3 2 5 2" xfId="33583" xr:uid="{FB03D97E-562C-4E80-9F8D-A215B060F53E}"/>
    <cellStyle name="Comma 11 3 2 6" xfId="23925" xr:uid="{8DBEEE6E-5D69-4EAC-9AD4-19E2B6F4656B}"/>
    <cellStyle name="Comma 11 3 3" xfId="6408" xr:uid="{A533BA78-6542-468C-AC77-68A9AA565179}"/>
    <cellStyle name="Comma 11 3 3 2" xfId="10892" xr:uid="{7FFAC01C-B49A-47CB-A4DD-52D9480125E4}"/>
    <cellStyle name="Comma 11 3 3 2 2" xfId="27898" xr:uid="{9E76E3FC-72A0-4E05-92D8-87A9D8170C15}"/>
    <cellStyle name="Comma 11 3 3 3" xfId="23710" xr:uid="{458FA608-75B8-435E-97F1-85407D9BAEBB}"/>
    <cellStyle name="Comma 11 3 4" xfId="8491" xr:uid="{82D82161-9A82-45BC-A60F-12729615541B}"/>
    <cellStyle name="Comma 11 3 4 2" xfId="25667" xr:uid="{7069D4B4-9FE9-4758-A9C8-9FFA5BDF83A3}"/>
    <cellStyle name="Comma 11 3 5" xfId="9561" xr:uid="{FFEFE05C-0ED5-4863-B9CB-C7BDB3667A3C}"/>
    <cellStyle name="Comma 11 3 5 2" xfId="26713" xr:uid="{1C819D6D-2133-403C-9FD4-75ABEFD68AB6}"/>
    <cellStyle name="Comma 11 3 6" xfId="16215" xr:uid="{9C48AF5B-0501-450E-B465-A2B2FB0AB18C}"/>
    <cellStyle name="Comma 11 3 6 2" xfId="32719" xr:uid="{CC925E25-147F-44C2-A068-B532473C536D}"/>
    <cellStyle name="Comma 11 3 7" xfId="6194" xr:uid="{D6548D45-6FB1-47AA-B691-D5F869DFF68F}"/>
    <cellStyle name="Comma 11 3 7 2" xfId="23497" xr:uid="{53695EFA-A320-4427-870A-78F05C84D813}"/>
    <cellStyle name="Comma 11 4" xfId="6245" xr:uid="{F2FCA802-7D76-48C7-A8A3-C126C4B6CA1D}"/>
    <cellStyle name="Comma 11 4 2" xfId="6674" xr:uid="{F8BD10F3-0995-4D3B-B7DC-2926C534DB1B}"/>
    <cellStyle name="Comma 11 4 2 2" xfId="7486" xr:uid="{F78FD7A6-9609-4C53-9A06-3B59DAA92B11}"/>
    <cellStyle name="Comma 11 4 2 2 2" xfId="24751" xr:uid="{3296FB35-49AB-4FF7-87B8-51620EACC89F}"/>
    <cellStyle name="Comma 11 4 2 3" xfId="8752" xr:uid="{225E3C94-3A86-47F3-BCBA-087AF8A64C3C}"/>
    <cellStyle name="Comma 11 4 2 3 2" xfId="25928" xr:uid="{A2073561-7E00-40DF-AEBC-D64C563AA409}"/>
    <cellStyle name="Comma 11 4 2 4" xfId="12736" xr:uid="{6358E02D-F01C-4940-B0DA-6ADA9A2A3C39}"/>
    <cellStyle name="Comma 11 4 2 4 2" xfId="29466" xr:uid="{725DF334-E152-486C-AAEE-49E43A5CC929}"/>
    <cellStyle name="Comma 11 4 2 5" xfId="17511" xr:uid="{B703390E-1E06-4849-85EF-F77082489D63}"/>
    <cellStyle name="Comma 11 4 2 5 2" xfId="34015" xr:uid="{73738278-1D71-4CED-A40D-B994A04A5E05}"/>
    <cellStyle name="Comma 11 4 2 6" xfId="23976" xr:uid="{D12AF031-A3B5-47E0-966C-41039AC3A6B3}"/>
    <cellStyle name="Comma 11 4 3" xfId="6459" xr:uid="{C697AC02-C503-4550-B87C-A707C6927175}"/>
    <cellStyle name="Comma 11 4 3 2" xfId="11344" xr:uid="{E3BE705F-BE63-4A07-AC11-10E720BCF4B0}"/>
    <cellStyle name="Comma 11 4 3 2 2" xfId="28280" xr:uid="{6EC32FB0-0DE7-4483-ADCC-5C7247D8167E}"/>
    <cellStyle name="Comma 11 4 3 3" xfId="23761" xr:uid="{394A88E3-E7EC-4B79-8E6C-88DC50A6B15E}"/>
    <cellStyle name="Comma 11 4 4" xfId="8542" xr:uid="{7F314182-F9C7-41D3-AE3A-D9F10AD9D861}"/>
    <cellStyle name="Comma 11 4 4 2" xfId="25718" xr:uid="{E82B325F-D8FB-4528-A6B2-72BB60E265B6}"/>
    <cellStyle name="Comma 11 4 5" xfId="9381" xr:uid="{39B3E440-190F-4323-90E0-3E573AB14571}"/>
    <cellStyle name="Comma 11 4 5 2" xfId="26535" xr:uid="{D1CEE305-9485-418A-A09F-ED4CE6E9506D}"/>
    <cellStyle name="Comma 11 4 6" xfId="16394" xr:uid="{A558D123-EF66-4810-991D-BA5D08AF5BC3}"/>
    <cellStyle name="Comma 11 4 6 2" xfId="32898" xr:uid="{7D5AAF47-4209-4F73-8003-B900F0E0F0FA}"/>
    <cellStyle name="Comma 11 4 7" xfId="23548" xr:uid="{A962990F-027A-4483-AA19-26FBDF825886}"/>
    <cellStyle name="Comma 11 5" xfId="6567" xr:uid="{20EC3B82-BD64-4702-A6D2-4BF08FA814E0}"/>
    <cellStyle name="Comma 11 5 2" xfId="7851" xr:uid="{7BEBB221-F8C5-4100-A980-97F43E23B16D}"/>
    <cellStyle name="Comma 11 5 2 2" xfId="11737" xr:uid="{88071BC6-523C-4B42-B9E5-50AE87555AE0}"/>
    <cellStyle name="Comma 11 5 2 2 2" xfId="28602" xr:uid="{71C1718A-71A6-4234-8C82-8AC2F6E2AB85}"/>
    <cellStyle name="Comma 11 5 2 3" xfId="25111" xr:uid="{8BD16EFE-391E-4BBC-9657-D139EF134579}"/>
    <cellStyle name="Comma 11 5 3" xfId="7015" xr:uid="{7F7C21A4-A005-4295-9BF3-C2B90D7A6580}"/>
    <cellStyle name="Comma 11 5 3 2" xfId="24316" xr:uid="{4D2F9086-FAFD-4DAA-86BE-6AC18A970D0A}"/>
    <cellStyle name="Comma 11 5 4" xfId="9745" xr:uid="{8F3ECFAA-9F68-42BD-AA60-B10B4C88913D}"/>
    <cellStyle name="Comma 11 5 4 2" xfId="26895" xr:uid="{60EC74E1-CE90-4252-B168-415D15F86398}"/>
    <cellStyle name="Comma 11 5 5" xfId="16597" xr:uid="{97F3CF2D-43A7-4620-AE2B-0AA9DB5FD3DD}"/>
    <cellStyle name="Comma 11 5 5 2" xfId="33101" xr:uid="{164EDC27-9883-441F-BC88-2E5A4D3BDE53}"/>
    <cellStyle name="Comma 11 5 6" xfId="23869" xr:uid="{43F7D20A-A61F-46DD-B457-570851CB5115}"/>
    <cellStyle name="Comma 11 6" xfId="6352" xr:uid="{801AA987-B3FE-462A-ABBB-D390388BDC81}"/>
    <cellStyle name="Comma 11 6 2" xfId="7096" xr:uid="{FE6CFAFF-2D8A-4623-AE60-4E5180EAB5D8}"/>
    <cellStyle name="Comma 11 6 2 2" xfId="24391" xr:uid="{E90B0D21-F449-46D9-A5F2-B492FD1A2890}"/>
    <cellStyle name="Comma 11 6 3" xfId="10308" xr:uid="{35853F63-EE59-4B89-90B6-8F1D8AB2C11B}"/>
    <cellStyle name="Comma 11 6 3 2" xfId="27379" xr:uid="{1DA0F7C3-A3F7-4BD8-B69D-1FA708558040}"/>
    <cellStyle name="Comma 11 6 4" xfId="23654" xr:uid="{1765B779-0D29-405B-9723-1F62658157B6}"/>
    <cellStyle name="Comma 11 7" xfId="8841" xr:uid="{1BD034CC-0580-4D5F-B2A5-46FCA8B7B32C}"/>
    <cellStyle name="Comma 11 7 2" xfId="26017" xr:uid="{DB732228-B108-480F-A449-1872028282D4}"/>
    <cellStyle name="Comma 11 8" xfId="16019" xr:uid="{B69CB5B8-B5A4-4D04-9829-597D472C65C7}"/>
    <cellStyle name="Comma 11 8 2" xfId="32523" xr:uid="{6A49B560-84EA-4CF0-8056-F5371E97C019}"/>
    <cellStyle name="Comma 11 9" xfId="6127" xr:uid="{EE79B670-5FF4-44ED-954F-743139A9FC5A}"/>
    <cellStyle name="Comma 11 9 2" xfId="23431" xr:uid="{E38A4581-82FF-4B90-A4F5-F5D1C6FB8137}"/>
    <cellStyle name="Comma 12" xfId="1371" xr:uid="{9DC2233A-527F-41F9-A8C5-D4816A90997C}"/>
    <cellStyle name="Comma 12 10" xfId="18878" xr:uid="{B15B0178-DB6C-406F-BBB2-162D9CF73185}"/>
    <cellStyle name="Comma 12 2" xfId="5778" xr:uid="{50CD1F20-B4BD-4758-922E-DD7AD1084C26}"/>
    <cellStyle name="Comma 12 2 2" xfId="7761" xr:uid="{692DE8AB-2F0E-4CDB-84A0-72BAA86A0983}"/>
    <cellStyle name="Comma 12 2 2 2" xfId="12564" xr:uid="{B3216C5D-DC05-44A6-91F8-2AD9CB2E3CE3}"/>
    <cellStyle name="Comma 12 2 2 2 2" xfId="17339" xr:uid="{C31A214B-0EF2-4589-ADA3-EC79012B70AC}"/>
    <cellStyle name="Comma 12 2 2 2 2 2" xfId="33843" xr:uid="{268E9736-5FBA-4F95-B771-7DBFD932A420}"/>
    <cellStyle name="Comma 12 2 2 2 3" xfId="29315" xr:uid="{D658E3DA-EF5D-41D2-B6B7-4DB39BDB8BA1}"/>
    <cellStyle name="Comma 12 2 2 3" xfId="11155" xr:uid="{19EBBDF8-869C-4184-9621-45980E81E2EA}"/>
    <cellStyle name="Comma 12 2 2 3 2" xfId="28120" xr:uid="{A5BD227B-0186-466F-9E9A-6B8EADF3AF22}"/>
    <cellStyle name="Comma 12 2 2 4" xfId="9654" xr:uid="{C975DBC9-7243-4B04-9F65-77597723AB77}"/>
    <cellStyle name="Comma 12 2 2 4 2" xfId="26805" xr:uid="{E6A8E45C-3AE1-499A-87DC-7A5419DFC01B}"/>
    <cellStyle name="Comma 12 2 2 5" xfId="16306" xr:uid="{13E7162C-7642-4FD2-9CD5-74432C7FF0EA}"/>
    <cellStyle name="Comma 12 2 2 5 2" xfId="32810" xr:uid="{69DAB391-5C65-4320-8A25-5A310095F976}"/>
    <cellStyle name="Comma 12 2 2 6" xfId="25022" xr:uid="{B40CEDD7-419C-4AE9-8A9C-51C84FE58C4E}"/>
    <cellStyle name="Comma 12 2 3" xfId="7580" xr:uid="{8C91A728-4BC1-43B8-B58B-0874D12F83B6}"/>
    <cellStyle name="Comma 12 2 3 2" xfId="11947" xr:uid="{165C885E-4E81-4843-8725-F864A476FFE3}"/>
    <cellStyle name="Comma 12 2 3 2 2" xfId="28797" xr:uid="{D50D0031-B727-46F7-B724-ACCAC8FF22D8}"/>
    <cellStyle name="Comma 12 2 3 3" xfId="9474" xr:uid="{7C7FDB21-2918-4BB6-9E43-366072DE6049}"/>
    <cellStyle name="Comma 12 2 3 3 2" xfId="26627" xr:uid="{3FCCBEC6-FD61-40FD-9D09-171995BBC468}"/>
    <cellStyle name="Comma 12 2 3 4" xfId="16797" xr:uid="{775C5D97-8814-4524-A556-BD0E58300C36}"/>
    <cellStyle name="Comma 12 2 3 4 2" xfId="33301" xr:uid="{8D4C397C-B0F6-443D-BE01-3995FC92A0EA}"/>
    <cellStyle name="Comma 12 2 3 5" xfId="24844" xr:uid="{264D477A-B475-45AB-9F25-E4ED4ADFBA44}"/>
    <cellStyle name="Comma 12 2 4" xfId="8255" xr:uid="{3B5CD87A-772D-4667-8D3B-61024A0C14A0}"/>
    <cellStyle name="Comma 12 2 4 2" xfId="10147" xr:uid="{D7EE5619-F483-4580-92D0-947BA126BC1E}"/>
    <cellStyle name="Comma 12 2 4 2 2" xfId="27232" xr:uid="{6D3903AF-F953-4B1B-BD91-5B3948FCBFA8}"/>
    <cellStyle name="Comma 12 2 4 3" xfId="25446" xr:uid="{EDCA2BBA-8230-43C6-A5CC-02E85398C0B2}"/>
    <cellStyle name="Comma 12 2 5" xfId="10584" xr:uid="{EC902203-8DBE-4610-AEDF-C40D25078F38}"/>
    <cellStyle name="Comma 12 2 5 2" xfId="27631" xr:uid="{64471843-9542-4149-835A-3410F0279451}"/>
    <cellStyle name="Comma 12 2 6" xfId="9278" xr:uid="{53A96A51-60F7-4B76-A044-21F6A6E2BB50}"/>
    <cellStyle name="Comma 12 2 6 2" xfId="26433" xr:uid="{933E93E1-F612-419E-A9AC-9B55DE99D92D}"/>
    <cellStyle name="Comma 12 2 7" xfId="16125" xr:uid="{B27F004D-F295-4CE6-A740-B70F60D07F2C}"/>
    <cellStyle name="Comma 12 2 7 2" xfId="32629" xr:uid="{0F4B1D00-814E-4561-9B09-5C7C64D05633}"/>
    <cellStyle name="Comma 12 2 8" xfId="7379" xr:uid="{53CB64DC-BEE3-4A1D-893B-70134E5AACB1}"/>
    <cellStyle name="Comma 12 2 8 2" xfId="24646" xr:uid="{066A89E4-ADC2-4FE2-84BD-5359EF08A710}"/>
    <cellStyle name="Comma 12 3" xfId="4747" xr:uid="{9454280F-90CA-4301-91A0-52DA312BE48E}"/>
    <cellStyle name="Comma 12 3 2" xfId="12311" xr:uid="{484A8C27-F8A6-4639-A15D-87B404A9E8B0}"/>
    <cellStyle name="Comma 12 3 2 2" xfId="17095" xr:uid="{0D1915A6-51AA-42DC-8EDF-B138A0680D18}"/>
    <cellStyle name="Comma 12 3 2 2 2" xfId="33599" xr:uid="{2DCC6443-68CE-4712-B952-E6C3FB6E3E13}"/>
    <cellStyle name="Comma 12 3 2 3" xfId="29112" xr:uid="{A8A0A3D3-3866-4A18-9D47-8DBCF6031318}"/>
    <cellStyle name="Comma 12 3 3" xfId="10909" xr:uid="{46F19766-3DB2-4C81-8EC6-08EF322A809C}"/>
    <cellStyle name="Comma 12 3 3 2" xfId="27915" xr:uid="{D71F0376-00B5-488A-9C12-8E5A85195403}"/>
    <cellStyle name="Comma 12 3 4" xfId="9565" xr:uid="{D793C21C-7E76-40F1-8CF2-31FDE0775C57}"/>
    <cellStyle name="Comma 12 3 4 2" xfId="26717" xr:uid="{5B405E63-C337-49FB-86BF-ADA3098F495A}"/>
    <cellStyle name="Comma 12 3 5" xfId="16218" xr:uid="{B4630B2D-C1A8-40AC-9049-8DD9D916292D}"/>
    <cellStyle name="Comma 12 3 5 2" xfId="32722" xr:uid="{91E547F1-5181-4A98-9417-CB206519171E}"/>
    <cellStyle name="Comma 12 3 6" xfId="7672" xr:uid="{7B517676-C042-49F1-B1D7-9F1BC9401386}"/>
    <cellStyle name="Comma 12 3 6 2" xfId="24934" xr:uid="{2A5E3CA5-D65C-4A9B-B028-22EE036DF13B}"/>
    <cellStyle name="Comma 12 4" xfId="7491" xr:uid="{9370F4C5-16DE-4D43-8C09-1B89332164DE}"/>
    <cellStyle name="Comma 12 4 2" xfId="12737" xr:uid="{E83D3C0B-C35B-47F0-8A8B-EA1708C115B2}"/>
    <cellStyle name="Comma 12 4 2 2" xfId="17512" xr:uid="{3B83AC0E-3797-44C3-B650-AD1CE6EC6814}"/>
    <cellStyle name="Comma 12 4 2 2 2" xfId="34016" xr:uid="{91298E9A-F246-4F32-8127-287BCB621334}"/>
    <cellStyle name="Comma 12 4 2 3" xfId="29467" xr:uid="{E2B6D0ED-B44F-4B58-8527-D86120DB6723}"/>
    <cellStyle name="Comma 12 4 3" xfId="11345" xr:uid="{BC09382A-5855-415B-B7B8-DDACF4D30005}"/>
    <cellStyle name="Comma 12 4 3 2" xfId="28281" xr:uid="{063BB5E0-6EFC-4648-9E4C-6938F1CFBD5B}"/>
    <cellStyle name="Comma 12 4 4" xfId="9385" xr:uid="{5A69104C-6FA9-4F08-A505-FC365C8A8F5A}"/>
    <cellStyle name="Comma 12 4 4 2" xfId="26539" xr:uid="{CB17080C-0DDA-4E0C-AEFE-1FD6FB4C6448}"/>
    <cellStyle name="Comma 12 4 5" xfId="16395" xr:uid="{CBB1C044-0F36-4218-9B30-A309200335AF}"/>
    <cellStyle name="Comma 12 4 5 2" xfId="32899" xr:uid="{DD8E3D19-8654-4677-A007-8B4293DB3440}"/>
    <cellStyle name="Comma 12 4 6" xfId="24756" xr:uid="{0BBA79DD-6ADE-4554-9EF9-51A494DFD595}"/>
    <cellStyle name="Comma 12 5" xfId="7986" xr:uid="{B1BD69AC-FC36-4A7C-A043-358BAF47A151}"/>
    <cellStyle name="Comma 12 5 2" xfId="11741" xr:uid="{BC6C775B-C0BD-4F84-BECB-6739567BCDE6}"/>
    <cellStyle name="Comma 12 5 2 2" xfId="28606" xr:uid="{2A8BC93B-9CF6-46BC-828A-8B06784167BC}"/>
    <cellStyle name="Comma 12 5 3" xfId="9879" xr:uid="{709ED69B-C70D-4D6C-81AF-488A59F6F3BD}"/>
    <cellStyle name="Comma 12 5 3 2" xfId="26995" xr:uid="{C1757EE2-F713-41BC-B3E6-5F838C1412EF}"/>
    <cellStyle name="Comma 12 5 4" xfId="16601" xr:uid="{8D31FF38-D367-415F-AA7B-5CF35CC22566}"/>
    <cellStyle name="Comma 12 5 4 2" xfId="33105" xr:uid="{9ABB6A7F-E063-4132-BD0D-FC4385D91FA8}"/>
    <cellStyle name="Comma 12 5 5" xfId="25213" xr:uid="{F71E17DE-F3FE-481D-BD32-AC0793E48A4E}"/>
    <cellStyle name="Comma 12 6" xfId="7112" xr:uid="{3A12DBD0-C44D-45F6-B5AD-C42FA8E9F522}"/>
    <cellStyle name="Comma 12 6 2" xfId="10314" xr:uid="{74C16F39-912F-4E07-AE64-A32E977B2BEF}"/>
    <cellStyle name="Comma 12 6 2 2" xfId="27385" xr:uid="{24979A14-78F0-42E8-821D-28AC1D518374}"/>
    <cellStyle name="Comma 12 6 3" xfId="24403" xr:uid="{4E0422FD-8437-4B7F-9016-2CE2C284AC6E}"/>
    <cellStyle name="Comma 12 7" xfId="8851" xr:uid="{8AAF0104-29F6-4F85-B51D-CC63E11F18D2}"/>
    <cellStyle name="Comma 12 7 2" xfId="26027" xr:uid="{2337EE36-E3EB-48F4-A70D-E9B87A881E07}"/>
    <cellStyle name="Comma 12 8" xfId="16023" xr:uid="{8322CDB6-5F4C-4F23-89B7-F4441DC76137}"/>
    <cellStyle name="Comma 12 8 2" xfId="32527" xr:uid="{6F7B51EE-C925-4171-A6EA-BF3F0AE514AC}"/>
    <cellStyle name="Comma 12 9" xfId="7018" xr:uid="{8D31368E-296E-4286-AC06-460A8EBCB860}"/>
    <cellStyle name="Comma 12 9 2" xfId="24319" xr:uid="{1A6464CF-9A63-40CD-9B7E-93C477122F6A}"/>
    <cellStyle name="Comma 13" xfId="1379" xr:uid="{89CD52EB-1067-4FA2-AD3C-73DF720449BD}"/>
    <cellStyle name="Comma 13 10" xfId="18885" xr:uid="{5A3D200B-F052-4B8B-A895-34840B137E42}"/>
    <cellStyle name="Comma 13 2" xfId="5779" xr:uid="{9ECC141E-7DCE-4927-862F-57B20336019C}"/>
    <cellStyle name="Comma 13 2 2" xfId="7762" xr:uid="{C7BFF585-81DC-4470-AD5F-2695756C96B2}"/>
    <cellStyle name="Comma 13 2 2 2" xfId="12565" xr:uid="{5ADB8EC7-F75C-4A5D-9B2C-21697794BADC}"/>
    <cellStyle name="Comma 13 2 2 2 2" xfId="17340" xr:uid="{6B0752A2-25DE-48FC-ACFB-343FDE736B98}"/>
    <cellStyle name="Comma 13 2 2 2 2 2" xfId="33844" xr:uid="{9A191946-7C86-4A79-A788-DCF3875EB796}"/>
    <cellStyle name="Comma 13 2 2 2 3" xfId="29316" xr:uid="{181A378E-F392-498A-83DE-5093DF65EDE8}"/>
    <cellStyle name="Comma 13 2 2 3" xfId="11156" xr:uid="{49F16B49-C0CB-4B41-85D8-4718A3A038C3}"/>
    <cellStyle name="Comma 13 2 2 3 2" xfId="28121" xr:uid="{CAED5AC1-5456-4722-9180-1CC5C73CEC4F}"/>
    <cellStyle name="Comma 13 2 2 4" xfId="9655" xr:uid="{77020554-3D6E-4CDC-893B-895F10799FFB}"/>
    <cellStyle name="Comma 13 2 2 4 2" xfId="26806" xr:uid="{BED7FD54-031E-4F90-A33B-59E405F69F76}"/>
    <cellStyle name="Comma 13 2 2 5" xfId="16307" xr:uid="{77D712AE-3361-4910-9494-8051025A2715}"/>
    <cellStyle name="Comma 13 2 2 5 2" xfId="32811" xr:uid="{4FA5CDF7-471A-4276-A74D-56F538AAD528}"/>
    <cellStyle name="Comma 13 2 2 6" xfId="25023" xr:uid="{B71BE4DB-7864-47A8-94E6-00771588B294}"/>
    <cellStyle name="Comma 13 2 3" xfId="7581" xr:uid="{3755BDF5-A332-41B1-913E-C6CB38A5EF86}"/>
    <cellStyle name="Comma 13 2 3 2" xfId="11948" xr:uid="{E1C68317-8E95-4EB4-A365-0CBDD4E1C764}"/>
    <cellStyle name="Comma 13 2 3 2 2" xfId="28798" xr:uid="{797A63A3-5FF5-4772-9C84-3AC782B3026F}"/>
    <cellStyle name="Comma 13 2 3 3" xfId="9475" xr:uid="{DA1D5FCD-F551-44A2-BC59-85DB8BC4C32E}"/>
    <cellStyle name="Comma 13 2 3 3 2" xfId="26628" xr:uid="{02030712-9CF9-4EF0-BC99-6317FC2C66A2}"/>
    <cellStyle name="Comma 13 2 3 4" xfId="16798" xr:uid="{46DE6BC9-0E7F-4BCE-AC77-E975781375FB}"/>
    <cellStyle name="Comma 13 2 3 4 2" xfId="33302" xr:uid="{3D2EF793-428C-4891-BD73-F64E5958669B}"/>
    <cellStyle name="Comma 13 2 3 5" xfId="24845" xr:uid="{C81E0CAA-0928-49B4-828D-AFC7BE3F137A}"/>
    <cellStyle name="Comma 13 2 4" xfId="8256" xr:uid="{E7ACFEAF-E4E7-43F7-B34A-5D17626A0106}"/>
    <cellStyle name="Comma 13 2 4 2" xfId="10148" xr:uid="{10914C67-7D38-4E43-8046-ECCE72EFE79B}"/>
    <cellStyle name="Comma 13 2 4 2 2" xfId="27233" xr:uid="{30BF76BF-63EA-48C4-92A8-24AD991AC31F}"/>
    <cellStyle name="Comma 13 2 4 3" xfId="25447" xr:uid="{347B277F-C721-4764-B220-AE3AE96F0B2A}"/>
    <cellStyle name="Comma 13 2 5" xfId="10585" xr:uid="{7801A38F-4FE2-4D7E-8CA0-9C2339987BF0}"/>
    <cellStyle name="Comma 13 2 5 2" xfId="27632" xr:uid="{E1BC0B7E-0188-46DF-959C-D4A80A74A05C}"/>
    <cellStyle name="Comma 13 2 6" xfId="9279" xr:uid="{EF06E5F2-9A15-47A5-90EF-B4AD3135E56C}"/>
    <cellStyle name="Comma 13 2 6 2" xfId="26434" xr:uid="{9AD53099-A92B-46E9-9B38-E031B2F3BCE8}"/>
    <cellStyle name="Comma 13 2 7" xfId="16126" xr:uid="{193BB6E2-BB50-4D21-90DB-6A38A78484BA}"/>
    <cellStyle name="Comma 13 2 7 2" xfId="32630" xr:uid="{38AF085E-F556-42C4-9DD3-335711D4EC6C}"/>
    <cellStyle name="Comma 13 2 8" xfId="7380" xr:uid="{ACDE1685-664D-4BD9-AD96-834B22DB7ADC}"/>
    <cellStyle name="Comma 13 2 8 2" xfId="24647" xr:uid="{956361CD-2B69-4B96-A9BD-9CAAAC2D2D2C}"/>
    <cellStyle name="Comma 13 3" xfId="4748" xr:uid="{2F839EAD-285F-4DF9-9F7E-A50AAA85CCF3}"/>
    <cellStyle name="Comma 13 3 2" xfId="12312" xr:uid="{FDA583C9-E03B-4100-9BBD-F2E47FD64A8C}"/>
    <cellStyle name="Comma 13 3 2 2" xfId="17096" xr:uid="{FAF2AB78-E7F3-4017-9155-0D34ECC2AA0D}"/>
    <cellStyle name="Comma 13 3 2 2 2" xfId="33600" xr:uid="{A659162E-03C1-4352-8231-5C11CB3A5147}"/>
    <cellStyle name="Comma 13 3 2 3" xfId="29113" xr:uid="{7946D797-D070-4DBF-95FF-D815FE3526F7}"/>
    <cellStyle name="Comma 13 3 3" xfId="10910" xr:uid="{FEED0EEB-0F98-47BB-8867-46A56E82AF04}"/>
    <cellStyle name="Comma 13 3 3 2" xfId="27916" xr:uid="{D2EDD165-6D09-488A-A27A-838959B3F1B3}"/>
    <cellStyle name="Comma 13 3 4" xfId="9566" xr:uid="{DC637400-174A-498C-8475-330CE51B9C28}"/>
    <cellStyle name="Comma 13 3 4 2" xfId="26718" xr:uid="{F2ED7973-5661-487F-8B34-F025CB1D4837}"/>
    <cellStyle name="Comma 13 3 5" xfId="16219" xr:uid="{BF89E2EC-6AB0-4B69-93AB-8DDB1C881E62}"/>
    <cellStyle name="Comma 13 3 5 2" xfId="32723" xr:uid="{47192A94-8307-4377-8C00-B0467D654F2A}"/>
    <cellStyle name="Comma 13 3 6" xfId="7673" xr:uid="{8401907D-EEC2-4958-9673-069EB0217DC0}"/>
    <cellStyle name="Comma 13 3 6 2" xfId="24935" xr:uid="{0FFE0BD1-08BB-48F4-8E95-76FB8B08ADB2}"/>
    <cellStyle name="Comma 13 4" xfId="7492" xr:uid="{04A45C8A-BD0A-4295-9EA0-4194AF72706C}"/>
    <cellStyle name="Comma 13 4 2" xfId="12738" xr:uid="{C40D73E8-5517-4BEC-8CA5-E68BF6917AE6}"/>
    <cellStyle name="Comma 13 4 2 2" xfId="17513" xr:uid="{2E02EB46-F31C-4BFD-9BF6-A3959BBC8138}"/>
    <cellStyle name="Comma 13 4 2 2 2" xfId="34017" xr:uid="{E7D00DFA-FEE6-4F4C-89AB-6217802691DA}"/>
    <cellStyle name="Comma 13 4 2 3" xfId="29468" xr:uid="{DFFA1D26-2690-4946-913C-CA7D4DF2F500}"/>
    <cellStyle name="Comma 13 4 3" xfId="11346" xr:uid="{5200D630-4586-423E-AA61-7AC00862F20A}"/>
    <cellStyle name="Comma 13 4 3 2" xfId="28282" xr:uid="{5251364C-40D2-4620-BC39-732DA3899C77}"/>
    <cellStyle name="Comma 13 4 4" xfId="9386" xr:uid="{C0F59820-EF1B-46C2-BF32-FAC2BB8B542D}"/>
    <cellStyle name="Comma 13 4 4 2" xfId="26540" xr:uid="{C2AD80A0-760D-4BE1-878C-38A006CCFC1F}"/>
    <cellStyle name="Comma 13 4 5" xfId="16396" xr:uid="{A1946CD2-6863-435F-97EB-6027584A521F}"/>
    <cellStyle name="Comma 13 4 5 2" xfId="32900" xr:uid="{31BE63E7-AD79-4720-A311-9E7C5C5786A5}"/>
    <cellStyle name="Comma 13 4 6" xfId="24757" xr:uid="{B5282683-FB42-4028-8C93-5B084F29D941}"/>
    <cellStyle name="Comma 13 5" xfId="7987" xr:uid="{163DE516-27F8-450B-9110-B7E55A237EC4}"/>
    <cellStyle name="Comma 13 5 2" xfId="11742" xr:uid="{AA678824-4531-434B-8AF1-8B649329F6D5}"/>
    <cellStyle name="Comma 13 5 2 2" xfId="28607" xr:uid="{F28F4B7A-6464-4D03-A1EA-180F68879466}"/>
    <cellStyle name="Comma 13 5 3" xfId="9880" xr:uid="{F5F5CFC2-D1C3-4EBE-83BE-CA08FAE76FAC}"/>
    <cellStyle name="Comma 13 5 3 2" xfId="26996" xr:uid="{4DA1B38A-EB9D-4A9F-8298-D6B2FEEF5591}"/>
    <cellStyle name="Comma 13 5 4" xfId="16602" xr:uid="{6C87D237-F1EA-410F-B388-2FC215E47F5C}"/>
    <cellStyle name="Comma 13 5 4 2" xfId="33106" xr:uid="{BC151FCD-2400-449D-9938-5C0D5AFEE0A1}"/>
    <cellStyle name="Comma 13 5 5" xfId="25214" xr:uid="{D625C6C7-0DEA-4DB6-AC33-7774CF4BD8B1}"/>
    <cellStyle name="Comma 13 6" xfId="7113" xr:uid="{ABBB5D25-CCC1-45C5-BB10-61AC6902AE31}"/>
    <cellStyle name="Comma 13 6 2" xfId="10315" xr:uid="{961FD413-583A-427F-B9D3-D1216088CDE5}"/>
    <cellStyle name="Comma 13 6 2 2" xfId="27386" xr:uid="{6853CB50-B099-44D9-8DA2-F099C62628F9}"/>
    <cellStyle name="Comma 13 6 3" xfId="24404" xr:uid="{EE56D9B9-1CA1-4C6E-AD97-17F35251E788}"/>
    <cellStyle name="Comma 13 7" xfId="8852" xr:uid="{E41B33E1-8B67-4077-9D87-8B9078433CE0}"/>
    <cellStyle name="Comma 13 7 2" xfId="26028" xr:uid="{43CB07CB-7B50-4C43-AB99-ADCE8FB057BB}"/>
    <cellStyle name="Comma 13 8" xfId="16024" xr:uid="{53D74F60-C4BA-403C-9859-028B517978BB}"/>
    <cellStyle name="Comma 13 8 2" xfId="32528" xr:uid="{4F1D82AD-563F-4E35-837D-A7AB1ABBD1DF}"/>
    <cellStyle name="Comma 13 9" xfId="7021" xr:uid="{0E2A2D7E-39A6-4AFA-9ADD-7BB9621BC8C9}"/>
    <cellStyle name="Comma 13 9 2" xfId="24322" xr:uid="{FCC5C5C1-1F41-491F-A295-0DC6F2645431}"/>
    <cellStyle name="Comma 14" xfId="1380" xr:uid="{31CB11D1-DBCC-4A90-985A-F0F3D1579D15}"/>
    <cellStyle name="Comma 14 2" xfId="11347" xr:uid="{0E7817BF-11F0-43BC-8374-4EAAA9C10BCF}"/>
    <cellStyle name="Comma 14 2 2" xfId="12739" xr:uid="{EC2F2E0F-8A86-4C8D-8695-0205AD6D99CA}"/>
    <cellStyle name="Comma 14 2 2 2" xfId="17514" xr:uid="{2F823DE3-0531-40EF-82D8-40C3C47BD80B}"/>
    <cellStyle name="Comma 14 2 2 2 2" xfId="34018" xr:uid="{A367AFD0-BD56-42BE-BC69-5D24DF1EBD6B}"/>
    <cellStyle name="Comma 14 2 2 3" xfId="29469" xr:uid="{65FE9843-10E8-455D-B830-40245D6A6914}"/>
    <cellStyle name="Comma 14 2 3" xfId="16397" xr:uid="{7B8BF1C6-B109-43C4-BFBF-A0A0FE2D6953}"/>
    <cellStyle name="Comma 14 2 3 2" xfId="32901" xr:uid="{EFC27E8D-1B4B-45D4-B7B9-497E2F96E7D9}"/>
    <cellStyle name="Comma 14 2 4" xfId="28283" xr:uid="{9BB219BD-C2E4-4606-94EF-3705EFCF633A}"/>
    <cellStyle name="Comma 14 3" xfId="12185" xr:uid="{ADA53709-DD61-489D-BC83-F3AB97CE9863}"/>
    <cellStyle name="Comma 14 3 2" xfId="16981" xr:uid="{B60985D2-408F-4228-8329-173722D8773E}"/>
    <cellStyle name="Comma 14 3 2 2" xfId="33485" xr:uid="{17D9535C-D258-4DE8-B300-B68B8D9E3C03}"/>
    <cellStyle name="Comma 14 3 3" xfId="29008" xr:uid="{6472E214-719A-44AE-A68B-85ADBCF40487}"/>
    <cellStyle name="Comma 14 4" xfId="10782" xr:uid="{0C981402-4B56-4883-AFB2-72B65D8E5924}"/>
    <cellStyle name="Comma 14 4 2" xfId="27805" xr:uid="{C9496AC4-ABDE-443C-A3F4-BD764B9232D3}"/>
    <cellStyle name="Comma 14 5" xfId="16211" xr:uid="{37C61E28-BD4A-467B-9CF1-99DD0B3D0E55}"/>
    <cellStyle name="Comma 14 5 2" xfId="32715" xr:uid="{0065869C-A8C8-48E5-9387-8578856B9D63}"/>
    <cellStyle name="Comma 14 6" xfId="7023" xr:uid="{7543959B-B04B-4ED9-9118-9E3227FE35B9}"/>
    <cellStyle name="Comma 14 6 2" xfId="24324" xr:uid="{245C85B7-E247-4EDB-8BF3-6D83BFB1DE6A}"/>
    <cellStyle name="Comma 14 7" xfId="18886" xr:uid="{EDCB5DE8-D02D-41A2-9FAB-8E727921B03D}"/>
    <cellStyle name="Comma 15" xfId="7025" xr:uid="{CD729D1F-3362-45DE-8948-5B404A4D11C6}"/>
    <cellStyle name="Comma 15 2" xfId="12293" xr:uid="{CA480728-EADB-498C-83E5-DD8CDA4CCB45}"/>
    <cellStyle name="Comma 15 2 2" xfId="17077" xr:uid="{3C0AEC22-B836-4DA7-A562-2D35F55B2F88}"/>
    <cellStyle name="Comma 15 2 2 2" xfId="33581" xr:uid="{3D1C2175-05C5-44C1-BDB7-0F26055C9EA7}"/>
    <cellStyle name="Comma 15 2 3" xfId="29094" xr:uid="{5792C2EB-7887-4979-B643-D264EC600ECD}"/>
    <cellStyle name="Comma 15 3" xfId="10890" xr:uid="{33327CCB-326A-4D09-AA72-0F0A7E30B60C}"/>
    <cellStyle name="Comma 15 3 2" xfId="27896" xr:uid="{278782D3-197D-46B2-BF4E-5E648D701806}"/>
    <cellStyle name="Comma 15 4" xfId="16214" xr:uid="{4506E921-7AEA-4654-9BC8-60A850DCFDA9}"/>
    <cellStyle name="Comma 15 4 2" xfId="32718" xr:uid="{061BB302-AE53-4696-A849-6922F422F106}"/>
    <cellStyle name="Comma 15 5" xfId="24326" xr:uid="{5999256E-BF84-4FE0-818F-C6C17074E3E9}"/>
    <cellStyle name="Comma 16" xfId="6966" xr:uid="{FE898618-15E0-435B-AD81-C39A495D6C11}"/>
    <cellStyle name="Comma 16 2" xfId="12914" xr:uid="{0D742FA2-889A-4B8B-BD62-2E3942FAACE7}"/>
    <cellStyle name="Comma 16 2 2" xfId="17612" xr:uid="{27EC7AB6-F997-46BB-9562-AC4EB2CDF5F1}"/>
    <cellStyle name="Comma 16 2 2 2" xfId="34116" xr:uid="{DA747C1A-68DA-49E6-998E-DDADB8E84B0E}"/>
    <cellStyle name="Comma 16 2 3" xfId="29634" xr:uid="{7B272C88-4B2E-41DE-AD26-2390F1F63069}"/>
    <cellStyle name="Comma 16 3" xfId="11706" xr:uid="{531975B6-27CD-4032-B0BF-9E1DAFA886F2}"/>
    <cellStyle name="Comma 16 3 2" xfId="28571" xr:uid="{CCAFD3B3-3DF4-4C98-8ADE-8C4CF07DB78D}"/>
    <cellStyle name="Comma 16 4" xfId="16583" xr:uid="{D8DC30CA-64B7-4C1E-BE41-0AA4516FF5FA}"/>
    <cellStyle name="Comma 16 4 2" xfId="33087" xr:uid="{947FB8D2-F38C-4C6B-8440-076D6915F677}"/>
    <cellStyle name="Comma 16 5" xfId="24268" xr:uid="{7AC1DFE8-9F24-4F1D-AF9E-17761F466AB3}"/>
    <cellStyle name="Comma 17" xfId="7029" xr:uid="{38C8CB30-65E3-4D06-AC3B-F84D6478A0DF}"/>
    <cellStyle name="Comma 17 2" xfId="12740" xr:uid="{C57750F6-CC06-49B0-8715-DB611B70E164}"/>
    <cellStyle name="Comma 17 2 2" xfId="17515" xr:uid="{4D2DA7AD-EB51-422D-B978-3F071D050380}"/>
    <cellStyle name="Comma 17 2 2 2" xfId="34019" xr:uid="{71C88144-B7C9-45AA-AD9F-B9248106DFCB}"/>
    <cellStyle name="Comma 17 2 3" xfId="29470" xr:uid="{55538763-A20B-433D-B430-95518A011364}"/>
    <cellStyle name="Comma 17 3" xfId="11348" xr:uid="{5DF38506-E755-41B8-8861-1836364842DA}"/>
    <cellStyle name="Comma 17 3 2" xfId="28284" xr:uid="{1FD7220A-0CE2-47AA-87B1-82784628373B}"/>
    <cellStyle name="Comma 17 4" xfId="16398" xr:uid="{F5B1CBB0-E809-455D-9A38-750BA5F8E548}"/>
    <cellStyle name="Comma 17 4 2" xfId="32902" xr:uid="{A15B1AE8-E3FD-4AB7-B8CF-A7F5F467166D}"/>
    <cellStyle name="Comma 17 5" xfId="24330" xr:uid="{A72111CC-2E23-46B6-832D-1AF756F4C1F9}"/>
    <cellStyle name="Comma 18" xfId="7082" xr:uid="{7E0BC8DA-6B9F-46DF-8BAA-99B1C8F3F0B3}"/>
    <cellStyle name="Comma 18 2" xfId="12741" xr:uid="{0DF5E34A-5757-4641-8741-2122FA6ACA9B}"/>
    <cellStyle name="Comma 18 2 2" xfId="17516" xr:uid="{B06B391F-3A0B-4DA8-BC61-0EE498E36C22}"/>
    <cellStyle name="Comma 18 2 2 2" xfId="34020" xr:uid="{37455503-1C5E-4DC2-AFF7-E076D8BFCE4E}"/>
    <cellStyle name="Comma 18 2 3" xfId="29471" xr:uid="{7E5DE182-44F3-46EF-8CD9-D682A8FB3DF9}"/>
    <cellStyle name="Comma 18 3" xfId="11349" xr:uid="{29C09548-0F84-4213-9773-F0666466757B}"/>
    <cellStyle name="Comma 18 3 2" xfId="28285" xr:uid="{AE5ACA3F-6263-4425-9100-4E0DE7D85E55}"/>
    <cellStyle name="Comma 18 4" xfId="16399" xr:uid="{4C4D542F-749B-45C8-AA1D-957B517F1A43}"/>
    <cellStyle name="Comma 18 4 2" xfId="32903" xr:uid="{666AB532-9044-45CD-AF10-BBCDD5C9CEDD}"/>
    <cellStyle name="Comma 18 5" xfId="24377" xr:uid="{2ACC94D1-E8AD-4FD7-81B1-A213D5D8ECC2}"/>
    <cellStyle name="Comma 19" xfId="6960" xr:uid="{A514CCB1-4B28-4207-A53B-6D8F5D643F72}"/>
    <cellStyle name="Comma 19 2" xfId="11730" xr:uid="{4DB17BB6-0508-4438-8375-F414E49E208A}"/>
    <cellStyle name="Comma 19 2 2" xfId="12923" xr:uid="{E2715AA8-F0EF-4C30-86DB-5F8B75496B11}"/>
    <cellStyle name="Comma 19 2 2 2" xfId="17621" xr:uid="{82A34384-ACA3-4C04-8C27-881F6FBDEDA4}"/>
    <cellStyle name="Comma 19 2 2 2 2" xfId="34125" xr:uid="{D17F40CF-BB2D-409B-9671-257BA53725FB}"/>
    <cellStyle name="Comma 19 2 2 3" xfId="29643" xr:uid="{FB752765-B35E-45F5-8129-A52D7EA365D3}"/>
    <cellStyle name="Comma 19 2 3" xfId="16592" xr:uid="{F5F6D5B2-CE42-4F09-9418-CA2636C9BE30}"/>
    <cellStyle name="Comma 19 2 3 2" xfId="33096" xr:uid="{89E4C164-C552-493E-9C3B-5B44F4BBD410}"/>
    <cellStyle name="Comma 19 2 4" xfId="28595" xr:uid="{CD81963A-3951-4350-9F4E-B5BE20A146BA}"/>
    <cellStyle name="Comma 19 3" xfId="12911" xr:uid="{F7B054A7-FCD2-4ADF-89AB-6E65419FBFB5}"/>
    <cellStyle name="Comma 19 3 2" xfId="17609" xr:uid="{531A7FAC-BEED-42AE-B172-A0D50E4002B2}"/>
    <cellStyle name="Comma 19 3 2 2" xfId="34113" xr:uid="{9D2B7BDC-1206-4FBC-851F-73D495BEA9CE}"/>
    <cellStyle name="Comma 19 3 3" xfId="29631" xr:uid="{78DAC565-07B3-4462-BBD4-863867361D78}"/>
    <cellStyle name="Comma 19 4" xfId="1370" xr:uid="{1B08F429-2693-4B84-83D3-A716E33BE8E5}"/>
    <cellStyle name="Comma 19 4 2" xfId="11700" xr:uid="{02FF842D-9649-499A-99A8-B541A177BF45}"/>
    <cellStyle name="Comma 19 4 2 2" xfId="28565" xr:uid="{2A37D9A7-753A-438D-BBBC-B339BAF394C5}"/>
    <cellStyle name="Comma 19 4 3" xfId="18877" xr:uid="{24D50D0D-25EA-4609-9F43-561F69870E6A}"/>
    <cellStyle name="Comma 19 5" xfId="16580" xr:uid="{73E1C9E8-814E-495A-8274-2D927CCE1DD0}"/>
    <cellStyle name="Comma 19 5 2" xfId="33084" xr:uid="{6CC5BA42-A685-4A5B-B2BC-3DDFFB142DEA}"/>
    <cellStyle name="Comma 19 6" xfId="24262" xr:uid="{D812DBBC-14C1-44D0-BB18-0166C0D2A693}"/>
    <cellStyle name="Comma 2" xfId="20" xr:uid="{10C07A1B-EF76-4E4A-83CE-720AD836A5DD}"/>
    <cellStyle name="Comma 2 10" xfId="4750" xr:uid="{34FAAB0D-4AAF-48CB-AE4F-7F3E46EE1D42}"/>
    <cellStyle name="Comma 2 10 2" xfId="5781" xr:uid="{44F15EF9-2F4D-43D4-8DBB-F8BEAB9E15E9}"/>
    <cellStyle name="Comma 2 10 2 2" xfId="7764" xr:uid="{F7E95597-589E-4460-AAB2-92340490B8A8}"/>
    <cellStyle name="Comma 2 10 2 2 2" xfId="12567" xr:uid="{C22C5976-1661-40E4-BAF2-FCA3D7725FC1}"/>
    <cellStyle name="Comma 2 10 2 2 2 2" xfId="17342" xr:uid="{5FB21E24-AF2D-4A38-B035-CE56743A1C13}"/>
    <cellStyle name="Comma 2 10 2 2 2 2 2" xfId="33846" xr:uid="{7A816090-20FB-4E94-BAA0-F8660963B549}"/>
    <cellStyle name="Comma 2 10 2 2 2 3" xfId="29318" xr:uid="{7017A224-CE8B-4725-9D03-02F54958EB25}"/>
    <cellStyle name="Comma 2 10 2 2 3" xfId="11158" xr:uid="{2CFFC3AC-A046-4C38-A523-09D41E12B756}"/>
    <cellStyle name="Comma 2 10 2 2 3 2" xfId="28123" xr:uid="{904D6768-D37E-4B3D-84B5-AAE0A80B1D2D}"/>
    <cellStyle name="Comma 2 10 2 2 4" xfId="9657" xr:uid="{36ADFFCC-8373-485F-A8E0-770B49FA688B}"/>
    <cellStyle name="Comma 2 10 2 2 4 2" xfId="26808" xr:uid="{4C78B7E2-4D08-4480-91DB-106BBB4D89E2}"/>
    <cellStyle name="Comma 2 10 2 2 5" xfId="16309" xr:uid="{65535937-A1B9-4E7A-BBDC-3C12BACCE668}"/>
    <cellStyle name="Comma 2 10 2 2 5 2" xfId="32813" xr:uid="{CD415C3B-6810-4DC9-89F0-41E9A801DCAF}"/>
    <cellStyle name="Comma 2 10 2 2 6" xfId="25025" xr:uid="{709C1296-E9D0-4CBF-96F8-F5128A3DB205}"/>
    <cellStyle name="Comma 2 10 2 3" xfId="7583" xr:uid="{43F938EC-D879-4DEC-9672-45BE574C182F}"/>
    <cellStyle name="Comma 2 10 2 3 2" xfId="11950" xr:uid="{CC9A6211-E08D-43C1-8490-047ED38C7C55}"/>
    <cellStyle name="Comma 2 10 2 3 2 2" xfId="28800" xr:uid="{2AC66A23-0376-445B-A3E0-E2FA363E1AF5}"/>
    <cellStyle name="Comma 2 10 2 3 3" xfId="9477" xr:uid="{738ED48E-F257-4790-B50B-5CB48122A8BB}"/>
    <cellStyle name="Comma 2 10 2 3 3 2" xfId="26630" xr:uid="{E5A7B0A3-8375-4CBF-9B94-586D0DD62C6C}"/>
    <cellStyle name="Comma 2 10 2 3 4" xfId="16800" xr:uid="{C7B9F801-6CE7-4BCC-9614-3F0328E76B63}"/>
    <cellStyle name="Comma 2 10 2 3 4 2" xfId="33304" xr:uid="{9D90CB47-F8E7-4299-9E88-40F12B5EB7FA}"/>
    <cellStyle name="Comma 2 10 2 3 5" xfId="24847" xr:uid="{991FF4EE-D32E-4ABB-B961-06A45CA770F6}"/>
    <cellStyle name="Comma 2 10 2 4" xfId="8258" xr:uid="{EC89E184-C00E-48AB-97F2-04267BDE8E17}"/>
    <cellStyle name="Comma 2 10 2 4 2" xfId="10150" xr:uid="{93E074C6-FFA0-4A7C-B9BF-C5CADE815343}"/>
    <cellStyle name="Comma 2 10 2 4 2 2" xfId="27235" xr:uid="{165F313E-DC24-460F-9932-CB7B12602C82}"/>
    <cellStyle name="Comma 2 10 2 4 3" xfId="25449" xr:uid="{738C5DE5-39FC-4F17-8853-12E0CFBB6D5E}"/>
    <cellStyle name="Comma 2 10 2 5" xfId="10587" xr:uid="{04FF7258-31CD-4D64-976B-62078C1701B6}"/>
    <cellStyle name="Comma 2 10 2 5 2" xfId="27634" xr:uid="{894E34D4-D5E8-4EC5-9D74-57650D0A7B6B}"/>
    <cellStyle name="Comma 2 10 2 6" xfId="9281" xr:uid="{3E22D129-0FC6-4969-A815-E00C389F7525}"/>
    <cellStyle name="Comma 2 10 2 6 2" xfId="26436" xr:uid="{3DA110D6-9BB7-4160-9C57-07612C3FCE48}"/>
    <cellStyle name="Comma 2 10 2 7" xfId="16128" xr:uid="{DBB5D0B8-0C37-4688-9A6B-1BE9083AA40B}"/>
    <cellStyle name="Comma 2 10 2 7 2" xfId="32632" xr:uid="{640B3858-A7D6-4B43-997D-434286329522}"/>
    <cellStyle name="Comma 2 10 2 8" xfId="7382" xr:uid="{B520B1FC-31FA-46D5-AFD7-E7C81F32FDB4}"/>
    <cellStyle name="Comma 2 10 2 8 2" xfId="24649" xr:uid="{CC30594F-B132-4ADC-A7CD-288C33437BB2}"/>
    <cellStyle name="Comma 2 10 3" xfId="7675" xr:uid="{E815F7FD-6E04-410A-A014-808D7CD82C8F}"/>
    <cellStyle name="Comma 2 10 3 2" xfId="12314" xr:uid="{A4533641-6D9F-4432-B660-87E0B44C0DF1}"/>
    <cellStyle name="Comma 2 10 3 2 2" xfId="17098" xr:uid="{96548D7A-8437-4D31-A980-E57E217858C1}"/>
    <cellStyle name="Comma 2 10 3 2 2 2" xfId="33602" xr:uid="{B7B35E79-F3F3-4F6D-8EF9-DCEAA89A9852}"/>
    <cellStyle name="Comma 2 10 3 2 3" xfId="29115" xr:uid="{76DA9E24-A655-43DE-864A-1283CDBCB6CE}"/>
    <cellStyle name="Comma 2 10 3 3" xfId="10912" xr:uid="{41DEF8E7-E826-4DD1-9B64-E408A1C8D247}"/>
    <cellStyle name="Comma 2 10 3 3 2" xfId="27918" xr:uid="{B619ABBA-0351-41E7-A733-C9345163CD5D}"/>
    <cellStyle name="Comma 2 10 3 4" xfId="9568" xr:uid="{C3F62025-BC1F-491A-8482-D60909A08626}"/>
    <cellStyle name="Comma 2 10 3 4 2" xfId="26720" xr:uid="{DC09491F-E235-42DA-A5D0-0619975305B0}"/>
    <cellStyle name="Comma 2 10 3 5" xfId="16221" xr:uid="{F26C2A37-7FD9-4858-8D65-82EADAE3553F}"/>
    <cellStyle name="Comma 2 10 3 5 2" xfId="32725" xr:uid="{F49B3FE5-7C24-41C8-9188-4FE702DA21BE}"/>
    <cellStyle name="Comma 2 10 3 6" xfId="24937" xr:uid="{7D4458C3-89B1-4D7E-838B-CBFAC3E41594}"/>
    <cellStyle name="Comma 2 10 4" xfId="7494" xr:uid="{ED23C16A-060A-4E28-A4C0-5EB0B867FDF2}"/>
    <cellStyle name="Comma 2 10 4 2" xfId="12826" xr:uid="{57FC48DB-9DCA-4C97-9270-D8891C885E3E}"/>
    <cellStyle name="Comma 2 10 4 2 2" xfId="17535" xr:uid="{FC218EEE-6BD5-45D6-A327-49707AB5CC70}"/>
    <cellStyle name="Comma 2 10 4 2 2 2" xfId="34039" xr:uid="{FD29B880-9676-47F5-99E5-3C8FE0ABE497}"/>
    <cellStyle name="Comma 2 10 4 2 3" xfId="29555" xr:uid="{5CB1962C-C8E4-45B1-B9A3-F4792D0C3B16}"/>
    <cellStyle name="Comma 2 10 4 3" xfId="11552" xr:uid="{9261A3A8-84A3-4C99-B1FC-A9ABDF579C92}"/>
    <cellStyle name="Comma 2 10 4 3 2" xfId="28441" xr:uid="{F3229124-5292-45C1-B398-1D50F3520637}"/>
    <cellStyle name="Comma 2 10 4 4" xfId="9388" xr:uid="{B2BB8765-8B4B-4A4F-90A0-FEC815CDB1FB}"/>
    <cellStyle name="Comma 2 10 4 4 2" xfId="26542" xr:uid="{7F5E1B6B-AD29-46F7-9AC8-491344455E3A}"/>
    <cellStyle name="Comma 2 10 4 5" xfId="16450" xr:uid="{C4BDE7B1-BFE9-46C9-9037-2636CD748BA8}"/>
    <cellStyle name="Comma 2 10 4 5 2" xfId="32954" xr:uid="{74196C01-8883-42A4-885F-25B34894BC53}"/>
    <cellStyle name="Comma 2 10 4 6" xfId="24759" xr:uid="{B4ECE423-54C1-4764-BC8D-72EC0B209F6C}"/>
    <cellStyle name="Comma 2 10 5" xfId="7989" xr:uid="{CFBEECD1-D423-4F80-A0A7-27460987E251}"/>
    <cellStyle name="Comma 2 10 5 2" xfId="11744" xr:uid="{BD463014-99DE-4D8D-964E-E82C22067E1D}"/>
    <cellStyle name="Comma 2 10 5 2 2" xfId="28609" xr:uid="{39247E42-AE9C-40DC-9155-F311783085F6}"/>
    <cellStyle name="Comma 2 10 5 3" xfId="9882" xr:uid="{931EE63A-E3A0-4CAE-B594-B018E537429D}"/>
    <cellStyle name="Comma 2 10 5 3 2" xfId="26998" xr:uid="{E6EA52D0-FC30-4ED7-AB5F-D4606CE91604}"/>
    <cellStyle name="Comma 2 10 5 4" xfId="16604" xr:uid="{6D5B425C-7346-4695-84AD-1B90C788372D}"/>
    <cellStyle name="Comma 2 10 5 4 2" xfId="33108" xr:uid="{A3B8ADD7-0003-4525-8269-68A4B2777091}"/>
    <cellStyle name="Comma 2 10 5 5" xfId="25216" xr:uid="{BD2EEA2E-A4F1-4F2E-B85A-9640ED8456A8}"/>
    <cellStyle name="Comma 2 10 6" xfId="10317" xr:uid="{63FA7CAF-B4F4-4736-B709-6D7B60BCF38D}"/>
    <cellStyle name="Comma 2 10 6 2" xfId="27388" xr:uid="{20FA4272-D832-448A-9724-080B9D776F95}"/>
    <cellStyle name="Comma 2 10 7" xfId="8854" xr:uid="{28B9B531-7BA3-4659-B938-9D129F4BBDF3}"/>
    <cellStyle name="Comma 2 10 7 2" xfId="26030" xr:uid="{BC700BEC-1940-4F3A-A7A5-1726C43D63CB}"/>
    <cellStyle name="Comma 2 10 8" xfId="16026" xr:uid="{C85A8997-289D-40AC-9099-2D2A7D06BCB2}"/>
    <cellStyle name="Comma 2 10 8 2" xfId="32530" xr:uid="{81D1B9DC-071B-4F5E-BBAA-822CEBE6FC3B}"/>
    <cellStyle name="Comma 2 10 9" xfId="7115" xr:uid="{E5E53CBE-2A76-48FE-B4B2-1EEABE34713D}"/>
    <cellStyle name="Comma 2 10 9 2" xfId="24406" xr:uid="{65A99993-1471-402F-A027-2AF153CD2630}"/>
    <cellStyle name="Comma 2 11" xfId="4751" xr:uid="{B594CF4F-F3B8-4BB6-82EA-8925903AEBA2}"/>
    <cellStyle name="Comma 2 11 2" xfId="5782" xr:uid="{63FD0007-35B5-4F26-B6B2-34CA909FF454}"/>
    <cellStyle name="Comma 2 11 2 2" xfId="7765" xr:uid="{498AAFF3-85D1-48DD-A188-4E789ED3CC28}"/>
    <cellStyle name="Comma 2 11 2 2 2" xfId="12568" xr:uid="{1F64154F-21BD-433E-81F1-0ACEAED2E60C}"/>
    <cellStyle name="Comma 2 11 2 2 2 2" xfId="17343" xr:uid="{FB336279-7B49-418B-B715-8D06168488FA}"/>
    <cellStyle name="Comma 2 11 2 2 2 2 2" xfId="33847" xr:uid="{52761DAF-8505-41CD-B3E4-D718FE1A4227}"/>
    <cellStyle name="Comma 2 11 2 2 2 3" xfId="29319" xr:uid="{1F1B8827-4101-4027-BC27-FB26EBDBE91B}"/>
    <cellStyle name="Comma 2 11 2 2 3" xfId="11159" xr:uid="{C1CEAF12-1FAC-458D-905B-663761A826C5}"/>
    <cellStyle name="Comma 2 11 2 2 3 2" xfId="28124" xr:uid="{A0B1B7EB-FF06-4F06-9B98-76D6E3268C10}"/>
    <cellStyle name="Comma 2 11 2 2 4" xfId="9658" xr:uid="{B1C878EC-75C8-4F90-A5BA-2EB52A3A3126}"/>
    <cellStyle name="Comma 2 11 2 2 4 2" xfId="26809" xr:uid="{8E1D5EFA-0E06-4070-9A21-ADF0F5146571}"/>
    <cellStyle name="Comma 2 11 2 2 5" xfId="16310" xr:uid="{866CD3B4-D0DF-44DB-BFDB-EB7B27A2561B}"/>
    <cellStyle name="Comma 2 11 2 2 5 2" xfId="32814" xr:uid="{770BDB2C-9EEF-4C6D-81CF-FA08497A7804}"/>
    <cellStyle name="Comma 2 11 2 2 6" xfId="25026" xr:uid="{973820B9-02E8-4D4E-9DF8-6C9A431DD8BB}"/>
    <cellStyle name="Comma 2 11 2 3" xfId="7584" xr:uid="{57C96CF7-D596-4B64-944C-6A4994098E17}"/>
    <cellStyle name="Comma 2 11 2 3 2" xfId="11951" xr:uid="{DC5D08CD-178E-4D7C-BB39-B1488F2E7C0A}"/>
    <cellStyle name="Comma 2 11 2 3 2 2" xfId="28801" xr:uid="{D0CE0640-238F-4D52-90DD-373BFCBDF0AA}"/>
    <cellStyle name="Comma 2 11 2 3 3" xfId="9478" xr:uid="{B33E83B7-54EA-4E61-8F62-6F5EA83AFB6E}"/>
    <cellStyle name="Comma 2 11 2 3 3 2" xfId="26631" xr:uid="{26ED4FF2-3B8F-46BD-A759-AC6E804626FE}"/>
    <cellStyle name="Comma 2 11 2 3 4" xfId="16801" xr:uid="{D5399000-4C05-40A9-AB29-260AF5E0919F}"/>
    <cellStyle name="Comma 2 11 2 3 4 2" xfId="33305" xr:uid="{0EC9E8B5-8357-4224-841B-D34B9BEE7E32}"/>
    <cellStyle name="Comma 2 11 2 3 5" xfId="24848" xr:uid="{A8B4F599-4409-46AC-A94C-0842FAE9353F}"/>
    <cellStyle name="Comma 2 11 2 4" xfId="8259" xr:uid="{E8C84D24-BC8E-47A4-919D-8BE765380116}"/>
    <cellStyle name="Comma 2 11 2 4 2" xfId="10151" xr:uid="{52AB5FEB-AFCB-4922-A4A5-FE4E9F579B88}"/>
    <cellStyle name="Comma 2 11 2 4 2 2" xfId="27236" xr:uid="{AF241413-1883-4C27-B339-7C50381106B4}"/>
    <cellStyle name="Comma 2 11 2 4 3" xfId="25450" xr:uid="{260E047C-C68E-413E-92D7-E0DE3565A614}"/>
    <cellStyle name="Comma 2 11 2 5" xfId="10588" xr:uid="{4C9225B0-EECC-428F-A933-7A4439D1A39A}"/>
    <cellStyle name="Comma 2 11 2 5 2" xfId="27635" xr:uid="{203409C3-D864-4672-B3B4-FF664E87C482}"/>
    <cellStyle name="Comma 2 11 2 6" xfId="9282" xr:uid="{CEF5B88A-98CF-421C-BA3A-C3E46EF2B337}"/>
    <cellStyle name="Comma 2 11 2 6 2" xfId="26437" xr:uid="{6F393343-F3E6-42B7-9A6D-D069E9693886}"/>
    <cellStyle name="Comma 2 11 2 7" xfId="16129" xr:uid="{91842EFE-DC29-4721-987B-A5A936CCE4FA}"/>
    <cellStyle name="Comma 2 11 2 7 2" xfId="32633" xr:uid="{0E73320F-8BE0-43DB-B1F8-1A10BE491AC5}"/>
    <cellStyle name="Comma 2 11 2 8" xfId="7383" xr:uid="{11291610-6B2E-49C7-8B37-1BC2BD891A6D}"/>
    <cellStyle name="Comma 2 11 2 8 2" xfId="24650" xr:uid="{DA91B563-8EB9-42AB-AABB-58FC1CEFEDC8}"/>
    <cellStyle name="Comma 2 11 3" xfId="7676" xr:uid="{823CFC15-C3E2-4C68-A0F4-A315E7E5C8B6}"/>
    <cellStyle name="Comma 2 11 3 2" xfId="12315" xr:uid="{14781FAD-B2C4-48F8-975C-6A670691C37A}"/>
    <cellStyle name="Comma 2 11 3 2 2" xfId="17099" xr:uid="{EC53EBA3-086C-432F-9EF7-F58D8926E9E1}"/>
    <cellStyle name="Comma 2 11 3 2 2 2" xfId="33603" xr:uid="{9CDD9570-1E75-4C60-A7F3-79EA052BF23F}"/>
    <cellStyle name="Comma 2 11 3 2 3" xfId="29116" xr:uid="{4577FA5B-1CA2-416A-BF6A-16A987D780C5}"/>
    <cellStyle name="Comma 2 11 3 3" xfId="10913" xr:uid="{466984DF-B99A-4121-923B-4C532BE9757B}"/>
    <cellStyle name="Comma 2 11 3 3 2" xfId="27919" xr:uid="{210EE595-D764-4794-BF96-25E90E8AB731}"/>
    <cellStyle name="Comma 2 11 3 4" xfId="9569" xr:uid="{726D13A0-F881-49C1-9982-CB47EFE839EA}"/>
    <cellStyle name="Comma 2 11 3 4 2" xfId="26721" xr:uid="{48951769-513A-42B7-8A8E-D42900A26637}"/>
    <cellStyle name="Comma 2 11 3 5" xfId="16222" xr:uid="{F0D0A0A6-7FFD-4CD8-8DBA-E0D974AD2581}"/>
    <cellStyle name="Comma 2 11 3 5 2" xfId="32726" xr:uid="{915FF177-6926-47D2-A24D-470B3D3B43CA}"/>
    <cellStyle name="Comma 2 11 3 6" xfId="24938" xr:uid="{E503F06A-BB58-4867-A49B-6A511648126F}"/>
    <cellStyle name="Comma 2 11 4" xfId="7495" xr:uid="{46AA4DE0-CDB6-479D-9A8B-958680B33CBA}"/>
    <cellStyle name="Comma 2 11 4 2" xfId="12827" xr:uid="{CD4AADB8-A2A7-4F45-AA89-63C037D5E1F9}"/>
    <cellStyle name="Comma 2 11 4 2 2" xfId="17536" xr:uid="{A198DF37-9A6E-4D96-B387-26CC1D4CA96A}"/>
    <cellStyle name="Comma 2 11 4 2 2 2" xfId="34040" xr:uid="{F6173560-E41D-4EA6-9F97-D850441CA432}"/>
    <cellStyle name="Comma 2 11 4 2 3" xfId="29556" xr:uid="{583DA4E5-07CD-4BD6-BA7B-1755C9B1248A}"/>
    <cellStyle name="Comma 2 11 4 3" xfId="11553" xr:uid="{24ACE87F-2A85-4411-9808-D677AF5CF5E7}"/>
    <cellStyle name="Comma 2 11 4 3 2" xfId="28442" xr:uid="{24203741-8D17-4A54-957E-77EB27404B65}"/>
    <cellStyle name="Comma 2 11 4 4" xfId="9389" xr:uid="{B0A8CDA1-3EE1-466E-91EA-CD2E5A024AE4}"/>
    <cellStyle name="Comma 2 11 4 4 2" xfId="26543" xr:uid="{F381B7A1-0145-4E47-AD5D-70744274A36C}"/>
    <cellStyle name="Comma 2 11 4 5" xfId="16451" xr:uid="{D6D995BC-27CE-419C-9F12-D81B38671C10}"/>
    <cellStyle name="Comma 2 11 4 5 2" xfId="32955" xr:uid="{916431F7-18F7-46BB-A7AF-BA0B1B5D006A}"/>
    <cellStyle name="Comma 2 11 4 6" xfId="24760" xr:uid="{33C31B9F-F24E-4DAD-B28A-FE858E26BA73}"/>
    <cellStyle name="Comma 2 11 5" xfId="7990" xr:uid="{3966A7E4-6E96-4B1E-89F9-2F684B2BCCEE}"/>
    <cellStyle name="Comma 2 11 5 2" xfId="11745" xr:uid="{A259F429-10FF-40C1-8A7D-0D9B827A5CBC}"/>
    <cellStyle name="Comma 2 11 5 2 2" xfId="28610" xr:uid="{DEA86680-3A3F-4BB6-8635-0FA1529012AE}"/>
    <cellStyle name="Comma 2 11 5 3" xfId="9883" xr:uid="{4CBAF94B-8104-4A56-88FC-C73C0C632D07}"/>
    <cellStyle name="Comma 2 11 5 3 2" xfId="26999" xr:uid="{A498E2AA-8CCC-4D4F-A0FB-46E9AB748061}"/>
    <cellStyle name="Comma 2 11 5 4" xfId="16605" xr:uid="{FE787253-6A37-45E4-A42D-0DE3D85DDD2A}"/>
    <cellStyle name="Comma 2 11 5 4 2" xfId="33109" xr:uid="{B3256A70-A898-4B5B-92F2-8DC1F52EA1CD}"/>
    <cellStyle name="Comma 2 11 5 5" xfId="25217" xr:uid="{4A88FFE1-3168-464E-B47F-E0945857CD65}"/>
    <cellStyle name="Comma 2 11 6" xfId="10318" xr:uid="{4D4C1015-5FDA-49D3-8DC9-E5A8585EE407}"/>
    <cellStyle name="Comma 2 11 6 2" xfId="27389" xr:uid="{100757AC-34E6-49B2-BB35-EDAEA76551FE}"/>
    <cellStyle name="Comma 2 11 7" xfId="8855" xr:uid="{09E60C8A-E13A-4F8F-83F4-F2F0E5A6D086}"/>
    <cellStyle name="Comma 2 11 7 2" xfId="26031" xr:uid="{8D31E76A-5177-469E-A80E-8EE8DB825C1E}"/>
    <cellStyle name="Comma 2 11 8" xfId="16027" xr:uid="{05583CB6-B119-466C-936C-BF864FC0AAA9}"/>
    <cellStyle name="Comma 2 11 8 2" xfId="32531" xr:uid="{F4C6D722-235C-4198-BC64-33CC45805BFC}"/>
    <cellStyle name="Comma 2 11 9" xfId="7116" xr:uid="{25C8E8BB-EEF1-4123-9925-A908B93C9105}"/>
    <cellStyle name="Comma 2 11 9 2" xfId="24407" xr:uid="{A064C4D4-8E17-45A3-8A4A-8AC7836D52B3}"/>
    <cellStyle name="Comma 2 12" xfId="4752" xr:uid="{D68944F9-A53A-494A-94D4-E9011BF7682E}"/>
    <cellStyle name="Comma 2 12 2" xfId="5783" xr:uid="{5B43C842-EF48-4741-9A67-6AEB80D20330}"/>
    <cellStyle name="Comma 2 12 2 2" xfId="7766" xr:uid="{53E56300-1048-4921-9310-266A872F602D}"/>
    <cellStyle name="Comma 2 12 2 2 2" xfId="12569" xr:uid="{36A6E4F5-B7BC-414F-8CE2-C0F6119D8D60}"/>
    <cellStyle name="Comma 2 12 2 2 2 2" xfId="17344" xr:uid="{9260611C-011B-44D0-B2F7-30FA20AE88DD}"/>
    <cellStyle name="Comma 2 12 2 2 2 2 2" xfId="33848" xr:uid="{B9CCBCC7-65FA-4E1F-98D4-CBEE41804AC9}"/>
    <cellStyle name="Comma 2 12 2 2 2 3" xfId="29320" xr:uid="{8BEE6356-29D1-49B4-9B7B-BAFC2D79A1C7}"/>
    <cellStyle name="Comma 2 12 2 2 3" xfId="11160" xr:uid="{65A83BE6-1D2D-40CF-B4A2-37862B8ACA87}"/>
    <cellStyle name="Comma 2 12 2 2 3 2" xfId="28125" xr:uid="{FE8869F2-2D38-43C4-85BD-2503D8C76734}"/>
    <cellStyle name="Comma 2 12 2 2 4" xfId="9659" xr:uid="{DD1E5ED0-2E0C-4F34-91B3-5D296BA20CA2}"/>
    <cellStyle name="Comma 2 12 2 2 4 2" xfId="26810" xr:uid="{429E49D7-81CB-4723-B788-6780CC7C5F47}"/>
    <cellStyle name="Comma 2 12 2 2 5" xfId="16311" xr:uid="{8574A0C0-BC83-4B89-A969-8BF093AF7AE4}"/>
    <cellStyle name="Comma 2 12 2 2 5 2" xfId="32815" xr:uid="{AC125205-BCF1-41E3-BE30-1C0F6B117996}"/>
    <cellStyle name="Comma 2 12 2 2 6" xfId="25027" xr:uid="{65E5BC1D-E2F9-4BF7-BBF1-3BD224C6163E}"/>
    <cellStyle name="Comma 2 12 2 3" xfId="7585" xr:uid="{76FF8326-C6E0-480C-803C-9B2AB497B1C2}"/>
    <cellStyle name="Comma 2 12 2 3 2" xfId="11952" xr:uid="{39E8D29B-703F-4688-A25F-939A5FD10EA7}"/>
    <cellStyle name="Comma 2 12 2 3 2 2" xfId="28802" xr:uid="{D0328343-4279-4C10-849A-84583AC95B73}"/>
    <cellStyle name="Comma 2 12 2 3 3" xfId="9479" xr:uid="{D44F7B83-6419-4CE2-AB6B-F8A771AC1241}"/>
    <cellStyle name="Comma 2 12 2 3 3 2" xfId="26632" xr:uid="{19DB59AD-A9BA-4DF5-91AF-C1DF2013202E}"/>
    <cellStyle name="Comma 2 12 2 3 4" xfId="16802" xr:uid="{64960D45-954D-487D-B860-2F8863F6199F}"/>
    <cellStyle name="Comma 2 12 2 3 4 2" xfId="33306" xr:uid="{7E8924A8-21C0-4F10-AE05-57DB4D8F3236}"/>
    <cellStyle name="Comma 2 12 2 3 5" xfId="24849" xr:uid="{F6269EC0-B7FF-444F-909C-30FF2AFD8C3C}"/>
    <cellStyle name="Comma 2 12 2 4" xfId="8260" xr:uid="{08CE8DA7-70FD-4A24-AE35-662F5BD47FC1}"/>
    <cellStyle name="Comma 2 12 2 4 2" xfId="10152" xr:uid="{27995811-8124-4C42-8C80-C044637B9365}"/>
    <cellStyle name="Comma 2 12 2 4 2 2" xfId="27237" xr:uid="{C50E3ADB-A859-41D5-8BE4-C21287E7F24B}"/>
    <cellStyle name="Comma 2 12 2 4 3" xfId="25451" xr:uid="{5640E569-420D-49BC-B9A0-1FC0E73C4992}"/>
    <cellStyle name="Comma 2 12 2 5" xfId="10589" xr:uid="{1D8AECA4-104C-4AC8-BED1-25FDC8007895}"/>
    <cellStyle name="Comma 2 12 2 5 2" xfId="27636" xr:uid="{1642CB5E-1F66-4076-8C9D-D11A84DF0165}"/>
    <cellStyle name="Comma 2 12 2 6" xfId="9283" xr:uid="{AEB2960B-6050-47FB-9655-C61AF7F7B3EF}"/>
    <cellStyle name="Comma 2 12 2 6 2" xfId="26438" xr:uid="{7E3A81BD-EA61-4F1E-BBEF-047DDB1568A2}"/>
    <cellStyle name="Comma 2 12 2 7" xfId="16130" xr:uid="{DAE6471C-85BF-405B-8DDF-654307A71A0B}"/>
    <cellStyle name="Comma 2 12 2 7 2" xfId="32634" xr:uid="{83D8D0E8-8E37-4F36-AC4F-D077E44C3BD8}"/>
    <cellStyle name="Comma 2 12 2 8" xfId="7384" xr:uid="{F56C456F-E56E-4698-82A4-D8864A6F2095}"/>
    <cellStyle name="Comma 2 12 2 8 2" xfId="24651" xr:uid="{802086F1-8E97-4F4E-8E97-B86EBEB201A0}"/>
    <cellStyle name="Comma 2 12 3" xfId="7677" xr:uid="{125670C7-C2AF-4BF7-A08E-1D4801DE0BA5}"/>
    <cellStyle name="Comma 2 12 3 2" xfId="12316" xr:uid="{1BA7224F-8C17-4BDB-8E22-0A68A02121C9}"/>
    <cellStyle name="Comma 2 12 3 2 2" xfId="17100" xr:uid="{20357388-7302-48B5-8290-A4F6398AD976}"/>
    <cellStyle name="Comma 2 12 3 2 2 2" xfId="33604" xr:uid="{EF906FDC-5A65-48F2-9F9A-59825165765F}"/>
    <cellStyle name="Comma 2 12 3 2 3" xfId="29117" xr:uid="{381011AE-7C7D-410F-A252-79E0C2285319}"/>
    <cellStyle name="Comma 2 12 3 3" xfId="10914" xr:uid="{7987A774-A1B9-448C-97BE-91EF703D234D}"/>
    <cellStyle name="Comma 2 12 3 3 2" xfId="27920" xr:uid="{AD64D679-2458-490B-A49A-AA120B3EB930}"/>
    <cellStyle name="Comma 2 12 3 4" xfId="9570" xr:uid="{4123135D-281E-43C1-9F3D-5B27A71535E4}"/>
    <cellStyle name="Comma 2 12 3 4 2" xfId="26722" xr:uid="{4A5B360C-FBE6-4CE1-AF5F-BF658B4924F8}"/>
    <cellStyle name="Comma 2 12 3 5" xfId="16223" xr:uid="{49760F35-4A50-45A9-876C-8DE2675468DA}"/>
    <cellStyle name="Comma 2 12 3 5 2" xfId="32727" xr:uid="{61307BF7-1E32-4197-B9E0-5809DA2F9170}"/>
    <cellStyle name="Comma 2 12 3 6" xfId="24939" xr:uid="{095CFA36-6CB8-4D66-A601-215E0B4B1394}"/>
    <cellStyle name="Comma 2 12 4" xfId="7496" xr:uid="{342020EE-612E-4310-B964-6528232C4EED}"/>
    <cellStyle name="Comma 2 12 4 2" xfId="12828" xr:uid="{2368D910-487E-4F67-9BF0-8E4426C100E6}"/>
    <cellStyle name="Comma 2 12 4 2 2" xfId="17537" xr:uid="{B6B0C596-E235-4CF1-BA88-C18BBB7C9406}"/>
    <cellStyle name="Comma 2 12 4 2 2 2" xfId="34041" xr:uid="{00F88150-A15B-4980-9E9B-EA5BF69BB412}"/>
    <cellStyle name="Comma 2 12 4 2 3" xfId="29557" xr:uid="{5B7F5060-8191-446C-B553-B7F3DB12B76C}"/>
    <cellStyle name="Comma 2 12 4 3" xfId="11554" xr:uid="{4B45B47D-856E-4F48-9CCB-1DB97204BFC5}"/>
    <cellStyle name="Comma 2 12 4 3 2" xfId="28443" xr:uid="{71D78B58-1DFD-421C-B77A-F3A27344C661}"/>
    <cellStyle name="Comma 2 12 4 4" xfId="9390" xr:uid="{02E656FC-E67B-4D59-85AF-6796F079E51C}"/>
    <cellStyle name="Comma 2 12 4 4 2" xfId="26544" xr:uid="{E5C2ADDF-85CB-422D-B4AA-771B229AF94E}"/>
    <cellStyle name="Comma 2 12 4 5" xfId="16452" xr:uid="{0352B69F-03C6-496B-9F3D-C0AD07D7C83E}"/>
    <cellStyle name="Comma 2 12 4 5 2" xfId="32956" xr:uid="{FF660671-7878-4E09-8254-2629E0E0A0EA}"/>
    <cellStyle name="Comma 2 12 4 6" xfId="24761" xr:uid="{FB0CB763-3A98-4F07-ABAB-A4FA94559831}"/>
    <cellStyle name="Comma 2 12 5" xfId="7991" xr:uid="{8B97B1CA-804F-41FB-B21F-FC17EC68581D}"/>
    <cellStyle name="Comma 2 12 5 2" xfId="11746" xr:uid="{4898B88F-B120-42FE-8E02-DB70AFFF8E62}"/>
    <cellStyle name="Comma 2 12 5 2 2" xfId="28611" xr:uid="{6E003161-A5E2-475F-91F1-C28D5713BAC8}"/>
    <cellStyle name="Comma 2 12 5 3" xfId="9884" xr:uid="{8C054474-6F96-427D-8C86-5B0E9F8CA342}"/>
    <cellStyle name="Comma 2 12 5 3 2" xfId="27000" xr:uid="{D02403EB-73B0-471D-A6C0-43B18E7B6B2A}"/>
    <cellStyle name="Comma 2 12 5 4" xfId="16606" xr:uid="{2E3523AE-B91A-40D0-A3A7-6C315FB48F9C}"/>
    <cellStyle name="Comma 2 12 5 4 2" xfId="33110" xr:uid="{DC707FBC-85C2-4C8A-ADE2-7CED5187C464}"/>
    <cellStyle name="Comma 2 12 5 5" xfId="25218" xr:uid="{1DBF3995-91BA-4D01-B3DB-BC6BF4A371F9}"/>
    <cellStyle name="Comma 2 12 6" xfId="10319" xr:uid="{DDF1BDBA-8905-43EC-A956-7A941AADC5C8}"/>
    <cellStyle name="Comma 2 12 6 2" xfId="27390" xr:uid="{3A5D095C-4D49-4F6A-82EB-5DDFF5C82A7F}"/>
    <cellStyle name="Comma 2 12 7" xfId="8856" xr:uid="{C0E71FAC-2B80-4B96-9020-6A3E3C112AD8}"/>
    <cellStyle name="Comma 2 12 7 2" xfId="26032" xr:uid="{8FAADE19-1E57-4A2A-A2CB-BF883DB44616}"/>
    <cellStyle name="Comma 2 12 8" xfId="16028" xr:uid="{9769DC7E-A67A-498D-9397-E950A1791968}"/>
    <cellStyle name="Comma 2 12 8 2" xfId="32532" xr:uid="{22410204-D6CF-4A3E-94BA-1792D858E8F7}"/>
    <cellStyle name="Comma 2 12 9" xfId="7117" xr:uid="{026D8CE8-2B17-4208-B58E-380D2FC0E5EA}"/>
    <cellStyle name="Comma 2 12 9 2" xfId="24408" xr:uid="{8DCEFC3D-200D-4D3C-A74A-38831ECAB094}"/>
    <cellStyle name="Comma 2 128" xfId="6054" xr:uid="{EDED2632-91A3-4F03-91C1-83AEEA3105A5}"/>
    <cellStyle name="Comma 2 13" xfId="4753" xr:uid="{1B81398E-DD64-4BBE-85FE-A265B5EEFC39}"/>
    <cellStyle name="Comma 2 13 2" xfId="5784" xr:uid="{7504FF52-6A07-48EA-B941-5296A5716878}"/>
    <cellStyle name="Comma 2 13 2 2" xfId="7767" xr:uid="{B9C1039B-0AE9-4894-9AE4-CA3932DCC981}"/>
    <cellStyle name="Comma 2 13 2 2 2" xfId="12570" xr:uid="{29B236FA-6329-4851-B94A-793167A2311C}"/>
    <cellStyle name="Comma 2 13 2 2 2 2" xfId="17345" xr:uid="{63E0C162-77CD-4C19-99C5-A6455B157DB9}"/>
    <cellStyle name="Comma 2 13 2 2 2 2 2" xfId="33849" xr:uid="{57A48967-992F-4241-B685-84A6A893CCD2}"/>
    <cellStyle name="Comma 2 13 2 2 2 3" xfId="29321" xr:uid="{521B0ACF-E80C-4F51-AD84-10C6D47BA514}"/>
    <cellStyle name="Comma 2 13 2 2 3" xfId="11161" xr:uid="{E0851597-DC8B-42B4-83DC-EFA5AB5BBAD5}"/>
    <cellStyle name="Comma 2 13 2 2 3 2" xfId="28126" xr:uid="{48D6D03E-96DA-447A-B2E1-E9749D0FE4B1}"/>
    <cellStyle name="Comma 2 13 2 2 4" xfId="9660" xr:uid="{80B10D68-1814-4796-AA05-F0ABBFA9CB4F}"/>
    <cellStyle name="Comma 2 13 2 2 4 2" xfId="26811" xr:uid="{FC5AC737-48AD-4532-8632-9646D5FF7FFD}"/>
    <cellStyle name="Comma 2 13 2 2 5" xfId="16312" xr:uid="{C2EE8119-773E-4285-9A6C-3D23B962A480}"/>
    <cellStyle name="Comma 2 13 2 2 5 2" xfId="32816" xr:uid="{C4F2040C-B502-492C-8B31-DEA5B746C122}"/>
    <cellStyle name="Comma 2 13 2 2 6" xfId="25028" xr:uid="{C95F19B6-3139-4F87-B616-488198F2B6BE}"/>
    <cellStyle name="Comma 2 13 2 3" xfId="7586" xr:uid="{BB1D7F3E-5541-46C9-9942-9F97B2E7370E}"/>
    <cellStyle name="Comma 2 13 2 3 2" xfId="11953" xr:uid="{4F113B2D-3935-4CF7-9F9E-841D1B693EE3}"/>
    <cellStyle name="Comma 2 13 2 3 2 2" xfId="28803" xr:uid="{B4453796-F7BC-4C25-904B-3FD3BAA37D86}"/>
    <cellStyle name="Comma 2 13 2 3 3" xfId="9480" xr:uid="{28F3C96A-44C7-4D68-A8A8-ACD319392CEA}"/>
    <cellStyle name="Comma 2 13 2 3 3 2" xfId="26633" xr:uid="{75D03062-4B24-4AB0-A667-FFB54309C80B}"/>
    <cellStyle name="Comma 2 13 2 3 4" xfId="16803" xr:uid="{A530FA75-D2EA-48BA-8EBE-DDDC3B854E58}"/>
    <cellStyle name="Comma 2 13 2 3 4 2" xfId="33307" xr:uid="{D0FC3233-1190-4149-95D3-21067DC12745}"/>
    <cellStyle name="Comma 2 13 2 3 5" xfId="24850" xr:uid="{157BB792-07E4-47B3-97B9-C1A2901A1EB7}"/>
    <cellStyle name="Comma 2 13 2 4" xfId="8261" xr:uid="{AB3AFC18-E896-420E-AC63-C0CE858BE34E}"/>
    <cellStyle name="Comma 2 13 2 4 2" xfId="10153" xr:uid="{F1B17F23-9805-4CAD-BE14-00A3371C5200}"/>
    <cellStyle name="Comma 2 13 2 4 2 2" xfId="27238" xr:uid="{2A87CBE7-B32B-4B13-8F53-E37ED4EFB1B0}"/>
    <cellStyle name="Comma 2 13 2 4 3" xfId="25452" xr:uid="{BE38B597-719F-4697-BA7E-ECA962FA1562}"/>
    <cellStyle name="Comma 2 13 2 5" xfId="10590" xr:uid="{4B156545-F6E1-4A14-B570-D7782E26758A}"/>
    <cellStyle name="Comma 2 13 2 5 2" xfId="27637" xr:uid="{8AD2DBA1-DB29-4DDA-A307-D4CF55384FB5}"/>
    <cellStyle name="Comma 2 13 2 6" xfId="9284" xr:uid="{990D56BC-862A-412D-827D-D8C6E7D38667}"/>
    <cellStyle name="Comma 2 13 2 6 2" xfId="26439" xr:uid="{6C1A5E19-B18F-415D-AB6D-4503EFB82FD5}"/>
    <cellStyle name="Comma 2 13 2 7" xfId="16131" xr:uid="{488EBCC3-4845-46C2-BF87-DE5C5DF8CB17}"/>
    <cellStyle name="Comma 2 13 2 7 2" xfId="32635" xr:uid="{1B097E6D-3947-49AA-B18A-68FA70F28BFD}"/>
    <cellStyle name="Comma 2 13 2 8" xfId="7385" xr:uid="{C55A9715-1DDA-4AB8-9C60-37E1C126BC5F}"/>
    <cellStyle name="Comma 2 13 2 8 2" xfId="24652" xr:uid="{8ED95C35-1B4C-4408-84D5-06665AA8355B}"/>
    <cellStyle name="Comma 2 13 3" xfId="7678" xr:uid="{3E6F59AC-DCF2-4121-A81B-4A876E44F6E2}"/>
    <cellStyle name="Comma 2 13 3 2" xfId="12317" xr:uid="{81088A1F-E5F7-4000-AC7C-83FD1F62C7F3}"/>
    <cellStyle name="Comma 2 13 3 2 2" xfId="17101" xr:uid="{7DB71960-09E4-4998-97C8-C2BF03621F01}"/>
    <cellStyle name="Comma 2 13 3 2 2 2" xfId="33605" xr:uid="{6F841424-A6B2-46A9-8C6D-CB877F3C7EB5}"/>
    <cellStyle name="Comma 2 13 3 2 3" xfId="29118" xr:uid="{23224FEF-07AB-4019-A741-316CF2822BB5}"/>
    <cellStyle name="Comma 2 13 3 3" xfId="10915" xr:uid="{9B1B8F71-55FA-49A3-8A05-7831F22A09B6}"/>
    <cellStyle name="Comma 2 13 3 3 2" xfId="27921" xr:uid="{F1AC2B85-B791-46D9-8DC1-3F7C3AED11E1}"/>
    <cellStyle name="Comma 2 13 3 4" xfId="9571" xr:uid="{3B9C488C-6E79-450B-BBC2-806A4CC6B34C}"/>
    <cellStyle name="Comma 2 13 3 4 2" xfId="26723" xr:uid="{DB84FD4C-B2B0-4BC7-8BBD-1D372F7A072C}"/>
    <cellStyle name="Comma 2 13 3 5" xfId="16224" xr:uid="{3ACC6C04-6A42-4B81-80B3-1C9190448EFD}"/>
    <cellStyle name="Comma 2 13 3 5 2" xfId="32728" xr:uid="{95133E69-BA8E-4941-8F53-4C25102C1854}"/>
    <cellStyle name="Comma 2 13 3 6" xfId="24940" xr:uid="{5F4A8A6B-685D-479C-8E6A-DF51229C1A4B}"/>
    <cellStyle name="Comma 2 13 4" xfId="7497" xr:uid="{8080DF49-9389-4DC2-9BF1-71E061C4C4F0}"/>
    <cellStyle name="Comma 2 13 4 2" xfId="12829" xr:uid="{61394DFE-6A21-40C4-A121-AB0082AB712E}"/>
    <cellStyle name="Comma 2 13 4 2 2" xfId="17538" xr:uid="{D79BEFB6-BAB1-4FF0-AB8B-3817ABCCB749}"/>
    <cellStyle name="Comma 2 13 4 2 2 2" xfId="34042" xr:uid="{9D20923B-6FB1-4989-9ADB-90B2522B67B4}"/>
    <cellStyle name="Comma 2 13 4 2 3" xfId="29558" xr:uid="{A35AC8B6-BC8F-46EE-84DB-DF0959524018}"/>
    <cellStyle name="Comma 2 13 4 3" xfId="11555" xr:uid="{DB89CF53-83F8-4ECA-9238-178B0B456337}"/>
    <cellStyle name="Comma 2 13 4 3 2" xfId="28444" xr:uid="{ECA80180-5763-46E4-B13A-7E229D6E30DE}"/>
    <cellStyle name="Comma 2 13 4 4" xfId="9391" xr:uid="{107DE088-4757-467F-B1E3-60267488CD73}"/>
    <cellStyle name="Comma 2 13 4 4 2" xfId="26545" xr:uid="{E6CF8977-D58E-4C69-852B-5032FEB93948}"/>
    <cellStyle name="Comma 2 13 4 5" xfId="16453" xr:uid="{1E3F95A9-7EED-4D77-B2D1-A98725189FC2}"/>
    <cellStyle name="Comma 2 13 4 5 2" xfId="32957" xr:uid="{1E9CF873-6B4C-41E8-9053-176B770FB708}"/>
    <cellStyle name="Comma 2 13 4 6" xfId="24762" xr:uid="{E1AD64A6-35B3-4E6B-A364-E7A0255001AE}"/>
    <cellStyle name="Comma 2 13 5" xfId="7992" xr:uid="{2CB5FB77-A05B-41E9-9F23-E366C6556C2C}"/>
    <cellStyle name="Comma 2 13 5 2" xfId="11747" xr:uid="{B4E7D4DB-22B4-4381-B2BE-478104E6D422}"/>
    <cellStyle name="Comma 2 13 5 2 2" xfId="28612" xr:uid="{25A60524-C02B-454D-855A-3150A3F0F383}"/>
    <cellStyle name="Comma 2 13 5 3" xfId="9885" xr:uid="{FB690132-7ECD-42F1-BE2F-6B4AFA239C88}"/>
    <cellStyle name="Comma 2 13 5 3 2" xfId="27001" xr:uid="{3E78F05C-74F0-4B3D-8041-88505D52DD9D}"/>
    <cellStyle name="Comma 2 13 5 4" xfId="16607" xr:uid="{C90EDD9F-B6E9-4460-931A-3E73616BDBC9}"/>
    <cellStyle name="Comma 2 13 5 4 2" xfId="33111" xr:uid="{B21AFDA0-8994-430A-8C41-4E06756A447E}"/>
    <cellStyle name="Comma 2 13 5 5" xfId="25219" xr:uid="{3D244049-CE27-4029-A09D-998E5E37EB10}"/>
    <cellStyle name="Comma 2 13 6" xfId="10320" xr:uid="{1A0C2A50-FBD6-4DF4-8CA7-9E5D91C0D66B}"/>
    <cellStyle name="Comma 2 13 6 2" xfId="27391" xr:uid="{7F6EC39F-A1BD-446F-8C98-B1DDF9577DE0}"/>
    <cellStyle name="Comma 2 13 7" xfId="8857" xr:uid="{4D30A36C-527B-477C-82E4-1E9B2813520D}"/>
    <cellStyle name="Comma 2 13 7 2" xfId="26033" xr:uid="{87D5DE95-F32C-40BA-950D-19081F320E84}"/>
    <cellStyle name="Comma 2 13 8" xfId="16029" xr:uid="{30EAD9A3-6C56-43BF-8FB4-6E8297692D9A}"/>
    <cellStyle name="Comma 2 13 8 2" xfId="32533" xr:uid="{6964F508-B5E6-47C2-AAE5-F3993CBD1DE1}"/>
    <cellStyle name="Comma 2 13 9" xfId="7118" xr:uid="{685E6F82-57BF-4CC9-A6BA-4AC638F461C9}"/>
    <cellStyle name="Comma 2 13 9 2" xfId="24409" xr:uid="{0EE2259F-991F-4171-8D87-41C59E0A5520}"/>
    <cellStyle name="Comma 2 14" xfId="4754" xr:uid="{5ED87CF1-9D6F-4DBF-83B6-45773EF96665}"/>
    <cellStyle name="Comma 2 14 2" xfId="5785" xr:uid="{854F07F2-87A5-4C32-9E75-C8FE0AC83EE2}"/>
    <cellStyle name="Comma 2 14 2 2" xfId="7768" xr:uid="{665F6E64-9F50-47C3-A5BF-5EE1368E0791}"/>
    <cellStyle name="Comma 2 14 2 2 2" xfId="12571" xr:uid="{A717E038-385E-4CE3-A89D-3E083C4655E5}"/>
    <cellStyle name="Comma 2 14 2 2 2 2" xfId="17346" xr:uid="{E58A5BAC-D3BE-4C60-8D6B-A0B8F2892CF8}"/>
    <cellStyle name="Comma 2 14 2 2 2 2 2" xfId="33850" xr:uid="{46F0BD8B-968F-4342-81EE-93A7B64CE194}"/>
    <cellStyle name="Comma 2 14 2 2 2 3" xfId="29322" xr:uid="{8FE4767B-AC9E-41D4-944E-52D8E1FB06CD}"/>
    <cellStyle name="Comma 2 14 2 2 3" xfId="11162" xr:uid="{0EA518B0-D5ED-42AF-82A9-5D855EE6C3A3}"/>
    <cellStyle name="Comma 2 14 2 2 3 2" xfId="28127" xr:uid="{17517DD4-5284-4C18-94D2-09F31B5E3F0D}"/>
    <cellStyle name="Comma 2 14 2 2 4" xfId="9661" xr:uid="{66803087-E250-4DEE-9707-830C8311BBAF}"/>
    <cellStyle name="Comma 2 14 2 2 4 2" xfId="26812" xr:uid="{27141C1F-A021-4624-A90C-FF7BA19491E3}"/>
    <cellStyle name="Comma 2 14 2 2 5" xfId="16313" xr:uid="{9EC2B9B5-95FF-4D4B-B32C-FFB01D240A86}"/>
    <cellStyle name="Comma 2 14 2 2 5 2" xfId="32817" xr:uid="{3A55AB79-4030-40DB-9D80-E7E89B1168A6}"/>
    <cellStyle name="Comma 2 14 2 2 6" xfId="25029" xr:uid="{7F5B6050-118E-4253-9D4A-28FD9C9A4262}"/>
    <cellStyle name="Comma 2 14 2 3" xfId="7587" xr:uid="{1D95D45E-09F2-4E2A-899D-F556E1E1F115}"/>
    <cellStyle name="Comma 2 14 2 3 2" xfId="11954" xr:uid="{EE0EB97F-2659-4B4F-AF98-41743D621684}"/>
    <cellStyle name="Comma 2 14 2 3 2 2" xfId="28804" xr:uid="{E34AD5F5-4B1C-43F6-8244-5BAF639F3391}"/>
    <cellStyle name="Comma 2 14 2 3 3" xfId="9481" xr:uid="{6F6C8684-9CC8-4A58-858F-0F85024800E6}"/>
    <cellStyle name="Comma 2 14 2 3 3 2" xfId="26634" xr:uid="{A8FF7A9C-8EA7-412B-9592-EDFF2B88BA42}"/>
    <cellStyle name="Comma 2 14 2 3 4" xfId="16804" xr:uid="{7F96D039-7DCA-4ABC-A60C-DD4FFD033B47}"/>
    <cellStyle name="Comma 2 14 2 3 4 2" xfId="33308" xr:uid="{53ABBDE1-1E68-4E51-89FE-1E5613A01015}"/>
    <cellStyle name="Comma 2 14 2 3 5" xfId="24851" xr:uid="{863F180B-B79C-4133-87C7-1A934405AB15}"/>
    <cellStyle name="Comma 2 14 2 4" xfId="8262" xr:uid="{2404B358-5AF2-4D64-AD7D-4704A95DF71C}"/>
    <cellStyle name="Comma 2 14 2 4 2" xfId="10154" xr:uid="{1FAD0F6B-59C8-4AB3-835E-28B231829863}"/>
    <cellStyle name="Comma 2 14 2 4 2 2" xfId="27239" xr:uid="{45B24142-7B20-4AE7-B5B7-C3FBF6AEB9DF}"/>
    <cellStyle name="Comma 2 14 2 4 3" xfId="25453" xr:uid="{133D9488-8C54-4C3D-AE80-6A3160F6036E}"/>
    <cellStyle name="Comma 2 14 2 5" xfId="10591" xr:uid="{C9B44900-E401-49FF-8444-0D376326B009}"/>
    <cellStyle name="Comma 2 14 2 5 2" xfId="27638" xr:uid="{DB8D8800-FC7F-460C-9923-A8E260C59588}"/>
    <cellStyle name="Comma 2 14 2 6" xfId="9285" xr:uid="{57A0A93A-F987-4F62-8D4A-948B19A06A53}"/>
    <cellStyle name="Comma 2 14 2 6 2" xfId="26440" xr:uid="{AAA555FF-A1E7-4CEE-95B6-544532BB53D7}"/>
    <cellStyle name="Comma 2 14 2 7" xfId="16132" xr:uid="{DB86523D-5B9B-48A0-B212-234105F23067}"/>
    <cellStyle name="Comma 2 14 2 7 2" xfId="32636" xr:uid="{434F9DE9-724B-4F4A-94AD-1BC5B37BBC59}"/>
    <cellStyle name="Comma 2 14 2 8" xfId="7386" xr:uid="{5471516F-2FBA-4481-A3B0-FDFBE84DFA49}"/>
    <cellStyle name="Comma 2 14 2 8 2" xfId="24653" xr:uid="{7E60A4B7-C3C6-4518-AC5F-76473F44471E}"/>
    <cellStyle name="Comma 2 14 3" xfId="7679" xr:uid="{9BC15750-4D7A-4767-BBB9-4064CC81C414}"/>
    <cellStyle name="Comma 2 14 3 2" xfId="12318" xr:uid="{0EAF5C30-C32A-4306-999E-0B71E15DD484}"/>
    <cellStyle name="Comma 2 14 3 2 2" xfId="17102" xr:uid="{09F1AB39-0A7E-480D-8BA4-4486543F9BA1}"/>
    <cellStyle name="Comma 2 14 3 2 2 2" xfId="33606" xr:uid="{2A542058-CBDA-4C6B-BDF3-AD46E7A8DB31}"/>
    <cellStyle name="Comma 2 14 3 2 3" xfId="29119" xr:uid="{0EA0C931-6A2A-4347-ABE6-CF7831833CC0}"/>
    <cellStyle name="Comma 2 14 3 3" xfId="10916" xr:uid="{99E3E2F5-C89F-4B1C-8AEF-E4D78C3B68E4}"/>
    <cellStyle name="Comma 2 14 3 3 2" xfId="27922" xr:uid="{39A90089-2003-4177-87E9-29A261989119}"/>
    <cellStyle name="Comma 2 14 3 4" xfId="9572" xr:uid="{933561B7-FB0C-4095-8533-E01A16D33A0F}"/>
    <cellStyle name="Comma 2 14 3 4 2" xfId="26724" xr:uid="{C28FD0D4-810C-420D-9D84-3011073887A9}"/>
    <cellStyle name="Comma 2 14 3 5" xfId="16225" xr:uid="{D3643565-BC0D-4C73-A358-1FA6D5FA7E5D}"/>
    <cellStyle name="Comma 2 14 3 5 2" xfId="32729" xr:uid="{61C69536-50F0-44CB-B8A4-3D8C81E9B260}"/>
    <cellStyle name="Comma 2 14 3 6" xfId="24941" xr:uid="{1E962B27-CA07-4323-AE05-A723C5F0D144}"/>
    <cellStyle name="Comma 2 14 4" xfId="7498" xr:uid="{BCEA023B-D5CC-422F-B36A-922B0514E1E2}"/>
    <cellStyle name="Comma 2 14 4 2" xfId="12830" xr:uid="{5CDF07FC-AF54-456E-A72B-8F5B11D04FB7}"/>
    <cellStyle name="Comma 2 14 4 2 2" xfId="17539" xr:uid="{D547F48E-3C61-4608-A63F-1FA91BDFCDD5}"/>
    <cellStyle name="Comma 2 14 4 2 2 2" xfId="34043" xr:uid="{6CF39087-99C0-48C2-A74B-72812DE086EE}"/>
    <cellStyle name="Comma 2 14 4 2 3" xfId="29559" xr:uid="{BC150A4E-9AB1-460A-828C-625AA96D5C14}"/>
    <cellStyle name="Comma 2 14 4 3" xfId="11556" xr:uid="{AB6ECBE4-3AF3-4A25-A1BE-23B96B4DC0FF}"/>
    <cellStyle name="Comma 2 14 4 3 2" xfId="28445" xr:uid="{E7FE883C-BF66-401C-99C8-75FADB3810EB}"/>
    <cellStyle name="Comma 2 14 4 4" xfId="9392" xr:uid="{20C574ED-9B6F-4DBF-A365-33D8A69648B2}"/>
    <cellStyle name="Comma 2 14 4 4 2" xfId="26546" xr:uid="{4464FFF0-C9A2-41FB-9802-C10D0A21D377}"/>
    <cellStyle name="Comma 2 14 4 5" xfId="16454" xr:uid="{926EA0F2-0B66-430E-81A2-7ADF33733B91}"/>
    <cellStyle name="Comma 2 14 4 5 2" xfId="32958" xr:uid="{5E2DC20A-2F01-4F53-B935-902DC4156CB3}"/>
    <cellStyle name="Comma 2 14 4 6" xfId="24763" xr:uid="{52D3BAE8-B761-42AE-8BDB-C01C714A8FC6}"/>
    <cellStyle name="Comma 2 14 5" xfId="7993" xr:uid="{8A283AE8-13FC-44AC-A61C-E6FB088B6B13}"/>
    <cellStyle name="Comma 2 14 5 2" xfId="11748" xr:uid="{54C4A912-B315-4F24-B1BB-893DB8542C0C}"/>
    <cellStyle name="Comma 2 14 5 2 2" xfId="28613" xr:uid="{9DF3C8C3-17DF-422D-A855-3C3A96CB02D0}"/>
    <cellStyle name="Comma 2 14 5 3" xfId="9886" xr:uid="{F757A78D-8912-4FA9-B77D-AE4AC9E8B9AC}"/>
    <cellStyle name="Comma 2 14 5 3 2" xfId="27002" xr:uid="{55F2C7D4-FC10-494C-80F4-838A3C21F76A}"/>
    <cellStyle name="Comma 2 14 5 4" xfId="16608" xr:uid="{33850B81-1421-40EA-A4EA-CC059D4E5C84}"/>
    <cellStyle name="Comma 2 14 5 4 2" xfId="33112" xr:uid="{5F6D48DC-4D06-4392-B5A1-856A275DBAEE}"/>
    <cellStyle name="Comma 2 14 5 5" xfId="25220" xr:uid="{B534DA50-6B05-4922-BA04-81DD25E8FBB9}"/>
    <cellStyle name="Comma 2 14 6" xfId="10321" xr:uid="{80734E16-2989-47DF-8B5E-8E0967529E2B}"/>
    <cellStyle name="Comma 2 14 6 2" xfId="27392" xr:uid="{F63D0ED1-9562-4A39-A950-C95AA3A78AE2}"/>
    <cellStyle name="Comma 2 14 7" xfId="8858" xr:uid="{92BB78DF-E4CA-40FF-BA56-60535A7C4469}"/>
    <cellStyle name="Comma 2 14 7 2" xfId="26034" xr:uid="{13CC68E8-1E47-4381-82B0-5F32DBA3488E}"/>
    <cellStyle name="Comma 2 14 8" xfId="16030" xr:uid="{FAE48D31-5940-4D35-A580-613FFF24E97F}"/>
    <cellStyle name="Comma 2 14 8 2" xfId="32534" xr:uid="{6D96F8BA-F16F-41F3-ABB8-EC9549CB52A7}"/>
    <cellStyle name="Comma 2 14 9" xfId="7119" xr:uid="{93A6E36D-F7D7-4C6B-938D-C9CFD50F9674}"/>
    <cellStyle name="Comma 2 14 9 2" xfId="24410" xr:uid="{DCFDC01A-7497-4576-BD1E-15CD20E452B1}"/>
    <cellStyle name="Comma 2 15" xfId="4755" xr:uid="{D823786E-6969-4437-902F-2935DDC67689}"/>
    <cellStyle name="Comma 2 15 2" xfId="5786" xr:uid="{6AFE7C66-A813-48B0-B924-99EAF31F6767}"/>
    <cellStyle name="Comma 2 15 2 2" xfId="7769" xr:uid="{08F2E3F7-1C29-4031-B393-039A0837A761}"/>
    <cellStyle name="Comma 2 15 2 2 2" xfId="12572" xr:uid="{E61FB8D1-51DD-48F5-87FF-B0F6F22C9EB6}"/>
    <cellStyle name="Comma 2 15 2 2 2 2" xfId="17347" xr:uid="{2D6EBEAF-1D63-4954-A8E9-F33CB22BF096}"/>
    <cellStyle name="Comma 2 15 2 2 2 2 2" xfId="33851" xr:uid="{908C8469-1272-4FF3-85BA-16851A93EEFD}"/>
    <cellStyle name="Comma 2 15 2 2 2 3" xfId="29323" xr:uid="{8AC5A7F4-1D66-4C1E-B9DA-63F5E4F6F1CD}"/>
    <cellStyle name="Comma 2 15 2 2 3" xfId="11163" xr:uid="{FA1F70E7-015A-4F80-BC6D-8C6B563452F2}"/>
    <cellStyle name="Comma 2 15 2 2 3 2" xfId="28128" xr:uid="{7C2C138A-2171-4044-BBBC-96DA23795499}"/>
    <cellStyle name="Comma 2 15 2 2 4" xfId="9662" xr:uid="{77591504-CDCF-4B9C-A8CD-F769B75E5A81}"/>
    <cellStyle name="Comma 2 15 2 2 4 2" xfId="26813" xr:uid="{3F17EC3C-6194-4A3A-8848-3935A5E8CC3F}"/>
    <cellStyle name="Comma 2 15 2 2 5" xfId="16314" xr:uid="{41A3AE42-BFC2-4625-91F3-65D4BE0F7EC2}"/>
    <cellStyle name="Comma 2 15 2 2 5 2" xfId="32818" xr:uid="{3E5A21F6-F5F4-4729-B85B-1695E5BA630C}"/>
    <cellStyle name="Comma 2 15 2 2 6" xfId="25030" xr:uid="{81A9FDF3-1FB1-4656-B735-83A7E2F2449A}"/>
    <cellStyle name="Comma 2 15 2 3" xfId="7588" xr:uid="{784E1E2A-AA7A-4529-9BDE-ED44DB6501CA}"/>
    <cellStyle name="Comma 2 15 2 3 2" xfId="11955" xr:uid="{994B6CB4-D9EE-4086-99EA-425624133434}"/>
    <cellStyle name="Comma 2 15 2 3 2 2" xfId="28805" xr:uid="{728A86F2-8CF7-49C9-85EF-D1714CC169EE}"/>
    <cellStyle name="Comma 2 15 2 3 3" xfId="9482" xr:uid="{C7F41653-70F8-4381-85C1-8ECA2E073CAA}"/>
    <cellStyle name="Comma 2 15 2 3 3 2" xfId="26635" xr:uid="{2F9E5B01-79AF-4A8F-B70A-2ACCEB2DAF7B}"/>
    <cellStyle name="Comma 2 15 2 3 4" xfId="16805" xr:uid="{48B54941-8290-42E0-802D-72A009F5FC68}"/>
    <cellStyle name="Comma 2 15 2 3 4 2" xfId="33309" xr:uid="{527AC57D-D3B6-4DAA-A4A8-98D094EFC49B}"/>
    <cellStyle name="Comma 2 15 2 3 5" xfId="24852" xr:uid="{FDDD7530-5410-4946-82D0-4144186F9150}"/>
    <cellStyle name="Comma 2 15 2 4" xfId="8263" xr:uid="{2A8CF717-9A9A-4D32-BC4D-E4CC14A5DBAE}"/>
    <cellStyle name="Comma 2 15 2 4 2" xfId="10155" xr:uid="{91E62467-BD04-46DC-AFE0-2BAC126BDF1F}"/>
    <cellStyle name="Comma 2 15 2 4 2 2" xfId="27240" xr:uid="{8C931E51-4651-4D3D-AA20-BAFB24FF72E4}"/>
    <cellStyle name="Comma 2 15 2 4 3" xfId="25454" xr:uid="{5120C804-11C9-42D3-840C-075BB2E5C016}"/>
    <cellStyle name="Comma 2 15 2 5" xfId="10592" xr:uid="{D7C8261F-CEF8-40D6-BE5E-4DECB2A57D62}"/>
    <cellStyle name="Comma 2 15 2 5 2" xfId="27639" xr:uid="{0327C3A5-B4DB-4493-B9DF-21645533FBF8}"/>
    <cellStyle name="Comma 2 15 2 6" xfId="9286" xr:uid="{E22AAB84-6C24-449E-8273-E9F87C6EC20B}"/>
    <cellStyle name="Comma 2 15 2 6 2" xfId="26441" xr:uid="{98A61776-A380-4537-B581-01EAEB4E61C2}"/>
    <cellStyle name="Comma 2 15 2 7" xfId="16133" xr:uid="{2037C50F-AE87-4D7E-8D92-C7222BD3A7A3}"/>
    <cellStyle name="Comma 2 15 2 7 2" xfId="32637" xr:uid="{B192C7A2-DDFC-4CDE-BFBA-B9D8177526FC}"/>
    <cellStyle name="Comma 2 15 2 8" xfId="7387" xr:uid="{F06366C8-CB15-485C-8B7A-C51D9ADC1B75}"/>
    <cellStyle name="Comma 2 15 2 8 2" xfId="24654" xr:uid="{D8C7FBD2-5F77-4AAC-8589-34D06004CBFA}"/>
    <cellStyle name="Comma 2 15 3" xfId="7680" xr:uid="{5EF73639-5879-46E0-B306-E1F5B3B5CE16}"/>
    <cellStyle name="Comma 2 15 3 2" xfId="12319" xr:uid="{3EB457D9-D29E-42AC-A3C8-291E1B35CC58}"/>
    <cellStyle name="Comma 2 15 3 2 2" xfId="17103" xr:uid="{473DDD46-FA9A-40FC-ACE2-757703DCB2C2}"/>
    <cellStyle name="Comma 2 15 3 2 2 2" xfId="33607" xr:uid="{6F3693CF-AB40-455A-ADB7-240EC447DB46}"/>
    <cellStyle name="Comma 2 15 3 2 3" xfId="29120" xr:uid="{9592B48D-E69E-4862-BCB3-CA872C5C8D64}"/>
    <cellStyle name="Comma 2 15 3 3" xfId="10917" xr:uid="{536F019B-C411-420E-BF7F-C585A8601E4D}"/>
    <cellStyle name="Comma 2 15 3 3 2" xfId="27923" xr:uid="{0682ADEB-1547-4627-8161-6702BB4328E0}"/>
    <cellStyle name="Comma 2 15 3 4" xfId="9573" xr:uid="{888FD7C8-733C-46DE-8EE9-72CA82588054}"/>
    <cellStyle name="Comma 2 15 3 4 2" xfId="26725" xr:uid="{BF8EE572-D965-46F5-A634-BC3F68B7DA6E}"/>
    <cellStyle name="Comma 2 15 3 5" xfId="16226" xr:uid="{E58689C3-5115-4042-A4FF-F42B6AF044EE}"/>
    <cellStyle name="Comma 2 15 3 5 2" xfId="32730" xr:uid="{A01ECFBD-2CB3-4E1D-907A-8DECDE6F3C70}"/>
    <cellStyle name="Comma 2 15 3 6" xfId="24942" xr:uid="{6F023B9B-F3EB-4945-BEE5-9CC78FB45F8D}"/>
    <cellStyle name="Comma 2 15 4" xfId="7499" xr:uid="{21BD030F-A151-4597-B17D-F33ED6330020}"/>
    <cellStyle name="Comma 2 15 4 2" xfId="12831" xr:uid="{5502D18D-82CA-44FB-BF0A-8E8ACE522F02}"/>
    <cellStyle name="Comma 2 15 4 2 2" xfId="17540" xr:uid="{8AEB1EF1-D2E4-41A8-AC6D-7D11CA311201}"/>
    <cellStyle name="Comma 2 15 4 2 2 2" xfId="34044" xr:uid="{8123B16D-FBD1-4EB3-BF01-6CDD1547990B}"/>
    <cellStyle name="Comma 2 15 4 2 3" xfId="29560" xr:uid="{92C9124C-AC34-4AB3-85F4-B2D7312DDB6E}"/>
    <cellStyle name="Comma 2 15 4 3" xfId="11557" xr:uid="{4D21480E-CE2A-4530-B53C-451F2E7A1017}"/>
    <cellStyle name="Comma 2 15 4 3 2" xfId="28446" xr:uid="{5A974EF3-C565-4F2A-B3FA-F9128838F080}"/>
    <cellStyle name="Comma 2 15 4 4" xfId="9393" xr:uid="{9BB18ED4-D8BA-4E79-893C-AEF7D3B5F711}"/>
    <cellStyle name="Comma 2 15 4 4 2" xfId="26547" xr:uid="{4B884840-BCEB-4D8B-9259-A7B914FB8473}"/>
    <cellStyle name="Comma 2 15 4 5" xfId="16455" xr:uid="{BA7E3AB9-6942-445F-8772-618160F9C663}"/>
    <cellStyle name="Comma 2 15 4 5 2" xfId="32959" xr:uid="{9D49D281-5F4D-4491-91BC-6EA8FB9AB2B4}"/>
    <cellStyle name="Comma 2 15 4 6" xfId="24764" xr:uid="{9641819A-0D47-451B-943A-06D6FCFF12E3}"/>
    <cellStyle name="Comma 2 15 5" xfId="7994" xr:uid="{17744DD3-43D8-46A5-BA68-D690EBF004BA}"/>
    <cellStyle name="Comma 2 15 5 2" xfId="11749" xr:uid="{1B8BC348-6EFF-4266-AC5F-D0EA10B953E3}"/>
    <cellStyle name="Comma 2 15 5 2 2" xfId="28614" xr:uid="{9701F098-9CB2-4DC3-8D62-770F963B5E37}"/>
    <cellStyle name="Comma 2 15 5 3" xfId="9887" xr:uid="{36EB2AF2-D180-4867-BAE2-BBE55BC238E8}"/>
    <cellStyle name="Comma 2 15 5 3 2" xfId="27003" xr:uid="{22AC7743-401D-4C4D-A20F-5C466E850C02}"/>
    <cellStyle name="Comma 2 15 5 4" xfId="16609" xr:uid="{98660F09-DCF6-4DE6-B6A2-17312356055D}"/>
    <cellStyle name="Comma 2 15 5 4 2" xfId="33113" xr:uid="{1A6039FA-009D-4072-B61F-2E95EEFAE709}"/>
    <cellStyle name="Comma 2 15 5 5" xfId="25221" xr:uid="{4E6076DE-7F51-4A9E-BAF5-DF01C3FD2F02}"/>
    <cellStyle name="Comma 2 15 6" xfId="10322" xr:uid="{2083E5AB-BA14-4992-BC73-CFDD815A7177}"/>
    <cellStyle name="Comma 2 15 6 2" xfId="27393" xr:uid="{EDDE416D-9553-4FB5-8DC4-2969E94FFCF8}"/>
    <cellStyle name="Comma 2 15 7" xfId="8859" xr:uid="{51BC1F91-A6E7-4FA3-B0E4-C1E6C0A980EA}"/>
    <cellStyle name="Comma 2 15 7 2" xfId="26035" xr:uid="{CF31EF0A-EF8F-4450-B36E-F52B4DF49E1C}"/>
    <cellStyle name="Comma 2 15 8" xfId="16031" xr:uid="{79C146FF-CC56-4000-86DC-CCB4D7080BF5}"/>
    <cellStyle name="Comma 2 15 8 2" xfId="32535" xr:uid="{E192A697-ABD1-496A-8CDA-2B564181C11C}"/>
    <cellStyle name="Comma 2 15 9" xfId="7120" xr:uid="{AB53505B-8793-4F54-B1E6-BFB2E8967901}"/>
    <cellStyle name="Comma 2 15 9 2" xfId="24411" xr:uid="{E6D71970-6468-4679-9A8C-A132B050B55D}"/>
    <cellStyle name="Comma 2 16" xfId="4756" xr:uid="{BC4E27D8-E838-4C4F-A373-19D39F2FC602}"/>
    <cellStyle name="Comma 2 16 2" xfId="5787" xr:uid="{2C7E6731-340E-47E7-9AFF-EA4393B5E510}"/>
    <cellStyle name="Comma 2 16 2 2" xfId="7770" xr:uid="{0E380DFB-902F-4201-B495-AABF45CDC6BE}"/>
    <cellStyle name="Comma 2 16 2 2 2" xfId="12573" xr:uid="{6864D0FE-FB68-4FDB-9C19-C4B126DE1966}"/>
    <cellStyle name="Comma 2 16 2 2 2 2" xfId="17348" xr:uid="{8960BE5A-DE4D-438A-98CB-894CD07B3DAE}"/>
    <cellStyle name="Comma 2 16 2 2 2 2 2" xfId="33852" xr:uid="{CA160D1F-6837-48D8-8C09-FF95FED26F34}"/>
    <cellStyle name="Comma 2 16 2 2 2 3" xfId="29324" xr:uid="{8F8AD2A4-F751-4F89-8768-949A48C986E5}"/>
    <cellStyle name="Comma 2 16 2 2 3" xfId="11164" xr:uid="{46BA8C29-6AC5-4D00-838D-6817F15444FD}"/>
    <cellStyle name="Comma 2 16 2 2 3 2" xfId="28129" xr:uid="{F709E789-30C8-4822-9AB4-B3A0E25BF3B0}"/>
    <cellStyle name="Comma 2 16 2 2 4" xfId="9663" xr:uid="{7DC48D56-B5DD-46AF-A0BB-525F0338BD47}"/>
    <cellStyle name="Comma 2 16 2 2 4 2" xfId="26814" xr:uid="{A1E53C36-D3AB-4AA3-BDE0-C48143CC5E68}"/>
    <cellStyle name="Comma 2 16 2 2 5" xfId="16315" xr:uid="{CB74AD4B-9062-454B-A9BF-3B476629E5DC}"/>
    <cellStyle name="Comma 2 16 2 2 5 2" xfId="32819" xr:uid="{E8AA206C-1EA5-4F4A-9529-B64DC9D83460}"/>
    <cellStyle name="Comma 2 16 2 2 6" xfId="25031" xr:uid="{4C6BF792-7FE5-440F-91B6-597CEAEA2F00}"/>
    <cellStyle name="Comma 2 16 2 3" xfId="7589" xr:uid="{6525E477-DC66-4CF6-9E9E-F66CD30525CA}"/>
    <cellStyle name="Comma 2 16 2 3 2" xfId="11956" xr:uid="{2D85DAC1-913F-41CC-961A-BE2F79348DAD}"/>
    <cellStyle name="Comma 2 16 2 3 2 2" xfId="28806" xr:uid="{557A4691-643B-4333-8A47-ED90BAADDEA1}"/>
    <cellStyle name="Comma 2 16 2 3 3" xfId="9483" xr:uid="{D4966E47-24D5-4C1E-AFBA-DA14A8DA32C7}"/>
    <cellStyle name="Comma 2 16 2 3 3 2" xfId="26636" xr:uid="{50D58624-7BD6-484F-A005-B114C9B42307}"/>
    <cellStyle name="Comma 2 16 2 3 4" xfId="16806" xr:uid="{900081C9-8866-44AF-95FE-2E83F7ED7D63}"/>
    <cellStyle name="Comma 2 16 2 3 4 2" xfId="33310" xr:uid="{39E0502E-29EF-4C51-B78E-DCB8BA79FA38}"/>
    <cellStyle name="Comma 2 16 2 3 5" xfId="24853" xr:uid="{ADAC110D-D74E-49D1-8566-95DA8AA0FD1B}"/>
    <cellStyle name="Comma 2 16 2 4" xfId="8264" xr:uid="{661AD607-2A03-46BB-B244-DC38A2D21888}"/>
    <cellStyle name="Comma 2 16 2 4 2" xfId="10156" xr:uid="{D189AE17-991F-412D-B81F-B06B8AE0488F}"/>
    <cellStyle name="Comma 2 16 2 4 2 2" xfId="27241" xr:uid="{3746508D-0992-4A51-9A1F-A95D1BDEB5E0}"/>
    <cellStyle name="Comma 2 16 2 4 3" xfId="25455" xr:uid="{FB4B9600-EA1E-4DE9-8061-4F1D7EA1320A}"/>
    <cellStyle name="Comma 2 16 2 5" xfId="10593" xr:uid="{99087B1D-9001-4874-889A-04EF2A220B16}"/>
    <cellStyle name="Comma 2 16 2 5 2" xfId="27640" xr:uid="{E4AD62E3-5634-4BF1-8794-B97FAE220685}"/>
    <cellStyle name="Comma 2 16 2 6" xfId="9287" xr:uid="{F3B6C181-714D-43F1-B233-965C9D642E20}"/>
    <cellStyle name="Comma 2 16 2 6 2" xfId="26442" xr:uid="{9E306E3C-B550-4043-BB28-6477799D7C36}"/>
    <cellStyle name="Comma 2 16 2 7" xfId="16134" xr:uid="{91CBD695-A93F-4C24-9252-E811E9AB57B1}"/>
    <cellStyle name="Comma 2 16 2 7 2" xfId="32638" xr:uid="{CD54E68E-33A7-4582-8606-9907B44691B1}"/>
    <cellStyle name="Comma 2 16 2 8" xfId="7388" xr:uid="{F066F0E5-F8AE-47A4-9314-F953A6871879}"/>
    <cellStyle name="Comma 2 16 2 8 2" xfId="24655" xr:uid="{EEB5CBA8-C118-4C8C-95DE-CE66CABDAD86}"/>
    <cellStyle name="Comma 2 16 3" xfId="7681" xr:uid="{458BDDF0-1C54-4DF8-AD85-C68019065A36}"/>
    <cellStyle name="Comma 2 16 3 2" xfId="12320" xr:uid="{1C61289B-82B6-470E-870A-4BC4A2B3D67E}"/>
    <cellStyle name="Comma 2 16 3 2 2" xfId="17104" xr:uid="{8F576A6B-D67C-48EF-8764-4E780BDF7F99}"/>
    <cellStyle name="Comma 2 16 3 2 2 2" xfId="33608" xr:uid="{6B940321-C730-483B-B7C1-6EAE5F70D50B}"/>
    <cellStyle name="Comma 2 16 3 2 3" xfId="29121" xr:uid="{17D1BAEA-F8A4-4BA7-8FAA-B58F18C45CBB}"/>
    <cellStyle name="Comma 2 16 3 3" xfId="10918" xr:uid="{834A1C51-7ECA-401A-83A6-3168030052C4}"/>
    <cellStyle name="Comma 2 16 3 3 2" xfId="27924" xr:uid="{58D130F8-B998-43A7-8B1F-181C4656A818}"/>
    <cellStyle name="Comma 2 16 3 4" xfId="9574" xr:uid="{A2FFAC09-1C97-4CFA-8423-7AABD3BEE973}"/>
    <cellStyle name="Comma 2 16 3 4 2" xfId="26726" xr:uid="{B7071FB5-643E-427B-88BF-D69E97543D84}"/>
    <cellStyle name="Comma 2 16 3 5" xfId="16227" xr:uid="{7FC5812F-BC0D-4264-BB35-61CF77E9537C}"/>
    <cellStyle name="Comma 2 16 3 5 2" xfId="32731" xr:uid="{EC8C8230-70B1-49EA-915F-AC3DF3247D97}"/>
    <cellStyle name="Comma 2 16 3 6" xfId="24943" xr:uid="{EC3B6FFE-EC92-40B8-8ABE-13FDE3804A61}"/>
    <cellStyle name="Comma 2 16 4" xfId="7500" xr:uid="{F54F7224-CF1B-4018-8772-1663957C764A}"/>
    <cellStyle name="Comma 2 16 4 2" xfId="12832" xr:uid="{62EA03A7-E030-4B5B-9483-FB69A90BDEAE}"/>
    <cellStyle name="Comma 2 16 4 2 2" xfId="17541" xr:uid="{C188FEBC-5BBB-48FD-AD47-8705E13F3B3F}"/>
    <cellStyle name="Comma 2 16 4 2 2 2" xfId="34045" xr:uid="{9C713AF8-7CEE-4436-885B-20B5039E06FF}"/>
    <cellStyle name="Comma 2 16 4 2 3" xfId="29561" xr:uid="{46A3A45B-31E8-4202-A92F-325F278EF9B4}"/>
    <cellStyle name="Comma 2 16 4 3" xfId="11558" xr:uid="{65CBC6F1-59A3-42FE-9359-CCA506966BC9}"/>
    <cellStyle name="Comma 2 16 4 3 2" xfId="28447" xr:uid="{8F7CE3EF-438F-4785-8E4E-7378E3AF4586}"/>
    <cellStyle name="Comma 2 16 4 4" xfId="9394" xr:uid="{4D0E7276-EDC2-4401-9766-21A0AF63F03E}"/>
    <cellStyle name="Comma 2 16 4 4 2" xfId="26548" xr:uid="{72EFE957-6FB4-4DC3-B6FD-3DD747C61FCB}"/>
    <cellStyle name="Comma 2 16 4 5" xfId="16456" xr:uid="{ADDE4599-6BE8-4AB5-BCAE-65F54719FE24}"/>
    <cellStyle name="Comma 2 16 4 5 2" xfId="32960" xr:uid="{A6AE7052-444C-4722-85C9-C51E66F974FE}"/>
    <cellStyle name="Comma 2 16 4 6" xfId="24765" xr:uid="{A22211BB-6AD6-4A36-B3A2-5731348D2815}"/>
    <cellStyle name="Comma 2 16 5" xfId="7995" xr:uid="{6F89B013-A2C8-4ABA-A2FE-C6BF464AD323}"/>
    <cellStyle name="Comma 2 16 5 2" xfId="11750" xr:uid="{B01B11FB-57E7-405A-A508-2B005D52A80C}"/>
    <cellStyle name="Comma 2 16 5 2 2" xfId="28615" xr:uid="{582A4A70-11BB-4B93-B799-17799CD63B2B}"/>
    <cellStyle name="Comma 2 16 5 3" xfId="9888" xr:uid="{497BD448-ACDC-4A60-AB9F-EAA52381F924}"/>
    <cellStyle name="Comma 2 16 5 3 2" xfId="27004" xr:uid="{4373DD32-BD83-420E-BEFA-27EC53E7B907}"/>
    <cellStyle name="Comma 2 16 5 4" xfId="16610" xr:uid="{888F1771-3E7D-4C89-A28D-63846EA7C17D}"/>
    <cellStyle name="Comma 2 16 5 4 2" xfId="33114" xr:uid="{7E16D6E5-5BFF-4E87-B673-59E42B0BD6CD}"/>
    <cellStyle name="Comma 2 16 5 5" xfId="25222" xr:uid="{D13F3967-A7E5-46AA-A031-E39BBB2A51BE}"/>
    <cellStyle name="Comma 2 16 6" xfId="10323" xr:uid="{5A6ED8D7-EEDF-4FC4-BD9C-2BA26CB29DB3}"/>
    <cellStyle name="Comma 2 16 6 2" xfId="27394" xr:uid="{759E49D2-B9CA-4AF0-870C-6625A29CA91F}"/>
    <cellStyle name="Comma 2 16 7" xfId="8860" xr:uid="{5C41E75E-FFA1-47F3-A2C4-A4EA2019FD55}"/>
    <cellStyle name="Comma 2 16 7 2" xfId="26036" xr:uid="{33C12B3E-BA6E-4B5F-98C0-960A5B03D069}"/>
    <cellStyle name="Comma 2 16 8" xfId="16032" xr:uid="{D46EBA8C-A454-43EF-B9E9-8327AD8CCA68}"/>
    <cellStyle name="Comma 2 16 8 2" xfId="32536" xr:uid="{C2A4C1C9-F27E-4D6D-8565-EAD7BDB8C51E}"/>
    <cellStyle name="Comma 2 16 9" xfId="7121" xr:uid="{BCC2325C-94E4-4872-8691-2DD7A5F49978}"/>
    <cellStyle name="Comma 2 16 9 2" xfId="24412" xr:uid="{05792627-71D0-4E8B-B695-4797626E6C61}"/>
    <cellStyle name="Comma 2 17" xfId="4757" xr:uid="{D6240722-D318-410F-AD66-672D4C86BB48}"/>
    <cellStyle name="Comma 2 17 2" xfId="5788" xr:uid="{275B617C-40A8-427E-A5E1-B53E5075C7F5}"/>
    <cellStyle name="Comma 2 17 2 2" xfId="7771" xr:uid="{59225177-BD9F-45CD-B577-A96CBE29BF55}"/>
    <cellStyle name="Comma 2 17 2 2 2" xfId="12574" xr:uid="{B5CF89FC-5216-45D7-B6EE-0F8BE643742C}"/>
    <cellStyle name="Comma 2 17 2 2 2 2" xfId="17349" xr:uid="{14043F9E-0985-4E2A-AC58-E5222A371815}"/>
    <cellStyle name="Comma 2 17 2 2 2 2 2" xfId="33853" xr:uid="{90349FF5-1F5F-4A7D-AF67-672783495FAA}"/>
    <cellStyle name="Comma 2 17 2 2 2 3" xfId="29325" xr:uid="{5C94E78C-1725-470C-8B27-5E4A4A3579D0}"/>
    <cellStyle name="Comma 2 17 2 2 3" xfId="11165" xr:uid="{7C96CC18-F5A1-4A73-884A-00AF4682A3D5}"/>
    <cellStyle name="Comma 2 17 2 2 3 2" xfId="28130" xr:uid="{2A58F5D3-0DCE-4E88-B897-D51EBF0616B0}"/>
    <cellStyle name="Comma 2 17 2 2 4" xfId="9664" xr:uid="{1BF95A0D-8E26-4AF0-956B-F4F41C69C407}"/>
    <cellStyle name="Comma 2 17 2 2 4 2" xfId="26815" xr:uid="{167E1822-E175-48C9-9953-CE4587B46877}"/>
    <cellStyle name="Comma 2 17 2 2 5" xfId="16316" xr:uid="{6392906A-6893-4E12-92E6-D21843D20B4E}"/>
    <cellStyle name="Comma 2 17 2 2 5 2" xfId="32820" xr:uid="{0E86516D-1594-494C-908D-23D161985AF9}"/>
    <cellStyle name="Comma 2 17 2 2 6" xfId="25032" xr:uid="{6C37596C-FABC-46EC-9A18-100E38E70CE1}"/>
    <cellStyle name="Comma 2 17 2 3" xfId="7590" xr:uid="{5892EC92-BAC8-4E88-8CE1-4878B69FD150}"/>
    <cellStyle name="Comma 2 17 2 3 2" xfId="11957" xr:uid="{0FEFB5A1-2070-41B2-B168-315E5677EE98}"/>
    <cellStyle name="Comma 2 17 2 3 2 2" xfId="28807" xr:uid="{9E962997-A1EE-442E-92A0-88F748FA6AA9}"/>
    <cellStyle name="Comma 2 17 2 3 3" xfId="9484" xr:uid="{37668C06-5FDC-4FC9-98D7-D174C67FF21C}"/>
    <cellStyle name="Comma 2 17 2 3 3 2" xfId="26637" xr:uid="{00BAF159-745B-4B28-8675-C59774690A95}"/>
    <cellStyle name="Comma 2 17 2 3 4" xfId="16807" xr:uid="{F168635C-039A-43EA-9B82-4871D3E10987}"/>
    <cellStyle name="Comma 2 17 2 3 4 2" xfId="33311" xr:uid="{7D6DA4AA-1C0D-4180-9666-0A9831DCEE60}"/>
    <cellStyle name="Comma 2 17 2 3 5" xfId="24854" xr:uid="{855E88F1-64C9-4523-A1F7-B68E8BD8B59B}"/>
    <cellStyle name="Comma 2 17 2 4" xfId="8265" xr:uid="{61327827-EB7F-44A1-ABD1-0FF82FB0D3E3}"/>
    <cellStyle name="Comma 2 17 2 4 2" xfId="10157" xr:uid="{4B4EA7AF-6C17-4532-97E3-7C9D4A1D807D}"/>
    <cellStyle name="Comma 2 17 2 4 2 2" xfId="27242" xr:uid="{B3914499-3ACF-40A0-BC8A-24631CA217F3}"/>
    <cellStyle name="Comma 2 17 2 4 3" xfId="25456" xr:uid="{3100D4CB-C481-49A7-91EC-C3E0A3B4BB3B}"/>
    <cellStyle name="Comma 2 17 2 5" xfId="10594" xr:uid="{6976AF56-465C-4466-AC70-FAF6E003AFCA}"/>
    <cellStyle name="Comma 2 17 2 5 2" xfId="27641" xr:uid="{EAD65B9E-7B64-43B4-9800-DBE299260416}"/>
    <cellStyle name="Comma 2 17 2 6" xfId="9288" xr:uid="{D3AAC740-1D0C-4B52-B78E-64B16B6EE901}"/>
    <cellStyle name="Comma 2 17 2 6 2" xfId="26443" xr:uid="{1C57543C-4B85-4EF0-9078-6B074986FC1E}"/>
    <cellStyle name="Comma 2 17 2 7" xfId="16135" xr:uid="{4564F80F-3B05-4598-BE20-364676199E07}"/>
    <cellStyle name="Comma 2 17 2 7 2" xfId="32639" xr:uid="{5046EA62-54DB-43EE-8A00-EB2729580AB7}"/>
    <cellStyle name="Comma 2 17 2 8" xfId="7389" xr:uid="{9FC2EBBC-8E0F-455C-BBE3-338A0E7F7ABB}"/>
    <cellStyle name="Comma 2 17 2 8 2" xfId="24656" xr:uid="{CFA29135-C266-4667-9C79-1BAA42A7FB13}"/>
    <cellStyle name="Comma 2 17 3" xfId="7682" xr:uid="{7480CD4A-8291-4DC2-A98A-181B118EE5DD}"/>
    <cellStyle name="Comma 2 17 3 2" xfId="12321" xr:uid="{3F46A103-C0C2-4D52-AAC3-08CC7353B0D7}"/>
    <cellStyle name="Comma 2 17 3 2 2" xfId="17105" xr:uid="{489DA47B-9F68-48DE-A4DA-931855659A50}"/>
    <cellStyle name="Comma 2 17 3 2 2 2" xfId="33609" xr:uid="{05111BD7-9102-405F-9B45-CC37C3263C96}"/>
    <cellStyle name="Comma 2 17 3 2 3" xfId="29122" xr:uid="{0A26B9C8-5BD2-4504-9507-8FEA40BD09AF}"/>
    <cellStyle name="Comma 2 17 3 3" xfId="10919" xr:uid="{66CDD7FB-F9BF-4733-B952-716D3B5ABD90}"/>
    <cellStyle name="Comma 2 17 3 3 2" xfId="27925" xr:uid="{288CFB0A-45DF-45D1-B30C-8C5DD32BD6B6}"/>
    <cellStyle name="Comma 2 17 3 4" xfId="9575" xr:uid="{E2689532-C054-4FEE-A4C6-61C881B0D728}"/>
    <cellStyle name="Comma 2 17 3 4 2" xfId="26727" xr:uid="{64BA3268-C21C-4BE8-BA0E-0ED1345E9AFB}"/>
    <cellStyle name="Comma 2 17 3 5" xfId="16228" xr:uid="{C78DA2C4-C778-4C60-A1E1-0E0090DEA087}"/>
    <cellStyle name="Comma 2 17 3 5 2" xfId="32732" xr:uid="{FD1359A0-4F61-4DAD-BF4D-11A2732843BD}"/>
    <cellStyle name="Comma 2 17 3 6" xfId="24944" xr:uid="{915F8CC1-4FF1-4F66-97B4-A125D8C5CC8F}"/>
    <cellStyle name="Comma 2 17 4" xfId="7501" xr:uid="{79782ACB-BEEF-479D-AC12-8D92E1E27A36}"/>
    <cellStyle name="Comma 2 17 4 2" xfId="12833" xr:uid="{352950EC-727A-4BAE-92D4-CFE7F8247532}"/>
    <cellStyle name="Comma 2 17 4 2 2" xfId="17542" xr:uid="{C5E7E8CC-099E-4245-94EB-B7FBCB977A39}"/>
    <cellStyle name="Comma 2 17 4 2 2 2" xfId="34046" xr:uid="{41C65A11-D7B6-4B86-8CBD-4485CDCADB7D}"/>
    <cellStyle name="Comma 2 17 4 2 3" xfId="29562" xr:uid="{6D3ED077-FF8A-47BA-B6EE-56439D25BAEB}"/>
    <cellStyle name="Comma 2 17 4 3" xfId="11559" xr:uid="{4BEA8011-BB98-4075-AE93-122660BE91DD}"/>
    <cellStyle name="Comma 2 17 4 3 2" xfId="28448" xr:uid="{27764572-8D31-4420-BC36-2DF53558D6DA}"/>
    <cellStyle name="Comma 2 17 4 4" xfId="9395" xr:uid="{56A3DC48-19F1-4D5D-A0C2-D432FF2CFD76}"/>
    <cellStyle name="Comma 2 17 4 4 2" xfId="26549" xr:uid="{0A5B511B-D39A-46A5-97AE-6505A6FCB569}"/>
    <cellStyle name="Comma 2 17 4 5" xfId="16457" xr:uid="{10B8ECD2-F410-45F3-9E14-606AA36F3534}"/>
    <cellStyle name="Comma 2 17 4 5 2" xfId="32961" xr:uid="{D92A28FC-136D-46F1-892E-1448084CB4EA}"/>
    <cellStyle name="Comma 2 17 4 6" xfId="24766" xr:uid="{DA1CBC31-FFD8-4EE2-B7A8-5F0591B1CD7A}"/>
    <cellStyle name="Comma 2 17 5" xfId="7996" xr:uid="{1FB5BFE1-3591-459B-9457-DE4AB5330BEB}"/>
    <cellStyle name="Comma 2 17 5 2" xfId="11751" xr:uid="{D44696BF-8BC9-4135-8676-27B3D6D6C0A3}"/>
    <cellStyle name="Comma 2 17 5 2 2" xfId="28616" xr:uid="{3121A141-029A-4224-9715-9AB68B5923E6}"/>
    <cellStyle name="Comma 2 17 5 3" xfId="9889" xr:uid="{EFE9F08F-006D-4E74-B8FD-AE0BEB340AA5}"/>
    <cellStyle name="Comma 2 17 5 3 2" xfId="27005" xr:uid="{C69B0DF4-DBDA-4B35-84BB-2E023D897591}"/>
    <cellStyle name="Comma 2 17 5 4" xfId="16611" xr:uid="{789B3F74-93DD-4C0F-843F-0B5D70B69C7D}"/>
    <cellStyle name="Comma 2 17 5 4 2" xfId="33115" xr:uid="{10F3504D-B3D6-48A7-9D71-5F45F846FFC3}"/>
    <cellStyle name="Comma 2 17 5 5" xfId="25223" xr:uid="{AF6F1183-F010-45A8-A336-00273E75FFEF}"/>
    <cellStyle name="Comma 2 17 6" xfId="10324" xr:uid="{FA554212-FBC8-499A-97FE-C2BEE3B29CA9}"/>
    <cellStyle name="Comma 2 17 6 2" xfId="27395" xr:uid="{8296F236-CF4D-42C9-B390-D6739D856ADD}"/>
    <cellStyle name="Comma 2 17 7" xfId="8861" xr:uid="{1E6D0514-79C3-44E0-9DB3-C4F45F3A96AC}"/>
    <cellStyle name="Comma 2 17 7 2" xfId="26037" xr:uid="{73E78D40-E2D1-4E7A-8727-E942AC478EF4}"/>
    <cellStyle name="Comma 2 17 8" xfId="16033" xr:uid="{A12BA10A-D715-457A-B31F-D3B34745D66A}"/>
    <cellStyle name="Comma 2 17 8 2" xfId="32537" xr:uid="{6AC64130-726B-484C-BF31-C841580C7724}"/>
    <cellStyle name="Comma 2 17 9" xfId="7122" xr:uid="{E3AE0E7C-3D41-4E28-8AFD-C6CCB70C2593}"/>
    <cellStyle name="Comma 2 17 9 2" xfId="24413" xr:uid="{F3CBECF1-4874-4DB8-8DBC-D0A3F55CDFCC}"/>
    <cellStyle name="Comma 2 18" xfId="4758" xr:uid="{B5C6DE68-8591-4CCD-890B-5D2C787397FA}"/>
    <cellStyle name="Comma 2 18 2" xfId="5789" xr:uid="{1EEE712D-B934-43AC-8280-6881A6130F57}"/>
    <cellStyle name="Comma 2 18 2 2" xfId="7772" xr:uid="{50A4671E-61BE-41AC-8C25-7DAEDE7B20D4}"/>
    <cellStyle name="Comma 2 18 2 2 2" xfId="12575" xr:uid="{F78CD5CA-D2FF-4548-B9E2-BB32D7B53B96}"/>
    <cellStyle name="Comma 2 18 2 2 2 2" xfId="17350" xr:uid="{820D5FDC-601D-4490-9523-55965811F55B}"/>
    <cellStyle name="Comma 2 18 2 2 2 2 2" xfId="33854" xr:uid="{48C93D54-F4ED-4F85-916F-85D7DA2716E3}"/>
    <cellStyle name="Comma 2 18 2 2 2 3" xfId="29326" xr:uid="{D0E6DB39-CC8E-4525-AA67-3B3170164A17}"/>
    <cellStyle name="Comma 2 18 2 2 3" xfId="11166" xr:uid="{9EED038D-B5B8-495A-9B8B-73A62B02E1DE}"/>
    <cellStyle name="Comma 2 18 2 2 3 2" xfId="28131" xr:uid="{CF57906A-35B0-45AC-887E-D4AB1C5D1C1D}"/>
    <cellStyle name="Comma 2 18 2 2 4" xfId="9665" xr:uid="{08D30609-74E5-4471-9368-E0C47B1DED63}"/>
    <cellStyle name="Comma 2 18 2 2 4 2" xfId="26816" xr:uid="{81B8113C-E3B6-46B4-82DE-7F1FDBFA2E63}"/>
    <cellStyle name="Comma 2 18 2 2 5" xfId="16317" xr:uid="{571E34CB-DCEB-4153-AC3B-FE2001501E11}"/>
    <cellStyle name="Comma 2 18 2 2 5 2" xfId="32821" xr:uid="{53E8A380-EB57-45BD-B12A-16A13F836A6F}"/>
    <cellStyle name="Comma 2 18 2 2 6" xfId="25033" xr:uid="{65F674E1-7B35-4DB6-8A4B-CBD905517134}"/>
    <cellStyle name="Comma 2 18 2 3" xfId="7591" xr:uid="{946189BA-92DD-4836-83BE-C5945353D88D}"/>
    <cellStyle name="Comma 2 18 2 3 2" xfId="11958" xr:uid="{E674E026-47F8-4429-A569-C5A8B4A234E2}"/>
    <cellStyle name="Comma 2 18 2 3 2 2" xfId="28808" xr:uid="{55E0BC83-4E38-4DEB-95DB-AEE09D32DA51}"/>
    <cellStyle name="Comma 2 18 2 3 3" xfId="9485" xr:uid="{1A4068E0-061B-4140-81DB-CA75652EF1FB}"/>
    <cellStyle name="Comma 2 18 2 3 3 2" xfId="26638" xr:uid="{58FC7302-7690-418E-87B9-6326922CD494}"/>
    <cellStyle name="Comma 2 18 2 3 4" xfId="16808" xr:uid="{EC9FF60D-7845-4F3D-8A42-2D8FF7DA77BB}"/>
    <cellStyle name="Comma 2 18 2 3 4 2" xfId="33312" xr:uid="{DC43353B-402C-480F-A530-47836876A8AB}"/>
    <cellStyle name="Comma 2 18 2 3 5" xfId="24855" xr:uid="{1578045F-6E9C-4803-8D8B-2A1FD4C913E4}"/>
    <cellStyle name="Comma 2 18 2 4" xfId="8266" xr:uid="{2E8C6115-5CE1-43E6-AB62-92A6BA6DC24D}"/>
    <cellStyle name="Comma 2 18 2 4 2" xfId="10158" xr:uid="{6CE27630-8B59-4696-B7E7-F12D16840742}"/>
    <cellStyle name="Comma 2 18 2 4 2 2" xfId="27243" xr:uid="{19E77D1B-E569-4D24-845E-8559D82CC5E5}"/>
    <cellStyle name="Comma 2 18 2 4 3" xfId="25457" xr:uid="{7E880427-A77C-4E3D-9830-0EF1D25121C9}"/>
    <cellStyle name="Comma 2 18 2 5" xfId="10595" xr:uid="{0C53038B-4B55-4FEC-92DC-F090D68269EF}"/>
    <cellStyle name="Comma 2 18 2 5 2" xfId="27642" xr:uid="{AB4CC2A3-9F44-4AAD-A3D1-2FCB0AD60886}"/>
    <cellStyle name="Comma 2 18 2 6" xfId="9289" xr:uid="{7D63E330-2168-4DAC-A91B-AE16D7F16440}"/>
    <cellStyle name="Comma 2 18 2 6 2" xfId="26444" xr:uid="{807061C7-C473-40B9-98F5-CEAF9F108CFE}"/>
    <cellStyle name="Comma 2 18 2 7" xfId="16136" xr:uid="{7EDFAD77-1E77-407D-A57E-4C60C579ED8D}"/>
    <cellStyle name="Comma 2 18 2 7 2" xfId="32640" xr:uid="{7E777CD4-636D-48A3-B67C-A0218487D3B7}"/>
    <cellStyle name="Comma 2 18 2 8" xfId="7390" xr:uid="{982E1353-9234-4621-BEC4-35AD9752B4B3}"/>
    <cellStyle name="Comma 2 18 2 8 2" xfId="24657" xr:uid="{1E7D48CD-63AC-4576-B795-4807E8EC5296}"/>
    <cellStyle name="Comma 2 18 3" xfId="7683" xr:uid="{5FE25568-49B4-40BC-A3B4-71A8737CFFF1}"/>
    <cellStyle name="Comma 2 18 3 2" xfId="12322" xr:uid="{D9B1A952-B0FB-44DD-AF0A-A7DA0C834937}"/>
    <cellStyle name="Comma 2 18 3 2 2" xfId="17106" xr:uid="{91C3CA63-D8E6-4BBA-AD68-BF73DDF583CA}"/>
    <cellStyle name="Comma 2 18 3 2 2 2" xfId="33610" xr:uid="{F813F589-2EC3-4398-9C12-CC8C282182E9}"/>
    <cellStyle name="Comma 2 18 3 2 3" xfId="29123" xr:uid="{5EF5C72E-EB8C-4D94-8F56-D965BF164169}"/>
    <cellStyle name="Comma 2 18 3 3" xfId="10920" xr:uid="{50D82943-3582-4B71-A8F8-8ACB283F7529}"/>
    <cellStyle name="Comma 2 18 3 3 2" xfId="27926" xr:uid="{16A39EAB-1EA2-4158-BB83-2FAF756C4F0E}"/>
    <cellStyle name="Comma 2 18 3 4" xfId="9576" xr:uid="{8ABF3BE5-DAD3-4759-8550-430BA247129D}"/>
    <cellStyle name="Comma 2 18 3 4 2" xfId="26728" xr:uid="{9C5FD670-27A0-4982-8893-3BF84363D133}"/>
    <cellStyle name="Comma 2 18 3 5" xfId="16229" xr:uid="{576991E2-57FC-49A4-9335-0D13D057D580}"/>
    <cellStyle name="Comma 2 18 3 5 2" xfId="32733" xr:uid="{4C8874BF-77C4-4176-8A48-47CE3F6D5C8C}"/>
    <cellStyle name="Comma 2 18 3 6" xfId="24945" xr:uid="{A801E2A6-5101-426B-8A71-10D6A4D806AC}"/>
    <cellStyle name="Comma 2 18 4" xfId="7502" xr:uid="{700FBB96-3DE5-450F-A006-7BB1D58134A4}"/>
    <cellStyle name="Comma 2 18 4 2" xfId="12834" xr:uid="{37D2BB0A-DCCB-4AD1-8828-313265B1DDA5}"/>
    <cellStyle name="Comma 2 18 4 2 2" xfId="17543" xr:uid="{95E85E2A-9510-4D8C-84C1-679C9737256E}"/>
    <cellStyle name="Comma 2 18 4 2 2 2" xfId="34047" xr:uid="{4ED07583-E9FD-4E34-BC0A-A02BC6EA1C77}"/>
    <cellStyle name="Comma 2 18 4 2 3" xfId="29563" xr:uid="{C6CF0775-E98C-4CA8-A60D-3664E3958C89}"/>
    <cellStyle name="Comma 2 18 4 3" xfId="11560" xr:uid="{6DADA45E-1A4C-4F8F-950E-58056F40627B}"/>
    <cellStyle name="Comma 2 18 4 3 2" xfId="28449" xr:uid="{D505C840-D872-4C5D-A436-56E85484E066}"/>
    <cellStyle name="Comma 2 18 4 4" xfId="9396" xr:uid="{06BF5201-043F-4FA8-88B3-7E298F0BBE32}"/>
    <cellStyle name="Comma 2 18 4 4 2" xfId="26550" xr:uid="{5056503D-AC68-43E1-A0AE-41AEF7DFBBF3}"/>
    <cellStyle name="Comma 2 18 4 5" xfId="16458" xr:uid="{727EE261-1C5C-4D51-82FC-28C1B54E94F0}"/>
    <cellStyle name="Comma 2 18 4 5 2" xfId="32962" xr:uid="{1EDC8CDB-5B16-4F3A-9AB1-574464C3AF49}"/>
    <cellStyle name="Comma 2 18 4 6" xfId="24767" xr:uid="{313B7A4B-F948-40FE-A5E6-3D876F879695}"/>
    <cellStyle name="Comma 2 18 5" xfId="7997" xr:uid="{DFFCAA58-8692-4394-8215-68083BAF8BF3}"/>
    <cellStyle name="Comma 2 18 5 2" xfId="11752" xr:uid="{45D8C6EB-8920-4CC4-8FE3-888627ECCD39}"/>
    <cellStyle name="Comma 2 18 5 2 2" xfId="28617" xr:uid="{643D8C24-61BB-4F54-8E8D-E0BFCBFF8E62}"/>
    <cellStyle name="Comma 2 18 5 3" xfId="9890" xr:uid="{44D296E2-6C9C-47FF-9462-CD13A49511CC}"/>
    <cellStyle name="Comma 2 18 5 3 2" xfId="27006" xr:uid="{72E816BF-CDF0-42C4-8079-2DCE0E7403D5}"/>
    <cellStyle name="Comma 2 18 5 4" xfId="16612" xr:uid="{EB09AD63-8CD2-4D40-8139-CDAEC7EACF88}"/>
    <cellStyle name="Comma 2 18 5 4 2" xfId="33116" xr:uid="{9D9E19C1-B5FD-489D-9467-564CA805A10A}"/>
    <cellStyle name="Comma 2 18 5 5" xfId="25224" xr:uid="{A166449D-85AF-4DC8-AADF-9115F859816D}"/>
    <cellStyle name="Comma 2 18 6" xfId="10325" xr:uid="{EECD50AB-F98B-4A8A-B714-EE1D19B928D3}"/>
    <cellStyle name="Comma 2 18 6 2" xfId="27396" xr:uid="{2130ACBF-9555-4844-9AEC-2F258A6765F4}"/>
    <cellStyle name="Comma 2 18 7" xfId="8862" xr:uid="{87A8F590-3E40-4654-B350-EB878D3F154F}"/>
    <cellStyle name="Comma 2 18 7 2" xfId="26038" xr:uid="{4D914FF6-6C01-4416-AB95-212444904D8D}"/>
    <cellStyle name="Comma 2 18 8" xfId="16034" xr:uid="{3D18EA53-48C0-4CE0-9FDA-5D5A798D4F0A}"/>
    <cellStyle name="Comma 2 18 8 2" xfId="32538" xr:uid="{84292518-0D43-446C-94EA-4757FFF86C7C}"/>
    <cellStyle name="Comma 2 18 9" xfId="7123" xr:uid="{4A4D1DE1-E3E5-4E83-B682-2195573D8796}"/>
    <cellStyle name="Comma 2 18 9 2" xfId="24414" xr:uid="{4A5C056B-7FE7-493A-B31F-F350B2E85DCD}"/>
    <cellStyle name="Comma 2 19" xfId="4759" xr:uid="{36F26312-A149-483F-A7DC-BB589524D58D}"/>
    <cellStyle name="Comma 2 19 2" xfId="5790" xr:uid="{137B8136-D84B-4348-B2D8-74E8E5EDD8EB}"/>
    <cellStyle name="Comma 2 19 2 2" xfId="7773" xr:uid="{8EF1425D-4AB3-4135-A134-871D5AB635F9}"/>
    <cellStyle name="Comma 2 19 2 2 2" xfId="12576" xr:uid="{E79B25B2-1E29-40FF-A01B-2D236CDABFED}"/>
    <cellStyle name="Comma 2 19 2 2 2 2" xfId="17351" xr:uid="{D3C90C9E-B82F-4359-82CB-F7B86BAEA990}"/>
    <cellStyle name="Comma 2 19 2 2 2 2 2" xfId="33855" xr:uid="{E46F0E2B-4673-4746-806F-00553F8B4A02}"/>
    <cellStyle name="Comma 2 19 2 2 2 3" xfId="29327" xr:uid="{1F213339-AE9B-4050-9548-D26B6EBCFCB0}"/>
    <cellStyle name="Comma 2 19 2 2 3" xfId="11167" xr:uid="{3641B0F2-756C-4EEE-B610-5A4784611088}"/>
    <cellStyle name="Comma 2 19 2 2 3 2" xfId="28132" xr:uid="{6D67D709-49F5-4453-BA17-BE9AFFB688B3}"/>
    <cellStyle name="Comma 2 19 2 2 4" xfId="9666" xr:uid="{52CB4FAB-5188-4160-9EAF-09C35A24C22E}"/>
    <cellStyle name="Comma 2 19 2 2 4 2" xfId="26817" xr:uid="{4ED60999-9F51-4834-A249-50CC05F360AB}"/>
    <cellStyle name="Comma 2 19 2 2 5" xfId="16318" xr:uid="{E39E8907-940B-41D6-AE00-27181B6C1183}"/>
    <cellStyle name="Comma 2 19 2 2 5 2" xfId="32822" xr:uid="{EBBD6529-190F-4484-AD67-E0325DE864A3}"/>
    <cellStyle name="Comma 2 19 2 2 6" xfId="25034" xr:uid="{404FA0E0-7AD5-4C3F-BC3B-285361D3BA62}"/>
    <cellStyle name="Comma 2 19 2 3" xfId="7592" xr:uid="{A0F2F188-B143-4F70-806D-C217C932942D}"/>
    <cellStyle name="Comma 2 19 2 3 2" xfId="11959" xr:uid="{3C4DD287-9F83-46B3-9379-23EC6BEEAC09}"/>
    <cellStyle name="Comma 2 19 2 3 2 2" xfId="28809" xr:uid="{02E475A4-4C77-4A63-8D51-F9B7A04049FF}"/>
    <cellStyle name="Comma 2 19 2 3 3" xfId="9486" xr:uid="{31B92C6C-FEAB-4E79-A196-E642F9C1A68B}"/>
    <cellStyle name="Comma 2 19 2 3 3 2" xfId="26639" xr:uid="{8EB5772B-53B6-4CD2-8851-5685F091BFED}"/>
    <cellStyle name="Comma 2 19 2 3 4" xfId="16809" xr:uid="{1D974F10-48FF-47F9-9A0D-6D23638BBB87}"/>
    <cellStyle name="Comma 2 19 2 3 4 2" xfId="33313" xr:uid="{BEE107A6-9D59-46C5-8932-885CF66B4474}"/>
    <cellStyle name="Comma 2 19 2 3 5" xfId="24856" xr:uid="{C54AFD3C-7850-4FE9-8AFD-FF581642609E}"/>
    <cellStyle name="Comma 2 19 2 4" xfId="8267" xr:uid="{0E087249-2836-4E7F-A711-3862DF7BF668}"/>
    <cellStyle name="Comma 2 19 2 4 2" xfId="10159" xr:uid="{2EA903D8-EF63-41DE-BE24-7AAE91DBCC31}"/>
    <cellStyle name="Comma 2 19 2 4 2 2" xfId="27244" xr:uid="{BA3CFB76-1DB3-45AA-8D0E-175C9B0680C6}"/>
    <cellStyle name="Comma 2 19 2 4 3" xfId="25458" xr:uid="{0F72FB9E-A8D9-4D3A-AD96-0A65AFE99211}"/>
    <cellStyle name="Comma 2 19 2 5" xfId="10596" xr:uid="{3679909B-DC14-457E-8096-8BE41E1270BF}"/>
    <cellStyle name="Comma 2 19 2 5 2" xfId="27643" xr:uid="{944C6D6B-2E5C-44AE-A647-5C7E19EB5FAB}"/>
    <cellStyle name="Comma 2 19 2 6" xfId="9290" xr:uid="{A9D4CB1A-664B-4A29-A19E-78B0AB7CCEF9}"/>
    <cellStyle name="Comma 2 19 2 6 2" xfId="26445" xr:uid="{FD114181-8EB1-4405-8F2A-A0963FBDD708}"/>
    <cellStyle name="Comma 2 19 2 7" xfId="16137" xr:uid="{537259AE-6736-4C9B-8438-62EB73C4DE3B}"/>
    <cellStyle name="Comma 2 19 2 7 2" xfId="32641" xr:uid="{41953253-A6D5-45A9-A6FA-F5176731A7E9}"/>
    <cellStyle name="Comma 2 19 2 8" xfId="7391" xr:uid="{A81A81EC-4A14-42FD-8F56-BB9C9ABC769B}"/>
    <cellStyle name="Comma 2 19 2 8 2" xfId="24658" xr:uid="{3016A2F2-D043-47DB-B526-00C45BCD0799}"/>
    <cellStyle name="Comma 2 19 3" xfId="7684" xr:uid="{482ED7DA-BDA3-457F-A974-5F4EE6CD8E02}"/>
    <cellStyle name="Comma 2 19 3 2" xfId="12323" xr:uid="{7A5C8156-FFB8-4DC5-9198-6FADD2831AAC}"/>
    <cellStyle name="Comma 2 19 3 2 2" xfId="17107" xr:uid="{D56AA904-512C-4379-8AB8-33433F209DAB}"/>
    <cellStyle name="Comma 2 19 3 2 2 2" xfId="33611" xr:uid="{7ECACA1A-20A2-4ECE-A57D-452E5D125641}"/>
    <cellStyle name="Comma 2 19 3 2 3" xfId="29124" xr:uid="{713E791E-6424-472B-A9C4-BE81D52BA435}"/>
    <cellStyle name="Comma 2 19 3 3" xfId="10921" xr:uid="{7B08ED92-1535-421B-A001-9C8580028C52}"/>
    <cellStyle name="Comma 2 19 3 3 2" xfId="27927" xr:uid="{04F57F45-2586-4EDD-A3DA-1B4737A841E7}"/>
    <cellStyle name="Comma 2 19 3 4" xfId="9577" xr:uid="{7C7FEEAD-50CA-43B1-8DA3-48829CBD9EAF}"/>
    <cellStyle name="Comma 2 19 3 4 2" xfId="26729" xr:uid="{69589BDF-2112-4AC1-BC6F-A84392C78586}"/>
    <cellStyle name="Comma 2 19 3 5" xfId="16230" xr:uid="{51D0D8B2-4284-42D1-8AB5-DB749BC62678}"/>
    <cellStyle name="Comma 2 19 3 5 2" xfId="32734" xr:uid="{2558B518-014B-4C08-B106-124B724A145B}"/>
    <cellStyle name="Comma 2 19 3 6" xfId="24946" xr:uid="{56EA2C94-35BC-4D24-8AC6-0BDC251D5DC7}"/>
    <cellStyle name="Comma 2 19 4" xfId="7503" xr:uid="{F6325741-3AFE-43E8-9035-D13FC04E6E19}"/>
    <cellStyle name="Comma 2 19 4 2" xfId="12835" xr:uid="{B25A535A-DEBB-4AEB-BFFC-17A0CF751758}"/>
    <cellStyle name="Comma 2 19 4 2 2" xfId="17544" xr:uid="{E0F9B9EC-1FFD-4C1D-8914-A789B86B5E04}"/>
    <cellStyle name="Comma 2 19 4 2 2 2" xfId="34048" xr:uid="{ABA4871D-906E-442F-A8A1-21C94761354D}"/>
    <cellStyle name="Comma 2 19 4 2 3" xfId="29564" xr:uid="{2A623B90-14A7-429A-AFBF-CF4C1FDE8046}"/>
    <cellStyle name="Comma 2 19 4 3" xfId="11561" xr:uid="{62AE3F8C-7155-4018-A1DA-06F7FFA83404}"/>
    <cellStyle name="Comma 2 19 4 3 2" xfId="28450" xr:uid="{A1EB84D2-FBF0-4D0B-AC87-E7855E2C5660}"/>
    <cellStyle name="Comma 2 19 4 4" xfId="9397" xr:uid="{E0F99E0F-36D3-473A-A03A-F659139F98CC}"/>
    <cellStyle name="Comma 2 19 4 4 2" xfId="26551" xr:uid="{4E1CD3A3-4AF7-4E0E-9D4E-5C5EE0DEC3E7}"/>
    <cellStyle name="Comma 2 19 4 5" xfId="16459" xr:uid="{8FD71296-91FB-4D02-8362-C3A25A576F06}"/>
    <cellStyle name="Comma 2 19 4 5 2" xfId="32963" xr:uid="{28E2713F-7CAE-49AB-A9F1-B3646CBC5051}"/>
    <cellStyle name="Comma 2 19 4 6" xfId="24768" xr:uid="{890CFDC5-EFBF-49C7-9DCC-E767565BDB61}"/>
    <cellStyle name="Comma 2 19 5" xfId="7998" xr:uid="{03E5E850-16A5-42ED-A8A8-101090169968}"/>
    <cellStyle name="Comma 2 19 5 2" xfId="11753" xr:uid="{AB7EB6B6-ECB0-4F04-9EA0-7DB3D8767BB4}"/>
    <cellStyle name="Comma 2 19 5 2 2" xfId="28618" xr:uid="{499D5CDD-6A3C-4BDF-A784-A245090F86A5}"/>
    <cellStyle name="Comma 2 19 5 3" xfId="9891" xr:uid="{AEEE0B33-BC9F-4AD6-BCD7-3BEB5BFBCAAD}"/>
    <cellStyle name="Comma 2 19 5 3 2" xfId="27007" xr:uid="{7F7FCDAC-5311-4DDF-B8E0-22FC234AFE2A}"/>
    <cellStyle name="Comma 2 19 5 4" xfId="16613" xr:uid="{DB31F3DC-2122-4336-A4A1-09650BFCEC98}"/>
    <cellStyle name="Comma 2 19 5 4 2" xfId="33117" xr:uid="{7CBFE99E-5E79-4F5C-BBC7-42345566B688}"/>
    <cellStyle name="Comma 2 19 5 5" xfId="25225" xr:uid="{285A5747-CFB3-4CD0-9D3D-26B0C57BF4B4}"/>
    <cellStyle name="Comma 2 19 6" xfId="10326" xr:uid="{417D4349-159F-43A6-837D-535C333BA588}"/>
    <cellStyle name="Comma 2 19 6 2" xfId="27397" xr:uid="{E4EE1740-583F-4DC4-9866-41FAC0792D5F}"/>
    <cellStyle name="Comma 2 19 7" xfId="8863" xr:uid="{4344080F-3915-447F-A4C4-FCFB23602C6B}"/>
    <cellStyle name="Comma 2 19 7 2" xfId="26039" xr:uid="{5BE4743D-E34C-4888-BCBD-6F0087542C95}"/>
    <cellStyle name="Comma 2 19 8" xfId="16035" xr:uid="{5AE181E1-DD7F-46B2-85F7-0259642AAECF}"/>
    <cellStyle name="Comma 2 19 8 2" xfId="32539" xr:uid="{7E29CC2B-EE48-45BD-B5B1-B4A748A191AD}"/>
    <cellStyle name="Comma 2 19 9" xfId="7124" xr:uid="{E95D1D3F-5AFC-48B3-91AE-975D076A1FD1}"/>
    <cellStyle name="Comma 2 19 9 2" xfId="24415" xr:uid="{D8304B53-000F-49D1-80C7-21D0C7D31AA7}"/>
    <cellStyle name="Comma 2 2" xfId="92" xr:uid="{5F4B94E9-761B-48BA-8728-8BD7287D7AE3}"/>
    <cellStyle name="Comma 2 2 10" xfId="4761" xr:uid="{202202C3-68D6-4EB7-82B1-CA09C3B3CE70}"/>
    <cellStyle name="Comma 2 2 10 2" xfId="5792" xr:uid="{58886E3C-0B01-4106-9F9A-3F9F1AA48EF3}"/>
    <cellStyle name="Comma 2 2 10 2 2" xfId="7775" xr:uid="{47BE4B48-68AD-4AFB-AC54-BC57ED843FC5}"/>
    <cellStyle name="Comma 2 2 10 2 2 2" xfId="12578" xr:uid="{7E7C929E-776C-46D7-B856-7A0F169E393A}"/>
    <cellStyle name="Comma 2 2 10 2 2 2 2" xfId="17353" xr:uid="{53DDC0BF-FB07-4D04-BF74-000DBF6BCECB}"/>
    <cellStyle name="Comma 2 2 10 2 2 2 2 2" xfId="33857" xr:uid="{8C50CEA9-1DF5-4C5C-98A4-6989D53C10FB}"/>
    <cellStyle name="Comma 2 2 10 2 2 2 3" xfId="29329" xr:uid="{FBC7BBF6-0BD4-407B-9FB9-73582F37CCC5}"/>
    <cellStyle name="Comma 2 2 10 2 2 3" xfId="11169" xr:uid="{EA61AAB9-A1F9-4247-BC76-76981F9F8562}"/>
    <cellStyle name="Comma 2 2 10 2 2 3 2" xfId="28134" xr:uid="{1E30825E-0E85-46EB-8FE5-AFE56E06F468}"/>
    <cellStyle name="Comma 2 2 10 2 2 4" xfId="9668" xr:uid="{ABE778C6-BDE7-4216-A409-DC57FEC232D5}"/>
    <cellStyle name="Comma 2 2 10 2 2 4 2" xfId="26819" xr:uid="{C2E4F111-0AEE-4165-8B10-A727940A0A54}"/>
    <cellStyle name="Comma 2 2 10 2 2 5" xfId="16320" xr:uid="{CBE68213-1272-4E8C-BCC8-DD3737B46ADA}"/>
    <cellStyle name="Comma 2 2 10 2 2 5 2" xfId="32824" xr:uid="{3B8C9A9D-17AC-4B38-BCB6-2A712D6365AC}"/>
    <cellStyle name="Comma 2 2 10 2 2 6" xfId="25036" xr:uid="{BC79BC40-75D4-431C-A7AC-981F1F05FC40}"/>
    <cellStyle name="Comma 2 2 10 2 3" xfId="7594" xr:uid="{36DB77B1-8915-426C-BD8E-626B4E3AEAFB}"/>
    <cellStyle name="Comma 2 2 10 2 3 2" xfId="11961" xr:uid="{796DC704-5FDE-4FDF-8E31-AB3ABA2373AE}"/>
    <cellStyle name="Comma 2 2 10 2 3 2 2" xfId="28811" xr:uid="{DFDA5AF8-C0E8-40DC-A32D-BEEEEC4FD454}"/>
    <cellStyle name="Comma 2 2 10 2 3 3" xfId="9488" xr:uid="{19A862CC-A3FA-4A8A-9931-7ED221D6E957}"/>
    <cellStyle name="Comma 2 2 10 2 3 3 2" xfId="26641" xr:uid="{936789B5-5948-4801-9ABA-BEC111A4AF2D}"/>
    <cellStyle name="Comma 2 2 10 2 3 4" xfId="16811" xr:uid="{0FD6CF1F-3460-448B-9241-A27F665F7943}"/>
    <cellStyle name="Comma 2 2 10 2 3 4 2" xfId="33315" xr:uid="{09133BC0-D760-4922-A621-177B5CAA2B54}"/>
    <cellStyle name="Comma 2 2 10 2 3 5" xfId="24858" xr:uid="{D8B4F51C-29D0-429D-8F89-B7BC5A3E2EE0}"/>
    <cellStyle name="Comma 2 2 10 2 4" xfId="8269" xr:uid="{A8524321-9CF5-4B43-B741-C17D82E4ACBC}"/>
    <cellStyle name="Comma 2 2 10 2 4 2" xfId="10161" xr:uid="{67F0B85D-9C02-4E7E-AA37-10BF224FB897}"/>
    <cellStyle name="Comma 2 2 10 2 4 2 2" xfId="27246" xr:uid="{02CF0A19-7D4B-4D30-A284-E34C40C79657}"/>
    <cellStyle name="Comma 2 2 10 2 4 3" xfId="25460" xr:uid="{8AFE3638-BB63-482F-B8D9-FECA6559F5F1}"/>
    <cellStyle name="Comma 2 2 10 2 5" xfId="10598" xr:uid="{8AE196EC-8772-4D46-BC30-0AAA9BE1BE29}"/>
    <cellStyle name="Comma 2 2 10 2 5 2" xfId="27645" xr:uid="{4EAED949-C927-41D0-9FAA-6EE76BAAB1D8}"/>
    <cellStyle name="Comma 2 2 10 2 6" xfId="9292" xr:uid="{4F360240-BC8D-4048-A71E-B99444C48D88}"/>
    <cellStyle name="Comma 2 2 10 2 6 2" xfId="26447" xr:uid="{44DA90BA-4627-4EAE-ADFD-70C79ACA7952}"/>
    <cellStyle name="Comma 2 2 10 2 7" xfId="16139" xr:uid="{E380B428-1B1F-470C-8316-929F05F9884F}"/>
    <cellStyle name="Comma 2 2 10 2 7 2" xfId="32643" xr:uid="{096FC564-C699-4DD4-977E-2F23DFFBFAC5}"/>
    <cellStyle name="Comma 2 2 10 2 8" xfId="7393" xr:uid="{F8DCF7BC-FDA1-4DF0-867F-9DB9A0D8E516}"/>
    <cellStyle name="Comma 2 2 10 2 8 2" xfId="24660" xr:uid="{5F85F524-49A8-4984-BC00-DBEA0FE63E9C}"/>
    <cellStyle name="Comma 2 2 10 3" xfId="7686" xr:uid="{7E926D93-B243-4B8C-B950-7E37FA769930}"/>
    <cellStyle name="Comma 2 2 10 3 2" xfId="12325" xr:uid="{49A8D7D2-09E7-4D8E-9B7D-9D02CCCDFB1C}"/>
    <cellStyle name="Comma 2 2 10 3 2 2" xfId="17109" xr:uid="{58CC6BD8-6312-4308-BBD0-6D89A7A50FB8}"/>
    <cellStyle name="Comma 2 2 10 3 2 2 2" xfId="33613" xr:uid="{1A627DA0-5C9A-47F5-80B1-5428011681A6}"/>
    <cellStyle name="Comma 2 2 10 3 2 3" xfId="29126" xr:uid="{B38EB39F-ABE4-43E0-952F-ACE1A6D6E4F8}"/>
    <cellStyle name="Comma 2 2 10 3 3" xfId="10923" xr:uid="{E1706059-A69C-4098-A2E7-A94B6C70424C}"/>
    <cellStyle name="Comma 2 2 10 3 3 2" xfId="27929" xr:uid="{023FDDDF-A4A2-4CFF-AA11-00360B1F1E1A}"/>
    <cellStyle name="Comma 2 2 10 3 4" xfId="9579" xr:uid="{A0B16031-FD1A-4E11-B8DD-25C5F91E6FB7}"/>
    <cellStyle name="Comma 2 2 10 3 4 2" xfId="26731" xr:uid="{02FC1248-222E-4C12-96C3-A1725A58D891}"/>
    <cellStyle name="Comma 2 2 10 3 5" xfId="16232" xr:uid="{B3679D08-ABB0-4D8B-AE9E-2F28030A53C4}"/>
    <cellStyle name="Comma 2 2 10 3 5 2" xfId="32736" xr:uid="{A4DDCA90-EDB7-4010-AAFA-89F9FC7C7C15}"/>
    <cellStyle name="Comma 2 2 10 3 6" xfId="24948" xr:uid="{460CDA63-57CF-47B8-8607-0C0E2E22DA8B}"/>
    <cellStyle name="Comma 2 2 10 4" xfId="7505" xr:uid="{53155D1E-7CB6-4453-9027-252DDABE2E16}"/>
    <cellStyle name="Comma 2 2 10 4 2" xfId="12836" xr:uid="{464DF195-B3F0-4487-8277-13935B59EF57}"/>
    <cellStyle name="Comma 2 2 10 4 2 2" xfId="17545" xr:uid="{195E3487-AF6A-4838-B943-0E9626F0128E}"/>
    <cellStyle name="Comma 2 2 10 4 2 2 2" xfId="34049" xr:uid="{93DC0F92-CBFC-40D6-922F-20EF556D87AC}"/>
    <cellStyle name="Comma 2 2 10 4 2 3" xfId="29565" xr:uid="{B13C8405-C70D-494F-8EC6-463A543B786A}"/>
    <cellStyle name="Comma 2 2 10 4 3" xfId="11562" xr:uid="{EE8C8B3B-EFA1-4E1B-9210-4188796E98C9}"/>
    <cellStyle name="Comma 2 2 10 4 3 2" xfId="28451" xr:uid="{2E4C9E30-3AEC-44DF-84FC-59B144891FD0}"/>
    <cellStyle name="Comma 2 2 10 4 4" xfId="9399" xr:uid="{4FA7B1A3-4F77-4E4B-BEB1-B27EFF01A6AE}"/>
    <cellStyle name="Comma 2 2 10 4 4 2" xfId="26553" xr:uid="{3A6520CD-7701-46A4-AD3D-21DD13F773A8}"/>
    <cellStyle name="Comma 2 2 10 4 5" xfId="16460" xr:uid="{B5C47281-3E2A-43B1-821F-43C668778144}"/>
    <cellStyle name="Comma 2 2 10 4 5 2" xfId="32964" xr:uid="{10EA585A-AB20-4785-9E66-DD50EB6450EB}"/>
    <cellStyle name="Comma 2 2 10 4 6" xfId="24770" xr:uid="{02EE3933-66B7-4138-830A-2720E6322A1F}"/>
    <cellStyle name="Comma 2 2 10 5" xfId="8000" xr:uid="{9C737756-07FE-45E9-A12A-1C7188036418}"/>
    <cellStyle name="Comma 2 2 10 5 2" xfId="11755" xr:uid="{D8BB2AF3-35AB-42F0-9937-6CFD4E9E015F}"/>
    <cellStyle name="Comma 2 2 10 5 2 2" xfId="28620" xr:uid="{55C8DBFC-C3D7-40D4-9B7A-64924B21B46F}"/>
    <cellStyle name="Comma 2 2 10 5 3" xfId="9893" xr:uid="{C6E3F16E-DE6E-4804-9753-94581CA6A0B1}"/>
    <cellStyle name="Comma 2 2 10 5 3 2" xfId="27009" xr:uid="{17A085AE-2FAF-4C26-91BA-E73E54C86CD4}"/>
    <cellStyle name="Comma 2 2 10 5 4" xfId="16615" xr:uid="{29888539-9B9F-4077-83D7-0EE12F822EE7}"/>
    <cellStyle name="Comma 2 2 10 5 4 2" xfId="33119" xr:uid="{DD774E49-A934-403E-9FDA-FF8F12965291}"/>
    <cellStyle name="Comma 2 2 10 5 5" xfId="25227" xr:uid="{437AF6BE-B3AD-478B-B3C0-0743E7B90113}"/>
    <cellStyle name="Comma 2 2 10 6" xfId="10328" xr:uid="{74FEEEFC-A460-49E8-A7A7-E1BEC7E0BEAB}"/>
    <cellStyle name="Comma 2 2 10 6 2" xfId="27399" xr:uid="{C73D40C1-1CA6-4100-ABB4-09F7083F4D99}"/>
    <cellStyle name="Comma 2 2 10 7" xfId="8865" xr:uid="{939FEE96-B4E0-4260-BF73-BBAFA18D1D84}"/>
    <cellStyle name="Comma 2 2 10 7 2" xfId="26041" xr:uid="{A4C3095F-AD49-4142-9A69-DB0356E64B41}"/>
    <cellStyle name="Comma 2 2 10 8" xfId="16037" xr:uid="{6F6300B5-6C53-408D-9F7A-EF600ADDF058}"/>
    <cellStyle name="Comma 2 2 10 8 2" xfId="32541" xr:uid="{017111F1-9309-439F-AA61-204ACC91B682}"/>
    <cellStyle name="Comma 2 2 10 9" xfId="7126" xr:uid="{4ED3B2B6-4496-415F-AAB3-BE858EB1674F}"/>
    <cellStyle name="Comma 2 2 10 9 2" xfId="24417" xr:uid="{BB6FB4D8-77B2-45A1-950F-1DA474CCA3E6}"/>
    <cellStyle name="Comma 2 2 11" xfId="4762" xr:uid="{D1F99197-BE49-451F-BE4A-808932FDB034}"/>
    <cellStyle name="Comma 2 2 11 2" xfId="5793" xr:uid="{A5949036-B405-4CAF-A134-16601F7C770B}"/>
    <cellStyle name="Comma 2 2 11 2 2" xfId="7776" xr:uid="{76CA398F-0A97-4DD3-8342-AA9A4493DA57}"/>
    <cellStyle name="Comma 2 2 11 2 2 2" xfId="12579" xr:uid="{5F6431E0-DB9A-41FD-98F3-4C3DC81C51B0}"/>
    <cellStyle name="Comma 2 2 11 2 2 2 2" xfId="17354" xr:uid="{59FCBAF1-BEFF-459C-AC17-7D5204105C6B}"/>
    <cellStyle name="Comma 2 2 11 2 2 2 2 2" xfId="33858" xr:uid="{07CF0EC8-F793-4A2F-A10F-8B09EA8036E3}"/>
    <cellStyle name="Comma 2 2 11 2 2 2 3" xfId="29330" xr:uid="{3C563F7A-AA8C-4CAA-9FFC-8C4BF1FB4770}"/>
    <cellStyle name="Comma 2 2 11 2 2 3" xfId="11170" xr:uid="{CD27AF5F-0882-49BD-BB5A-7BDEB2BB3290}"/>
    <cellStyle name="Comma 2 2 11 2 2 3 2" xfId="28135" xr:uid="{152F12B6-7619-46CD-ABDF-CEEC134C3015}"/>
    <cellStyle name="Comma 2 2 11 2 2 4" xfId="9669" xr:uid="{629CE848-3F65-4A65-ABB5-4A407A1B8D02}"/>
    <cellStyle name="Comma 2 2 11 2 2 4 2" xfId="26820" xr:uid="{BBA583BB-7BC6-43B6-8127-964D289FCE5B}"/>
    <cellStyle name="Comma 2 2 11 2 2 5" xfId="16321" xr:uid="{B1265F1D-159A-4EB1-8F82-A9F600AD74AB}"/>
    <cellStyle name="Comma 2 2 11 2 2 5 2" xfId="32825" xr:uid="{48EF467F-1BF1-476B-B6F3-574385767032}"/>
    <cellStyle name="Comma 2 2 11 2 2 6" xfId="25037" xr:uid="{1348C862-38D2-4FCA-A75E-57084B687CFC}"/>
    <cellStyle name="Comma 2 2 11 2 3" xfId="7595" xr:uid="{93DC1CE1-7FAD-46EE-A98C-939CF51AF482}"/>
    <cellStyle name="Comma 2 2 11 2 3 2" xfId="11962" xr:uid="{76405638-9509-48CD-BCE1-36D537A65357}"/>
    <cellStyle name="Comma 2 2 11 2 3 2 2" xfId="28812" xr:uid="{B0E0CAEC-E6FD-4FD0-845D-352202493811}"/>
    <cellStyle name="Comma 2 2 11 2 3 3" xfId="9489" xr:uid="{5573BD58-52CC-4792-B97D-B5882F193935}"/>
    <cellStyle name="Comma 2 2 11 2 3 3 2" xfId="26642" xr:uid="{7ABAA078-1584-4E5B-9357-408C11A964C1}"/>
    <cellStyle name="Comma 2 2 11 2 3 4" xfId="16812" xr:uid="{ECB55582-BE6E-4D46-80E4-C3F53386BE88}"/>
    <cellStyle name="Comma 2 2 11 2 3 4 2" xfId="33316" xr:uid="{2F3EE133-FD75-4F06-A710-BCA32ED12D39}"/>
    <cellStyle name="Comma 2 2 11 2 3 5" xfId="24859" xr:uid="{1BE14636-C37D-4741-921D-2959AEA3CD5F}"/>
    <cellStyle name="Comma 2 2 11 2 4" xfId="8270" xr:uid="{CA6C8414-0A9C-4BE3-B73E-5A87039CC495}"/>
    <cellStyle name="Comma 2 2 11 2 4 2" xfId="10162" xr:uid="{78D6C81F-047C-4834-9A36-95FDF2937000}"/>
    <cellStyle name="Comma 2 2 11 2 4 2 2" xfId="27247" xr:uid="{600E34CF-8B35-4FD4-9907-A02061A5D659}"/>
    <cellStyle name="Comma 2 2 11 2 4 3" xfId="25461" xr:uid="{75A5E2FE-84EF-4F7C-B6DB-1587D1127427}"/>
    <cellStyle name="Comma 2 2 11 2 5" xfId="10599" xr:uid="{9009B175-0E52-4166-9C63-B1C8E98BA1A3}"/>
    <cellStyle name="Comma 2 2 11 2 5 2" xfId="27646" xr:uid="{AFB25711-C777-4A54-9F8E-B96D19A5844A}"/>
    <cellStyle name="Comma 2 2 11 2 6" xfId="9293" xr:uid="{4F812137-BAD3-4FB5-89C9-9EE420103BA9}"/>
    <cellStyle name="Comma 2 2 11 2 6 2" xfId="26448" xr:uid="{5F7FDB82-D9DD-4D0D-AC67-A189B8ED50C7}"/>
    <cellStyle name="Comma 2 2 11 2 7" xfId="16140" xr:uid="{2B30D127-1FC5-4692-9164-CC63E4977FE5}"/>
    <cellStyle name="Comma 2 2 11 2 7 2" xfId="32644" xr:uid="{ACF7F562-06CD-4381-8FB2-AF11368BFE9C}"/>
    <cellStyle name="Comma 2 2 11 2 8" xfId="7394" xr:uid="{83D62094-6A69-4684-BA78-D0ED7DBFD172}"/>
    <cellStyle name="Comma 2 2 11 2 8 2" xfId="24661" xr:uid="{C5566AB4-CEA3-423C-B076-D3B3FCF8CB54}"/>
    <cellStyle name="Comma 2 2 11 3" xfId="7687" xr:uid="{EF16EF80-6284-43FB-8A2B-0834C376ACCD}"/>
    <cellStyle name="Comma 2 2 11 3 2" xfId="12326" xr:uid="{59E4FBD7-41DE-4956-9EB5-6BE909048A2B}"/>
    <cellStyle name="Comma 2 2 11 3 2 2" xfId="17110" xr:uid="{F4055CE3-AD7D-4C40-94E8-C9DAF826C252}"/>
    <cellStyle name="Comma 2 2 11 3 2 2 2" xfId="33614" xr:uid="{2F092201-B6B6-4856-A195-1847B873DCB1}"/>
    <cellStyle name="Comma 2 2 11 3 2 3" xfId="29127" xr:uid="{36172C45-43A5-4055-A251-831EB74B55BE}"/>
    <cellStyle name="Comma 2 2 11 3 3" xfId="10924" xr:uid="{32B7BAA9-7186-406C-B616-D267375747EF}"/>
    <cellStyle name="Comma 2 2 11 3 3 2" xfId="27930" xr:uid="{5CF87811-DAAE-4C62-A2F1-40DC7B1DCBA8}"/>
    <cellStyle name="Comma 2 2 11 3 4" xfId="9580" xr:uid="{8C6C6664-7C71-4F34-A34C-D052FB0C80A2}"/>
    <cellStyle name="Comma 2 2 11 3 4 2" xfId="26732" xr:uid="{D6D6F3B6-78CC-4FD0-ABA4-D92DC1FE3ED2}"/>
    <cellStyle name="Comma 2 2 11 3 5" xfId="16233" xr:uid="{5F95EE2B-1DE9-4857-81D7-79E666DBADEE}"/>
    <cellStyle name="Comma 2 2 11 3 5 2" xfId="32737" xr:uid="{C18FF76F-CBD1-48F7-880B-BDD13CE0F478}"/>
    <cellStyle name="Comma 2 2 11 3 6" xfId="24949" xr:uid="{4DB658CD-31FD-4B25-85FF-635B691D75FC}"/>
    <cellStyle name="Comma 2 2 11 4" xfId="7506" xr:uid="{8BAF46D9-08EB-4F6B-B6EB-65EFF276974B}"/>
    <cellStyle name="Comma 2 2 11 4 2" xfId="12837" xr:uid="{AB8EAC19-8C53-45F5-95C7-F3E38813F7B3}"/>
    <cellStyle name="Comma 2 2 11 4 2 2" xfId="17546" xr:uid="{B2A5E564-E18A-4B61-A70C-80BFFC324039}"/>
    <cellStyle name="Comma 2 2 11 4 2 2 2" xfId="34050" xr:uid="{27B1EEEE-017D-4775-B85B-B3E2F0844B8A}"/>
    <cellStyle name="Comma 2 2 11 4 2 3" xfId="29566" xr:uid="{89A443AE-92B5-410A-A055-C77C3140EF3D}"/>
    <cellStyle name="Comma 2 2 11 4 3" xfId="11563" xr:uid="{283F0EBB-7D3A-497E-8BA8-652DF79777E3}"/>
    <cellStyle name="Comma 2 2 11 4 3 2" xfId="28452" xr:uid="{432702B4-C854-4DE0-B354-9F41DDDA593F}"/>
    <cellStyle name="Comma 2 2 11 4 4" xfId="9400" xr:uid="{392FEE95-2565-496C-B7D1-1685BBBE9BC8}"/>
    <cellStyle name="Comma 2 2 11 4 4 2" xfId="26554" xr:uid="{E9B9E3C6-3088-4449-990C-150C010C470D}"/>
    <cellStyle name="Comma 2 2 11 4 5" xfId="16461" xr:uid="{830085F7-756C-4DDD-9E3E-2DEBC81D2582}"/>
    <cellStyle name="Comma 2 2 11 4 5 2" xfId="32965" xr:uid="{59B46D20-4724-4C86-908F-279195566467}"/>
    <cellStyle name="Comma 2 2 11 4 6" xfId="24771" xr:uid="{D616522B-324C-4290-961D-812221F272E0}"/>
    <cellStyle name="Comma 2 2 11 5" xfId="8001" xr:uid="{14FA1B9F-CE2E-4AAD-B93A-CA4096905AB4}"/>
    <cellStyle name="Comma 2 2 11 5 2" xfId="11756" xr:uid="{A951D6C8-9322-48CC-A7C6-5B21C863F41F}"/>
    <cellStyle name="Comma 2 2 11 5 2 2" xfId="28621" xr:uid="{FA766FAF-89DA-4166-B656-C2934FE578F8}"/>
    <cellStyle name="Comma 2 2 11 5 3" xfId="9894" xr:uid="{30E2A763-D7B7-47E6-91E3-55A656D4B83D}"/>
    <cellStyle name="Comma 2 2 11 5 3 2" xfId="27010" xr:uid="{7F59D8D2-716C-4A59-9987-BC723571C1A1}"/>
    <cellStyle name="Comma 2 2 11 5 4" xfId="16616" xr:uid="{466B2BE2-84D8-40AD-9CA4-FCB36DFA6DAF}"/>
    <cellStyle name="Comma 2 2 11 5 4 2" xfId="33120" xr:uid="{200DDC5A-F4B4-43FA-9141-149FC8E593F1}"/>
    <cellStyle name="Comma 2 2 11 5 5" xfId="25228" xr:uid="{826C74BA-A556-4537-AD0F-1B1008978365}"/>
    <cellStyle name="Comma 2 2 11 6" xfId="10329" xr:uid="{C2B09BF3-18AC-4288-B942-733AA9786DB1}"/>
    <cellStyle name="Comma 2 2 11 6 2" xfId="27400" xr:uid="{68202ABE-28A4-472C-909E-89460163D06A}"/>
    <cellStyle name="Comma 2 2 11 7" xfId="8866" xr:uid="{7A997D93-F7E7-43B6-81EC-EE1AB751C8DF}"/>
    <cellStyle name="Comma 2 2 11 7 2" xfId="26042" xr:uid="{E39657CB-E58B-4CC9-9416-C62FF9D354B6}"/>
    <cellStyle name="Comma 2 2 11 8" xfId="16038" xr:uid="{F46ACC71-93F4-44BD-A374-28730D88AC22}"/>
    <cellStyle name="Comma 2 2 11 8 2" xfId="32542" xr:uid="{02E73CE7-9980-4AAA-B47F-0A12B0C738D3}"/>
    <cellStyle name="Comma 2 2 11 9" xfId="7127" xr:uid="{FB13420A-0520-46C0-B685-40179E88633F}"/>
    <cellStyle name="Comma 2 2 11 9 2" xfId="24418" xr:uid="{713C4389-D251-40B7-90CB-B6AEE0EE2D25}"/>
    <cellStyle name="Comma 2 2 12" xfId="4763" xr:uid="{F7EEFA22-7113-4B2E-B8E0-BC204A445F2E}"/>
    <cellStyle name="Comma 2 2 12 2" xfId="5794" xr:uid="{A276D344-6D0F-4CC9-92BB-B02AC4E60A54}"/>
    <cellStyle name="Comma 2 2 12 2 2" xfId="7777" xr:uid="{B6CE5D53-B745-4965-8986-107A3851CAA8}"/>
    <cellStyle name="Comma 2 2 12 2 2 2" xfId="12580" xr:uid="{6238C843-463D-423C-96BB-988F23443569}"/>
    <cellStyle name="Comma 2 2 12 2 2 2 2" xfId="17355" xr:uid="{7440DD77-6079-47B9-9E64-D232F42D580C}"/>
    <cellStyle name="Comma 2 2 12 2 2 2 2 2" xfId="33859" xr:uid="{ED3C892B-F88F-4490-8FA5-9B94753D5A42}"/>
    <cellStyle name="Comma 2 2 12 2 2 2 3" xfId="29331" xr:uid="{40BF283A-B050-4C3D-890C-65B47D5778C0}"/>
    <cellStyle name="Comma 2 2 12 2 2 3" xfId="11171" xr:uid="{68BBFBB9-F4F0-4BA0-9B8F-61CE41E12CCA}"/>
    <cellStyle name="Comma 2 2 12 2 2 3 2" xfId="28136" xr:uid="{796A3D97-C21B-434E-ADEA-CA2015A00866}"/>
    <cellStyle name="Comma 2 2 12 2 2 4" xfId="9670" xr:uid="{E09F82BD-40E3-4681-B301-7B72F9FA67A1}"/>
    <cellStyle name="Comma 2 2 12 2 2 4 2" xfId="26821" xr:uid="{95AA42A1-ED81-41D9-8509-905EF78BBAE5}"/>
    <cellStyle name="Comma 2 2 12 2 2 5" xfId="16322" xr:uid="{1AC90905-80A9-4D00-B335-3CCA0CCE5BEB}"/>
    <cellStyle name="Comma 2 2 12 2 2 5 2" xfId="32826" xr:uid="{2A2B0D01-8E6C-4815-AF2D-C2D2E0F786D9}"/>
    <cellStyle name="Comma 2 2 12 2 2 6" xfId="25038" xr:uid="{C766DDAA-B1A8-43B3-AB35-446E81DE2C47}"/>
    <cellStyle name="Comma 2 2 12 2 3" xfId="7596" xr:uid="{BD006645-CC81-4CEB-B04D-C4F4AD8C4F69}"/>
    <cellStyle name="Comma 2 2 12 2 3 2" xfId="11963" xr:uid="{6C08B190-F6B2-4945-BEC6-828E2859429F}"/>
    <cellStyle name="Comma 2 2 12 2 3 2 2" xfId="28813" xr:uid="{A7C8C75D-3B8A-4B85-BB59-55414044E820}"/>
    <cellStyle name="Comma 2 2 12 2 3 3" xfId="9490" xr:uid="{154B0407-0B48-4F46-95F1-89E14726795E}"/>
    <cellStyle name="Comma 2 2 12 2 3 3 2" xfId="26643" xr:uid="{A66FE1DE-7708-444A-ADD6-97D4EEB37CEF}"/>
    <cellStyle name="Comma 2 2 12 2 3 4" xfId="16813" xr:uid="{6607429F-0904-47E8-B407-D6B0CA784E1C}"/>
    <cellStyle name="Comma 2 2 12 2 3 4 2" xfId="33317" xr:uid="{51F5E516-41B5-4AC6-9968-634A9DA1A0B2}"/>
    <cellStyle name="Comma 2 2 12 2 3 5" xfId="24860" xr:uid="{2B1AC82D-DAD5-4D0A-932E-265A79C893AD}"/>
    <cellStyle name="Comma 2 2 12 2 4" xfId="8271" xr:uid="{5D1D65C1-0329-444C-8C00-6117ADAEEC27}"/>
    <cellStyle name="Comma 2 2 12 2 4 2" xfId="10163" xr:uid="{E1F3BFA6-955C-43A1-9A97-C28634387A7E}"/>
    <cellStyle name="Comma 2 2 12 2 4 2 2" xfId="27248" xr:uid="{4D9FE414-DC30-4F5C-88EA-3D9066912150}"/>
    <cellStyle name="Comma 2 2 12 2 4 3" xfId="25462" xr:uid="{AC737AA1-83AF-43AD-A3D9-5072223F9749}"/>
    <cellStyle name="Comma 2 2 12 2 5" xfId="10600" xr:uid="{BDE235A4-88B3-458A-ADF9-E72440DBAC1C}"/>
    <cellStyle name="Comma 2 2 12 2 5 2" xfId="27647" xr:uid="{59C4A1A6-5864-436A-8A9F-854AAECA8735}"/>
    <cellStyle name="Comma 2 2 12 2 6" xfId="9294" xr:uid="{B2A03767-7217-42F7-8D18-138B7ACDBE89}"/>
    <cellStyle name="Comma 2 2 12 2 6 2" xfId="26449" xr:uid="{7D5AE190-5476-4350-8F03-19872B8EEF96}"/>
    <cellStyle name="Comma 2 2 12 2 7" xfId="16141" xr:uid="{987803AA-6DAE-4FB9-90C9-FD4C0F941AE2}"/>
    <cellStyle name="Comma 2 2 12 2 7 2" xfId="32645" xr:uid="{0B278ADE-AACD-4CE4-8D34-CF2CF5330BF8}"/>
    <cellStyle name="Comma 2 2 12 2 8" xfId="7395" xr:uid="{53400862-9B4B-47BB-B639-D58D613480AE}"/>
    <cellStyle name="Comma 2 2 12 2 8 2" xfId="24662" xr:uid="{FE0F0904-0F89-4D70-9AB4-882834627C03}"/>
    <cellStyle name="Comma 2 2 12 3" xfId="7688" xr:uid="{BB1EAC20-343B-45F8-A113-D77C7A9E1E3B}"/>
    <cellStyle name="Comma 2 2 12 3 2" xfId="12327" xr:uid="{55D30BA4-FE56-4B3C-9234-28055865E54C}"/>
    <cellStyle name="Comma 2 2 12 3 2 2" xfId="17111" xr:uid="{57B2DBD1-8882-46CF-8F34-810EA0193CC9}"/>
    <cellStyle name="Comma 2 2 12 3 2 2 2" xfId="33615" xr:uid="{CFEF5642-B76E-47AC-A929-8271CF2DB49F}"/>
    <cellStyle name="Comma 2 2 12 3 2 3" xfId="29128" xr:uid="{F70F82C1-ACA3-41B8-8961-7C39D46025DC}"/>
    <cellStyle name="Comma 2 2 12 3 3" xfId="10925" xr:uid="{7F121D5B-E981-42CF-BCDF-D2B28FE20BA2}"/>
    <cellStyle name="Comma 2 2 12 3 3 2" xfId="27931" xr:uid="{FADF220D-4C43-4A9D-AA98-9D84AA09E0BF}"/>
    <cellStyle name="Comma 2 2 12 3 4" xfId="9581" xr:uid="{01FC448A-DB68-4786-BFF1-4DA0AF015112}"/>
    <cellStyle name="Comma 2 2 12 3 4 2" xfId="26733" xr:uid="{9DC4152D-DF2F-49A7-8977-EC24ED28B93E}"/>
    <cellStyle name="Comma 2 2 12 3 5" xfId="16234" xr:uid="{E62BA6C6-3600-41AB-9BD9-CAE62759F22C}"/>
    <cellStyle name="Comma 2 2 12 3 5 2" xfId="32738" xr:uid="{E026463F-C385-41AC-80FC-8D6AE7282BC3}"/>
    <cellStyle name="Comma 2 2 12 3 6" xfId="24950" xr:uid="{02FE597D-868E-4D0C-BC88-8E8645C7FE2D}"/>
    <cellStyle name="Comma 2 2 12 4" xfId="7507" xr:uid="{2B908F5E-C4E5-4544-9DED-8CAB8483CEB4}"/>
    <cellStyle name="Comma 2 2 12 4 2" xfId="12838" xr:uid="{32D9C748-B6F9-4C5A-8725-80CFFA30DAC5}"/>
    <cellStyle name="Comma 2 2 12 4 2 2" xfId="17547" xr:uid="{56D9FABA-3A9C-4C8D-A4E3-434967216B79}"/>
    <cellStyle name="Comma 2 2 12 4 2 2 2" xfId="34051" xr:uid="{923FA413-5DA2-4014-91D8-63C570E62EC9}"/>
    <cellStyle name="Comma 2 2 12 4 2 3" xfId="29567" xr:uid="{15137324-CF16-4840-93CE-84796A25800B}"/>
    <cellStyle name="Comma 2 2 12 4 3" xfId="11564" xr:uid="{89A3CF29-183B-4384-99DF-64ACEB84DD5B}"/>
    <cellStyle name="Comma 2 2 12 4 3 2" xfId="28453" xr:uid="{7FD433DF-6B7C-4C53-B7D4-2AEC803C0B74}"/>
    <cellStyle name="Comma 2 2 12 4 4" xfId="9401" xr:uid="{E66904B5-38B6-4748-AF1C-C2DD3005236E}"/>
    <cellStyle name="Comma 2 2 12 4 4 2" xfId="26555" xr:uid="{C66AB201-C423-4F51-8A14-CD803927FBE3}"/>
    <cellStyle name="Comma 2 2 12 4 5" xfId="16462" xr:uid="{E30BA4FA-B741-4191-95D4-D3860ADEE800}"/>
    <cellStyle name="Comma 2 2 12 4 5 2" xfId="32966" xr:uid="{E4972299-47D8-47B7-BA47-2024494CA928}"/>
    <cellStyle name="Comma 2 2 12 4 6" xfId="24772" xr:uid="{9A71B98B-63E0-45D6-9F3F-44544D67F5AA}"/>
    <cellStyle name="Comma 2 2 12 5" xfId="8002" xr:uid="{967A4CC1-25D8-4DA6-9386-8A279B3A5F84}"/>
    <cellStyle name="Comma 2 2 12 5 2" xfId="11757" xr:uid="{16E4ED63-DECE-4BA7-9069-0073F9FB77E4}"/>
    <cellStyle name="Comma 2 2 12 5 2 2" xfId="28622" xr:uid="{3DC01235-7F1E-4794-AF82-F79C59E3EE47}"/>
    <cellStyle name="Comma 2 2 12 5 3" xfId="9895" xr:uid="{7A909D9A-6150-49A0-8B36-ACB89D9E450B}"/>
    <cellStyle name="Comma 2 2 12 5 3 2" xfId="27011" xr:uid="{B9E2A65D-DD0B-4DF9-B621-2120AEC0F383}"/>
    <cellStyle name="Comma 2 2 12 5 4" xfId="16617" xr:uid="{4FF82C7D-B6AD-49F0-AC8C-A9CD7C3357EA}"/>
    <cellStyle name="Comma 2 2 12 5 4 2" xfId="33121" xr:uid="{6078C460-9F26-4B3B-A0B0-ED0A8E86C75F}"/>
    <cellStyle name="Comma 2 2 12 5 5" xfId="25229" xr:uid="{126A31B1-E24E-4D92-9877-9D7FF882E52A}"/>
    <cellStyle name="Comma 2 2 12 6" xfId="10330" xr:uid="{0325F028-172D-4937-B691-ADEB69764B2F}"/>
    <cellStyle name="Comma 2 2 12 6 2" xfId="27401" xr:uid="{A48D5D7A-ACED-4962-894E-67DAF7CE5C1A}"/>
    <cellStyle name="Comma 2 2 12 7" xfId="8867" xr:uid="{C4C087FB-8EB4-471F-8A0A-916879DF06D3}"/>
    <cellStyle name="Comma 2 2 12 7 2" xfId="26043" xr:uid="{0FBD75F0-F51B-4D66-93A7-9823387A4757}"/>
    <cellStyle name="Comma 2 2 12 8" xfId="16039" xr:uid="{DA2E8321-6249-4EF7-A78B-7398E452C0DC}"/>
    <cellStyle name="Comma 2 2 12 8 2" xfId="32543" xr:uid="{5E4AB30D-0BFD-400F-B750-052D2D929798}"/>
    <cellStyle name="Comma 2 2 12 9" xfId="7128" xr:uid="{F7D2E3F2-CF46-43E1-A924-A8D0C80BA17F}"/>
    <cellStyle name="Comma 2 2 12 9 2" xfId="24419" xr:uid="{3F5819EC-2587-4113-81B9-0F3893DE1AA1}"/>
    <cellStyle name="Comma 2 2 13" xfId="4764" xr:uid="{D5D26FF6-CFC3-4C0B-B8E7-1A26061C7A51}"/>
    <cellStyle name="Comma 2 2 13 2" xfId="5795" xr:uid="{B8130115-20E0-4EF2-A44B-96464FCAD0BC}"/>
    <cellStyle name="Comma 2 2 13 2 2" xfId="7778" xr:uid="{AA9BDAA3-7FE0-4D70-8F33-DE61C87EB35D}"/>
    <cellStyle name="Comma 2 2 13 2 2 2" xfId="12581" xr:uid="{5E86A82B-C7BD-477F-8EB8-621BFD04DB18}"/>
    <cellStyle name="Comma 2 2 13 2 2 2 2" xfId="17356" xr:uid="{06E6CE9A-5CF3-427B-884D-9C1FE805B7CE}"/>
    <cellStyle name="Comma 2 2 13 2 2 2 2 2" xfId="33860" xr:uid="{99BBC35E-B04B-4C74-83D1-0F39546DCD36}"/>
    <cellStyle name="Comma 2 2 13 2 2 2 3" xfId="29332" xr:uid="{A5F59F56-044E-4BCF-B91E-895D96B653A8}"/>
    <cellStyle name="Comma 2 2 13 2 2 3" xfId="11172" xr:uid="{16F219E4-98AB-4073-8B68-A965B66FD5A4}"/>
    <cellStyle name="Comma 2 2 13 2 2 3 2" xfId="28137" xr:uid="{DE453106-907D-4703-9150-F9B653C3D1F0}"/>
    <cellStyle name="Comma 2 2 13 2 2 4" xfId="9671" xr:uid="{F91562AD-FE34-49CE-9518-88774DA7CBF8}"/>
    <cellStyle name="Comma 2 2 13 2 2 4 2" xfId="26822" xr:uid="{DD400918-3802-432F-BA5B-EEA437F7427E}"/>
    <cellStyle name="Comma 2 2 13 2 2 5" xfId="16323" xr:uid="{42FE0E71-C151-4A2C-8B9D-2371A6C8A1A4}"/>
    <cellStyle name="Comma 2 2 13 2 2 5 2" xfId="32827" xr:uid="{AF3A9BEA-588D-468A-8972-58211D4DFDCC}"/>
    <cellStyle name="Comma 2 2 13 2 2 6" xfId="25039" xr:uid="{FB1D9CA8-8F4A-407D-9257-14739119BBD9}"/>
    <cellStyle name="Comma 2 2 13 2 3" xfId="7597" xr:uid="{8C5C205F-6538-41C9-B0E5-8C5092A514F1}"/>
    <cellStyle name="Comma 2 2 13 2 3 2" xfId="11964" xr:uid="{EA1A6EE2-8F24-45C0-B8DC-31D63D6E3902}"/>
    <cellStyle name="Comma 2 2 13 2 3 2 2" xfId="28814" xr:uid="{C413262D-C448-4F30-BE1F-0E2C4991D823}"/>
    <cellStyle name="Comma 2 2 13 2 3 3" xfId="9491" xr:uid="{A9ED8A67-A24F-48C4-82EA-63B1672303E2}"/>
    <cellStyle name="Comma 2 2 13 2 3 3 2" xfId="26644" xr:uid="{400EDE63-AE1A-49B5-8CF7-5A0A84221450}"/>
    <cellStyle name="Comma 2 2 13 2 3 4" xfId="16814" xr:uid="{46A17036-45F6-4CB8-BCFA-D8D2BC3D17A1}"/>
    <cellStyle name="Comma 2 2 13 2 3 4 2" xfId="33318" xr:uid="{0AAB3DFE-8414-4FF4-99B3-4450FAB9B43D}"/>
    <cellStyle name="Comma 2 2 13 2 3 5" xfId="24861" xr:uid="{186AB37C-F405-4C63-B905-7620115C5A5A}"/>
    <cellStyle name="Comma 2 2 13 2 4" xfId="8272" xr:uid="{09B62673-4D15-4C4D-A68C-7E7158FDB8DD}"/>
    <cellStyle name="Comma 2 2 13 2 4 2" xfId="10164" xr:uid="{0198BAF9-C224-478F-9021-13CB8A35A8A4}"/>
    <cellStyle name="Comma 2 2 13 2 4 2 2" xfId="27249" xr:uid="{B1DD3E66-F538-48F9-91CD-24DB8E893C62}"/>
    <cellStyle name="Comma 2 2 13 2 4 3" xfId="25463" xr:uid="{12F2506B-9915-4B02-B807-8A44B6E504FC}"/>
    <cellStyle name="Comma 2 2 13 2 5" xfId="10601" xr:uid="{DA5D69BA-2BF4-4C63-84FE-03AAE665DB43}"/>
    <cellStyle name="Comma 2 2 13 2 5 2" xfId="27648" xr:uid="{97499673-CF72-4BC0-BC55-05EB4306AE40}"/>
    <cellStyle name="Comma 2 2 13 2 6" xfId="9295" xr:uid="{9DE815AD-4265-4821-BB63-CD9E78F91A55}"/>
    <cellStyle name="Comma 2 2 13 2 6 2" xfId="26450" xr:uid="{822EA6C5-5594-48ED-9886-3F3A8E2342B5}"/>
    <cellStyle name="Comma 2 2 13 2 7" xfId="16142" xr:uid="{CBCF9322-B232-411B-BA6D-6158158A1C78}"/>
    <cellStyle name="Comma 2 2 13 2 7 2" xfId="32646" xr:uid="{7814CDEB-9E99-4EB0-A7FA-EAF7401C8DB6}"/>
    <cellStyle name="Comma 2 2 13 2 8" xfId="7396" xr:uid="{8B97D987-73E4-468E-8C50-36B7DFA37B5A}"/>
    <cellStyle name="Comma 2 2 13 2 8 2" xfId="24663" xr:uid="{1F1984F9-65BE-422A-B071-E575ABD31208}"/>
    <cellStyle name="Comma 2 2 13 3" xfId="7689" xr:uid="{7B254C02-74E4-4E79-BC49-8C09121B34B7}"/>
    <cellStyle name="Comma 2 2 13 3 2" xfId="12328" xr:uid="{0297A407-A634-4363-B1CC-8B8B772B7B5F}"/>
    <cellStyle name="Comma 2 2 13 3 2 2" xfId="17112" xr:uid="{2647D8DD-D2AF-452F-8522-3E2336C07657}"/>
    <cellStyle name="Comma 2 2 13 3 2 2 2" xfId="33616" xr:uid="{BDB9B11D-72C5-4C3F-BD4B-876171202ACC}"/>
    <cellStyle name="Comma 2 2 13 3 2 3" xfId="29129" xr:uid="{5D34B8BD-E02D-406B-8C0D-651706FB2A55}"/>
    <cellStyle name="Comma 2 2 13 3 3" xfId="10926" xr:uid="{17220654-E6B9-4E07-9F3F-897C31BCBE7C}"/>
    <cellStyle name="Comma 2 2 13 3 3 2" xfId="27932" xr:uid="{C84C9ABE-CBFF-4329-B86D-582CAB8A9016}"/>
    <cellStyle name="Comma 2 2 13 3 4" xfId="9582" xr:uid="{EE1DDFF1-05E5-4FD4-97E1-7098F6175374}"/>
    <cellStyle name="Comma 2 2 13 3 4 2" xfId="26734" xr:uid="{7A36AB60-239B-4390-A798-2B5B859D9419}"/>
    <cellStyle name="Comma 2 2 13 3 5" xfId="16235" xr:uid="{B52B77C1-ECCE-4F21-AEB5-DBC8B329DB24}"/>
    <cellStyle name="Comma 2 2 13 3 5 2" xfId="32739" xr:uid="{C2CCE56D-7265-426F-8071-66E3403BD32C}"/>
    <cellStyle name="Comma 2 2 13 3 6" xfId="24951" xr:uid="{731CB9D4-948F-4A45-B918-174C54E07D33}"/>
    <cellStyle name="Comma 2 2 13 4" xfId="7508" xr:uid="{B0EA7EFC-0287-4F46-98EF-4CBA3AA2A327}"/>
    <cellStyle name="Comma 2 2 13 4 2" xfId="12839" xr:uid="{B87962DA-0536-47AF-A97D-8E30644B5CC5}"/>
    <cellStyle name="Comma 2 2 13 4 2 2" xfId="17548" xr:uid="{4E2EF64C-6FD3-4C03-AEDF-20D6A815C63E}"/>
    <cellStyle name="Comma 2 2 13 4 2 2 2" xfId="34052" xr:uid="{690A0F65-51B6-489E-A375-CAD714DBC3D2}"/>
    <cellStyle name="Comma 2 2 13 4 2 3" xfId="29568" xr:uid="{D00E3E82-2EA8-4C3D-B0E9-24B607EB65C5}"/>
    <cellStyle name="Comma 2 2 13 4 3" xfId="11565" xr:uid="{705F6792-1327-4614-9FE4-3271C55BF442}"/>
    <cellStyle name="Comma 2 2 13 4 3 2" xfId="28454" xr:uid="{7C6DB198-760E-49FD-99D3-FD04D6946C86}"/>
    <cellStyle name="Comma 2 2 13 4 4" xfId="9402" xr:uid="{73F21A7D-EC24-492F-9FED-D9E70CA45832}"/>
    <cellStyle name="Comma 2 2 13 4 4 2" xfId="26556" xr:uid="{3CDBC62F-AD8E-422C-9D60-D1AFE10C10A1}"/>
    <cellStyle name="Comma 2 2 13 4 5" xfId="16463" xr:uid="{998A533B-2D5B-425B-8479-3B0CC2764D64}"/>
    <cellStyle name="Comma 2 2 13 4 5 2" xfId="32967" xr:uid="{656C79B3-3C4B-4FE3-AA27-44741D90ACBE}"/>
    <cellStyle name="Comma 2 2 13 4 6" xfId="24773" xr:uid="{D5A4AEA0-2B43-4587-9581-E02821C0015F}"/>
    <cellStyle name="Comma 2 2 13 5" xfId="8003" xr:uid="{A507D889-0B59-402F-A2FA-568B35151872}"/>
    <cellStyle name="Comma 2 2 13 5 2" xfId="11758" xr:uid="{C9494322-1041-4368-85E5-03B998572C37}"/>
    <cellStyle name="Comma 2 2 13 5 2 2" xfId="28623" xr:uid="{B90701B4-5C67-403B-A96D-035382BEF126}"/>
    <cellStyle name="Comma 2 2 13 5 3" xfId="9896" xr:uid="{D8F46742-ECD9-40B3-938A-768158F8099B}"/>
    <cellStyle name="Comma 2 2 13 5 3 2" xfId="27012" xr:uid="{4F31CFD7-49D0-4384-B4F7-E2451C641967}"/>
    <cellStyle name="Comma 2 2 13 5 4" xfId="16618" xr:uid="{2AC1ADC8-5144-484E-AE50-DD2921DD14BA}"/>
    <cellStyle name="Comma 2 2 13 5 4 2" xfId="33122" xr:uid="{788EB055-306E-4B5C-83DB-1E5861B9EDED}"/>
    <cellStyle name="Comma 2 2 13 5 5" xfId="25230" xr:uid="{1E2175C4-2CFD-44DB-97E4-5A0D55E3D93C}"/>
    <cellStyle name="Comma 2 2 13 6" xfId="10331" xr:uid="{D5F1CB18-8DD7-4E5A-A800-6207FC572ADC}"/>
    <cellStyle name="Comma 2 2 13 6 2" xfId="27402" xr:uid="{C1D06790-37B4-4269-A84F-EF10D80CE1FD}"/>
    <cellStyle name="Comma 2 2 13 7" xfId="8868" xr:uid="{D157EE2A-4A66-4442-B1E1-3C8BBF63DD69}"/>
    <cellStyle name="Comma 2 2 13 7 2" xfId="26044" xr:uid="{B8300DC2-60CF-41D9-B453-CAD9A925B2B9}"/>
    <cellStyle name="Comma 2 2 13 8" xfId="16040" xr:uid="{DD75A822-5447-4440-B426-B0E8D6DC712F}"/>
    <cellStyle name="Comma 2 2 13 8 2" xfId="32544" xr:uid="{6938A823-6DCC-43A5-9AF0-D44FDD8F150F}"/>
    <cellStyle name="Comma 2 2 13 9" xfId="7129" xr:uid="{71375E98-9166-455F-8183-68A4669B5805}"/>
    <cellStyle name="Comma 2 2 13 9 2" xfId="24420" xr:uid="{E0DAA157-81F6-4E0C-BB85-55952BEB2644}"/>
    <cellStyle name="Comma 2 2 14" xfId="4765" xr:uid="{500ACB09-8400-405F-88AD-E474EC93A38A}"/>
    <cellStyle name="Comma 2 2 14 2" xfId="5796" xr:uid="{B543EA01-66C9-4E68-8CDC-443AA136D4F7}"/>
    <cellStyle name="Comma 2 2 14 2 2" xfId="7779" xr:uid="{1EF6747F-AD98-4FC0-96DA-1025CD90DE8A}"/>
    <cellStyle name="Comma 2 2 14 2 2 2" xfId="12582" xr:uid="{E5C70A29-6C6E-447A-A7EA-E16A5ECF2C86}"/>
    <cellStyle name="Comma 2 2 14 2 2 2 2" xfId="17357" xr:uid="{55FFF359-0989-427B-941F-918E6669614C}"/>
    <cellStyle name="Comma 2 2 14 2 2 2 2 2" xfId="33861" xr:uid="{44EEAF57-45E1-4D65-90C4-0ADD4D0FB987}"/>
    <cellStyle name="Comma 2 2 14 2 2 2 3" xfId="29333" xr:uid="{1AF96DC7-DED7-4BEF-93C9-AB0F4204FAB2}"/>
    <cellStyle name="Comma 2 2 14 2 2 3" xfId="11173" xr:uid="{930F62E7-B519-43B7-B5EE-B3E5CB2C470C}"/>
    <cellStyle name="Comma 2 2 14 2 2 3 2" xfId="28138" xr:uid="{D83C4CE7-BD54-403F-959E-C8F69F000D62}"/>
    <cellStyle name="Comma 2 2 14 2 2 4" xfId="9672" xr:uid="{127DE016-A456-4F23-A45F-79C83919FD9F}"/>
    <cellStyle name="Comma 2 2 14 2 2 4 2" xfId="26823" xr:uid="{4A72818E-2564-4847-B5F0-39BC7444C84D}"/>
    <cellStyle name="Comma 2 2 14 2 2 5" xfId="16324" xr:uid="{BF579B52-3884-4C11-A205-CCC497EC5225}"/>
    <cellStyle name="Comma 2 2 14 2 2 5 2" xfId="32828" xr:uid="{B98F2509-FA73-4A1A-B4BF-43C1FA194952}"/>
    <cellStyle name="Comma 2 2 14 2 2 6" xfId="25040" xr:uid="{60761559-D1C6-4A18-99D4-BDF39BE9BA25}"/>
    <cellStyle name="Comma 2 2 14 2 3" xfId="7598" xr:uid="{3A4F1BD2-00A0-4B20-B924-D4BBCBE636A8}"/>
    <cellStyle name="Comma 2 2 14 2 3 2" xfId="11965" xr:uid="{9AD62463-CF7C-427D-BF42-E4D8E3F4DA3E}"/>
    <cellStyle name="Comma 2 2 14 2 3 2 2" xfId="28815" xr:uid="{4F77E7C1-2B0E-48D7-BBF1-DD339607B62D}"/>
    <cellStyle name="Comma 2 2 14 2 3 3" xfId="9492" xr:uid="{CC98A786-FC46-4321-B67F-B1894AD17D56}"/>
    <cellStyle name="Comma 2 2 14 2 3 3 2" xfId="26645" xr:uid="{EE68B153-1361-4B47-A45A-ED2674561314}"/>
    <cellStyle name="Comma 2 2 14 2 3 4" xfId="16815" xr:uid="{1D8A0ED8-CB8E-4754-9CE6-B9E656648FB3}"/>
    <cellStyle name="Comma 2 2 14 2 3 4 2" xfId="33319" xr:uid="{201DB088-E48F-4BE6-BDA4-83840B84CA59}"/>
    <cellStyle name="Comma 2 2 14 2 3 5" xfId="24862" xr:uid="{EF58A3E4-2E8C-4440-A8C8-D7451C555920}"/>
    <cellStyle name="Comma 2 2 14 2 4" xfId="8273" xr:uid="{2FCBFB7C-8C56-49A5-BB3A-D88204FC5CBD}"/>
    <cellStyle name="Comma 2 2 14 2 4 2" xfId="10165" xr:uid="{34617444-CF0E-41A3-9E32-74FFFB117099}"/>
    <cellStyle name="Comma 2 2 14 2 4 2 2" xfId="27250" xr:uid="{C96B7249-2CA4-4F73-A02B-F6FE99C8875A}"/>
    <cellStyle name="Comma 2 2 14 2 4 3" xfId="25464" xr:uid="{A3E13645-704D-4026-BBCD-2C3936E8C919}"/>
    <cellStyle name="Comma 2 2 14 2 5" xfId="10602" xr:uid="{56E26FF4-FD2D-47F2-AA75-92B6347C317C}"/>
    <cellStyle name="Comma 2 2 14 2 5 2" xfId="27649" xr:uid="{D83C480D-3221-42CD-A6BB-73BD88DC019B}"/>
    <cellStyle name="Comma 2 2 14 2 6" xfId="9296" xr:uid="{EB651DBF-0279-48EA-A51B-E1F9A458D96F}"/>
    <cellStyle name="Comma 2 2 14 2 6 2" xfId="26451" xr:uid="{118320B9-1846-44A1-AC4D-8A52F608CCED}"/>
    <cellStyle name="Comma 2 2 14 2 7" xfId="16143" xr:uid="{E7483C15-BAB8-4D23-9DFF-4BC9543F692E}"/>
    <cellStyle name="Comma 2 2 14 2 7 2" xfId="32647" xr:uid="{B1609C15-8E78-4313-A5DA-EC4D98D9FC2A}"/>
    <cellStyle name="Comma 2 2 14 2 8" xfId="7397" xr:uid="{A43FBDB1-4B44-4ED0-A5C6-A3DF6B6EB3BD}"/>
    <cellStyle name="Comma 2 2 14 2 8 2" xfId="24664" xr:uid="{1F30FE8C-6157-4889-9F17-0B678F5599B9}"/>
    <cellStyle name="Comma 2 2 14 3" xfId="7690" xr:uid="{97BE33F2-A636-4B72-9011-362DED2643D5}"/>
    <cellStyle name="Comma 2 2 14 3 2" xfId="12329" xr:uid="{BECF094E-762D-48E4-9A61-2A348C51A0E9}"/>
    <cellStyle name="Comma 2 2 14 3 2 2" xfId="17113" xr:uid="{F991A0F5-2551-4EB3-AD9E-3577F57795BB}"/>
    <cellStyle name="Comma 2 2 14 3 2 2 2" xfId="33617" xr:uid="{5D732E3A-13CF-4706-8A01-0DE645498E7E}"/>
    <cellStyle name="Comma 2 2 14 3 2 3" xfId="29130" xr:uid="{EBF64410-AFE2-4E34-A9AD-9316CFEDFC0E}"/>
    <cellStyle name="Comma 2 2 14 3 3" xfId="10927" xr:uid="{50D4BD0A-ADED-4E81-9684-1207D7F473BA}"/>
    <cellStyle name="Comma 2 2 14 3 3 2" xfId="27933" xr:uid="{841A4EF9-C720-40D6-8718-1BC68D5E42A0}"/>
    <cellStyle name="Comma 2 2 14 3 4" xfId="9583" xr:uid="{58163A5E-C493-418A-BF13-5D540C0379B9}"/>
    <cellStyle name="Comma 2 2 14 3 4 2" xfId="26735" xr:uid="{0BCC2D61-4344-42FC-81A3-DE82E237783C}"/>
    <cellStyle name="Comma 2 2 14 3 5" xfId="16236" xr:uid="{0A780068-DA9C-493E-BB1F-3B6534FAD9C5}"/>
    <cellStyle name="Comma 2 2 14 3 5 2" xfId="32740" xr:uid="{E543530A-DBBA-425F-992A-780D61050CDD}"/>
    <cellStyle name="Comma 2 2 14 3 6" xfId="24952" xr:uid="{E7A1D6B4-D66B-433D-B7DD-CD7A3E651314}"/>
    <cellStyle name="Comma 2 2 14 4" xfId="7509" xr:uid="{8D60509F-C1A7-4D76-BB2C-FAE7A4D859D3}"/>
    <cellStyle name="Comma 2 2 14 4 2" xfId="12840" xr:uid="{C0E9E103-C6BE-4BB0-8AD6-0AB6843C3466}"/>
    <cellStyle name="Comma 2 2 14 4 2 2" xfId="17549" xr:uid="{B7C95B5B-EA2F-4D0F-8A28-F82C688A0944}"/>
    <cellStyle name="Comma 2 2 14 4 2 2 2" xfId="34053" xr:uid="{4EA25608-7FAD-455E-91CE-7AAA74DE1E84}"/>
    <cellStyle name="Comma 2 2 14 4 2 3" xfId="29569" xr:uid="{2742880F-9C73-4412-A474-7E47D5BAC9C9}"/>
    <cellStyle name="Comma 2 2 14 4 3" xfId="11566" xr:uid="{85AC5413-45BB-4875-ACBD-C3DD171A2D18}"/>
    <cellStyle name="Comma 2 2 14 4 3 2" xfId="28455" xr:uid="{B9616DF1-04F8-47AC-93F4-3F42E15BC251}"/>
    <cellStyle name="Comma 2 2 14 4 4" xfId="9403" xr:uid="{AFEAA97A-BA94-4261-AFF1-A41A0AB6E451}"/>
    <cellStyle name="Comma 2 2 14 4 4 2" xfId="26557" xr:uid="{8418B01E-0AB7-4CBA-A107-B0340A0CCB44}"/>
    <cellStyle name="Comma 2 2 14 4 5" xfId="16464" xr:uid="{ABC224B0-01DC-405A-8BC5-40144457F60C}"/>
    <cellStyle name="Comma 2 2 14 4 5 2" xfId="32968" xr:uid="{30C585DF-4910-45F0-8657-3AD7BD4332DA}"/>
    <cellStyle name="Comma 2 2 14 4 6" xfId="24774" xr:uid="{A8CB9B16-AEC8-41B8-B159-D772A4DE0728}"/>
    <cellStyle name="Comma 2 2 14 5" xfId="8004" xr:uid="{316F1F60-8461-4A3D-A0B9-CDA30FDBE66F}"/>
    <cellStyle name="Comma 2 2 14 5 2" xfId="11759" xr:uid="{B041B089-DBFA-4B8A-863C-E61E91A7784E}"/>
    <cellStyle name="Comma 2 2 14 5 2 2" xfId="28624" xr:uid="{0AEFBB56-E3C2-46C8-99E3-1E77BBC8BABC}"/>
    <cellStyle name="Comma 2 2 14 5 3" xfId="9897" xr:uid="{DEBE93D8-245F-4EAE-9AFC-F29C00BBEE95}"/>
    <cellStyle name="Comma 2 2 14 5 3 2" xfId="27013" xr:uid="{586B7369-C8FE-4B9E-8FEE-73D705BAEEF9}"/>
    <cellStyle name="Comma 2 2 14 5 4" xfId="16619" xr:uid="{4E0A9F88-F9C1-49AF-9701-035A7C322F6E}"/>
    <cellStyle name="Comma 2 2 14 5 4 2" xfId="33123" xr:uid="{05E56963-65A4-4625-91A2-DDEFDD5F5D16}"/>
    <cellStyle name="Comma 2 2 14 5 5" xfId="25231" xr:uid="{6A94FBF1-372A-4CB1-B100-B912E09130F4}"/>
    <cellStyle name="Comma 2 2 14 6" xfId="10332" xr:uid="{671F8746-92FF-4E16-B5AA-0D6D2C0C7293}"/>
    <cellStyle name="Comma 2 2 14 6 2" xfId="27403" xr:uid="{04956B20-63F2-44D0-BDAD-9B808C898644}"/>
    <cellStyle name="Comma 2 2 14 7" xfId="8869" xr:uid="{A36985A4-E83A-43B1-9623-50152C01D379}"/>
    <cellStyle name="Comma 2 2 14 7 2" xfId="26045" xr:uid="{F0DE9B5C-24EF-4BD7-973E-498921A99866}"/>
    <cellStyle name="Comma 2 2 14 8" xfId="16041" xr:uid="{FD4408D2-D4B3-416D-A517-92316D181C9B}"/>
    <cellStyle name="Comma 2 2 14 8 2" xfId="32545" xr:uid="{09641F49-1F2E-4855-9BDC-7AB64EF693CB}"/>
    <cellStyle name="Comma 2 2 14 9" xfId="7130" xr:uid="{35E03972-FA12-415C-BC7B-137DC10E9CCA}"/>
    <cellStyle name="Comma 2 2 14 9 2" xfId="24421" xr:uid="{3D8CCB1B-3B16-4075-8DB6-A34A4A59A700}"/>
    <cellStyle name="Comma 2 2 15" xfId="4766" xr:uid="{7F59A7B6-6FCD-4DBC-8BBC-3C9A37382DA5}"/>
    <cellStyle name="Comma 2 2 15 2" xfId="5797" xr:uid="{AF8DD87F-FFE4-4BC0-B03C-60C0AF9E8284}"/>
    <cellStyle name="Comma 2 2 15 2 2" xfId="7780" xr:uid="{F5128A1C-96E7-4D4A-9127-284A190B5C2D}"/>
    <cellStyle name="Comma 2 2 15 2 2 2" xfId="12583" xr:uid="{29DC5441-40FD-45A0-B491-0E6702D9586D}"/>
    <cellStyle name="Comma 2 2 15 2 2 2 2" xfId="17358" xr:uid="{878E6A8A-C2B3-41B4-8757-30A5BD992928}"/>
    <cellStyle name="Comma 2 2 15 2 2 2 2 2" xfId="33862" xr:uid="{83665CDE-FDF0-413A-BC24-E800799F3A38}"/>
    <cellStyle name="Comma 2 2 15 2 2 2 3" xfId="29334" xr:uid="{157C2F25-48AB-43F7-AF76-BB57FF2BBEC9}"/>
    <cellStyle name="Comma 2 2 15 2 2 3" xfId="11174" xr:uid="{7FEDAE05-02ED-46A2-B37D-721821B5E1CE}"/>
    <cellStyle name="Comma 2 2 15 2 2 3 2" xfId="28139" xr:uid="{E9276E8C-33FD-4026-9DBD-9C710DC835CE}"/>
    <cellStyle name="Comma 2 2 15 2 2 4" xfId="9673" xr:uid="{2B0911F8-478E-47F4-93F9-5E3CDC2988CA}"/>
    <cellStyle name="Comma 2 2 15 2 2 4 2" xfId="26824" xr:uid="{EA5C8382-C62E-44A2-94F6-EB844D15BE29}"/>
    <cellStyle name="Comma 2 2 15 2 2 5" xfId="16325" xr:uid="{A2E2F6C8-ACC1-4E90-B92D-A2E8B0BFE08C}"/>
    <cellStyle name="Comma 2 2 15 2 2 5 2" xfId="32829" xr:uid="{4836BA6B-6FCD-4B1A-8D6F-0697CBAC2F0E}"/>
    <cellStyle name="Comma 2 2 15 2 2 6" xfId="25041" xr:uid="{0F08E57D-F574-4565-9C26-435A34BF7C6E}"/>
    <cellStyle name="Comma 2 2 15 2 3" xfId="7599" xr:uid="{177CFCFB-DAAB-4782-A646-921C6BEBAFCF}"/>
    <cellStyle name="Comma 2 2 15 2 3 2" xfId="11966" xr:uid="{B92218B3-3390-40A3-8986-A29DE7E206D4}"/>
    <cellStyle name="Comma 2 2 15 2 3 2 2" xfId="28816" xr:uid="{AC6317F8-6474-4157-A20F-721A25678BD9}"/>
    <cellStyle name="Comma 2 2 15 2 3 3" xfId="9493" xr:uid="{2DCFCF7A-3A4B-4D23-9D6F-408D831D3F39}"/>
    <cellStyle name="Comma 2 2 15 2 3 3 2" xfId="26646" xr:uid="{76BFCA7E-E23C-44E4-97B3-AEDE5294C211}"/>
    <cellStyle name="Comma 2 2 15 2 3 4" xfId="16816" xr:uid="{6DD2D7DF-817C-4659-8C68-6A91486BD597}"/>
    <cellStyle name="Comma 2 2 15 2 3 4 2" xfId="33320" xr:uid="{3DD45538-A72B-4080-8A0E-A86A1DAC1DDB}"/>
    <cellStyle name="Comma 2 2 15 2 3 5" xfId="24863" xr:uid="{899CFD29-4A5C-413F-B68D-D478AD6D6603}"/>
    <cellStyle name="Comma 2 2 15 2 4" xfId="8274" xr:uid="{734D5CA2-241C-4325-B39E-F89ACF63907C}"/>
    <cellStyle name="Comma 2 2 15 2 4 2" xfId="10166" xr:uid="{FCF81A10-EF78-4214-BEC7-7D7EDF3BB51D}"/>
    <cellStyle name="Comma 2 2 15 2 4 2 2" xfId="27251" xr:uid="{B8FC4791-F03A-48AB-A577-07FA8ABC2E9A}"/>
    <cellStyle name="Comma 2 2 15 2 4 3" xfId="25465" xr:uid="{4FB24083-E9F6-4D1B-AE86-A8301978D65C}"/>
    <cellStyle name="Comma 2 2 15 2 5" xfId="10603" xr:uid="{E3C30B33-8E77-482F-9B9B-AEFF85891ADA}"/>
    <cellStyle name="Comma 2 2 15 2 5 2" xfId="27650" xr:uid="{05877B6D-41B1-468F-9576-DDB166386DCA}"/>
    <cellStyle name="Comma 2 2 15 2 6" xfId="9297" xr:uid="{9CCD30EE-5117-4DE1-B11B-19745F7ED401}"/>
    <cellStyle name="Comma 2 2 15 2 6 2" xfId="26452" xr:uid="{170E53A2-C71B-426F-BD16-3C3675BEA8FC}"/>
    <cellStyle name="Comma 2 2 15 2 7" xfId="16144" xr:uid="{E9B2F203-AC8F-4ED5-9499-CE8DE13431E0}"/>
    <cellStyle name="Comma 2 2 15 2 7 2" xfId="32648" xr:uid="{427EA9BF-B895-46F6-B873-434E4C403EC1}"/>
    <cellStyle name="Comma 2 2 15 2 8" xfId="7398" xr:uid="{2BF8767A-9E78-49F1-A997-22EB5A2E6EBE}"/>
    <cellStyle name="Comma 2 2 15 2 8 2" xfId="24665" xr:uid="{DD1E5660-0D09-48D2-AFA4-57E2E73185F9}"/>
    <cellStyle name="Comma 2 2 15 3" xfId="7691" xr:uid="{85A09B55-33BA-4202-973B-83E4A0537B9D}"/>
    <cellStyle name="Comma 2 2 15 3 2" xfId="12330" xr:uid="{E10F2BF2-0BF8-4DE7-B004-39FE053CA0BC}"/>
    <cellStyle name="Comma 2 2 15 3 2 2" xfId="17114" xr:uid="{417EAE3A-AB8E-479B-821D-837D9B6F682E}"/>
    <cellStyle name="Comma 2 2 15 3 2 2 2" xfId="33618" xr:uid="{47017D5A-99E1-4D71-BB75-496CCFB30530}"/>
    <cellStyle name="Comma 2 2 15 3 2 3" xfId="29131" xr:uid="{1C8BECE7-102E-43EF-8526-91B459C0C2FC}"/>
    <cellStyle name="Comma 2 2 15 3 3" xfId="10928" xr:uid="{9CD11E24-882B-4EC7-A9BB-43F9FE3B4A93}"/>
    <cellStyle name="Comma 2 2 15 3 3 2" xfId="27934" xr:uid="{EAC1EA4B-6758-4642-A8D5-52C71751458C}"/>
    <cellStyle name="Comma 2 2 15 3 4" xfId="9584" xr:uid="{EC7FA4AC-8684-4899-AAAA-DA7FB752D107}"/>
    <cellStyle name="Comma 2 2 15 3 4 2" xfId="26736" xr:uid="{426BF5B8-DE3A-489B-BBAE-4C5B12AC3B10}"/>
    <cellStyle name="Comma 2 2 15 3 5" xfId="16237" xr:uid="{7D58367F-4EF1-4733-9502-DA2F09B5CB2D}"/>
    <cellStyle name="Comma 2 2 15 3 5 2" xfId="32741" xr:uid="{D6CD7504-2B79-46BB-AEE3-4BE4664C0773}"/>
    <cellStyle name="Comma 2 2 15 3 6" xfId="24953" xr:uid="{B4B4EACA-46F4-46E8-95F0-940CF274FDCF}"/>
    <cellStyle name="Comma 2 2 15 4" xfId="7510" xr:uid="{C0E11D86-39E1-4EE4-95D8-2C47DD44636E}"/>
    <cellStyle name="Comma 2 2 15 4 2" xfId="12841" xr:uid="{ED256AEC-3034-4172-951E-2B3D973285D4}"/>
    <cellStyle name="Comma 2 2 15 4 2 2" xfId="17550" xr:uid="{9C9F4E57-8951-4ACA-9B42-61FCABB4399A}"/>
    <cellStyle name="Comma 2 2 15 4 2 2 2" xfId="34054" xr:uid="{5DDE865D-E341-458D-BFB9-FEB878B20EC1}"/>
    <cellStyle name="Comma 2 2 15 4 2 3" xfId="29570" xr:uid="{4001F811-8961-4619-B2BC-1E6B55F42B0D}"/>
    <cellStyle name="Comma 2 2 15 4 3" xfId="11567" xr:uid="{7DB2F0A0-BB51-4F02-A6D0-D0758EB86ED5}"/>
    <cellStyle name="Comma 2 2 15 4 3 2" xfId="28456" xr:uid="{16BC6F50-4512-41DF-B008-0590E880908F}"/>
    <cellStyle name="Comma 2 2 15 4 4" xfId="9404" xr:uid="{20F88E28-3C43-44D2-A69E-53094F2B7F38}"/>
    <cellStyle name="Comma 2 2 15 4 4 2" xfId="26558" xr:uid="{507CAF95-B595-4E0B-91EE-B66B616A4000}"/>
    <cellStyle name="Comma 2 2 15 4 5" xfId="16465" xr:uid="{8AC9CC95-90FC-4C2E-9B1C-FBA94A04B097}"/>
    <cellStyle name="Comma 2 2 15 4 5 2" xfId="32969" xr:uid="{B1FE8B5D-3377-4376-909F-053A7606BEB3}"/>
    <cellStyle name="Comma 2 2 15 4 6" xfId="24775" xr:uid="{FAD55EE7-CD61-4A35-A67C-3E76E56C2F96}"/>
    <cellStyle name="Comma 2 2 15 5" xfId="8005" xr:uid="{1835E06A-7D87-48C1-A367-8459442BE873}"/>
    <cellStyle name="Comma 2 2 15 5 2" xfId="11760" xr:uid="{7703DD7A-305E-4AEF-AC71-7A031E2D66EB}"/>
    <cellStyle name="Comma 2 2 15 5 2 2" xfId="28625" xr:uid="{240803A8-6DB5-444D-80AA-3B01CBB728E8}"/>
    <cellStyle name="Comma 2 2 15 5 3" xfId="9898" xr:uid="{0EFEACC0-85AA-4537-9920-FA7C9AF9E9EF}"/>
    <cellStyle name="Comma 2 2 15 5 3 2" xfId="27014" xr:uid="{3E11F44E-380F-44E0-84CB-086EF6800B34}"/>
    <cellStyle name="Comma 2 2 15 5 4" xfId="16620" xr:uid="{DD83020F-8ADD-4872-AD55-A6DD2F9F6783}"/>
    <cellStyle name="Comma 2 2 15 5 4 2" xfId="33124" xr:uid="{33C02A17-E81D-4371-B650-2DF8434C7659}"/>
    <cellStyle name="Comma 2 2 15 5 5" xfId="25232" xr:uid="{C0AA9615-4239-4948-91DB-BF5DBF4D4581}"/>
    <cellStyle name="Comma 2 2 15 6" xfId="10333" xr:uid="{FAC2A9AC-96BB-4BFF-B8B2-01E1308622F3}"/>
    <cellStyle name="Comma 2 2 15 6 2" xfId="27404" xr:uid="{F199E244-C831-466E-BE8B-9AF5B61EB448}"/>
    <cellStyle name="Comma 2 2 15 7" xfId="8870" xr:uid="{BF58BB6B-24ED-4A40-BC58-51FE29E2DE72}"/>
    <cellStyle name="Comma 2 2 15 7 2" xfId="26046" xr:uid="{91CA4E24-2A4B-4F2F-9585-3C8E068B619A}"/>
    <cellStyle name="Comma 2 2 15 8" xfId="16042" xr:uid="{83BDECAF-B57A-4084-B66C-1E70C4921F48}"/>
    <cellStyle name="Comma 2 2 15 8 2" xfId="32546" xr:uid="{54B7F1B8-8F28-41A6-B865-36909CF23F50}"/>
    <cellStyle name="Comma 2 2 15 9" xfId="7131" xr:uid="{28E8609B-898F-475C-9A45-50A7ED97C974}"/>
    <cellStyle name="Comma 2 2 15 9 2" xfId="24422" xr:uid="{CB55F3D9-2CE7-4A1A-8927-96B0D7B6533D}"/>
    <cellStyle name="Comma 2 2 16" xfId="4767" xr:uid="{E6F25BD0-6DB4-4986-9A4B-FE1B625A4222}"/>
    <cellStyle name="Comma 2 2 16 2" xfId="5798" xr:uid="{98E67E67-C9A5-4608-B96E-B5D64A596590}"/>
    <cellStyle name="Comma 2 2 16 2 2" xfId="7781" xr:uid="{5A15E0A4-BA68-4B72-9452-D6900BA5CF96}"/>
    <cellStyle name="Comma 2 2 16 2 2 2" xfId="12584" xr:uid="{35A1D10A-CDF2-4442-A403-1E6D39E4455C}"/>
    <cellStyle name="Comma 2 2 16 2 2 2 2" xfId="17359" xr:uid="{09B7A0C7-5E12-4EAD-9B03-8BF5CEDD10A2}"/>
    <cellStyle name="Comma 2 2 16 2 2 2 2 2" xfId="33863" xr:uid="{549AE256-2F7F-424A-B5F3-C166F3D95887}"/>
    <cellStyle name="Comma 2 2 16 2 2 2 3" xfId="29335" xr:uid="{F1100446-2025-4EAD-A849-BBD7130566BB}"/>
    <cellStyle name="Comma 2 2 16 2 2 3" xfId="11175" xr:uid="{5843FD01-A6C3-439A-AAD3-FB493EB84993}"/>
    <cellStyle name="Comma 2 2 16 2 2 3 2" xfId="28140" xr:uid="{6CA2F595-F566-42A3-98EC-FC85CD0BBFA7}"/>
    <cellStyle name="Comma 2 2 16 2 2 4" xfId="9674" xr:uid="{5FD19834-4FAF-4958-AC92-06EDA9568ECE}"/>
    <cellStyle name="Comma 2 2 16 2 2 4 2" xfId="26825" xr:uid="{C096824D-32C5-4BB9-AA3E-9B25E2F0CDA2}"/>
    <cellStyle name="Comma 2 2 16 2 2 5" xfId="16326" xr:uid="{1B9DFF2B-F3F0-405B-88B5-40B3944872B2}"/>
    <cellStyle name="Comma 2 2 16 2 2 5 2" xfId="32830" xr:uid="{F20CC1EF-1974-4D28-AE06-5D048B5BCF1D}"/>
    <cellStyle name="Comma 2 2 16 2 2 6" xfId="25042" xr:uid="{BBA48632-9592-4C97-87C8-9791CDD69644}"/>
    <cellStyle name="Comma 2 2 16 2 3" xfId="7600" xr:uid="{88A13512-3D28-4C92-8A2B-09C4FB306069}"/>
    <cellStyle name="Comma 2 2 16 2 3 2" xfId="11967" xr:uid="{E48EF50B-C628-47C8-9DD3-EBCD7E61B8C3}"/>
    <cellStyle name="Comma 2 2 16 2 3 2 2" xfId="28817" xr:uid="{13E7A059-64B2-45E2-8FAE-18AE936D3FEC}"/>
    <cellStyle name="Comma 2 2 16 2 3 3" xfId="9494" xr:uid="{560C232B-AAE5-4736-BAC0-E39EA481014A}"/>
    <cellStyle name="Comma 2 2 16 2 3 3 2" xfId="26647" xr:uid="{5E9E892B-12E9-4F4A-8835-8B56955D7BFF}"/>
    <cellStyle name="Comma 2 2 16 2 3 4" xfId="16817" xr:uid="{DCD8241D-215A-4BBA-93F1-EB2009853B01}"/>
    <cellStyle name="Comma 2 2 16 2 3 4 2" xfId="33321" xr:uid="{F7DB7FEA-5B89-4AD2-B03C-A44A16E43B54}"/>
    <cellStyle name="Comma 2 2 16 2 3 5" xfId="24864" xr:uid="{52828EF1-7A30-4576-B859-806FA1DB85AF}"/>
    <cellStyle name="Comma 2 2 16 2 4" xfId="8275" xr:uid="{AFDB905E-AD34-4F6A-9A75-F40F480D69CD}"/>
    <cellStyle name="Comma 2 2 16 2 4 2" xfId="10167" xr:uid="{F164FFA8-9833-47A7-9270-1ED593BEBAAB}"/>
    <cellStyle name="Comma 2 2 16 2 4 2 2" xfId="27252" xr:uid="{9627146C-58E7-40E9-A184-42E5B425D60E}"/>
    <cellStyle name="Comma 2 2 16 2 4 3" xfId="25466" xr:uid="{CA4A6908-D0CB-4CFF-B73E-E65CEBE67F57}"/>
    <cellStyle name="Comma 2 2 16 2 5" xfId="10604" xr:uid="{8B31ED43-4C30-4BED-95BB-62C17ABCE2D7}"/>
    <cellStyle name="Comma 2 2 16 2 5 2" xfId="27651" xr:uid="{5606F5CB-3B33-4765-831C-7D4CA1EA820F}"/>
    <cellStyle name="Comma 2 2 16 2 6" xfId="9298" xr:uid="{2C3D084F-9B7E-4F83-B44A-029B35F8FD9E}"/>
    <cellStyle name="Comma 2 2 16 2 6 2" xfId="26453" xr:uid="{4ED8DB61-3606-442D-8EE0-C4FA1A866E4A}"/>
    <cellStyle name="Comma 2 2 16 2 7" xfId="16145" xr:uid="{D82D439C-6B46-4A7F-A3D1-72BAC30D4BEF}"/>
    <cellStyle name="Comma 2 2 16 2 7 2" xfId="32649" xr:uid="{E168EA43-BB5C-44CB-8941-26AE89BA7911}"/>
    <cellStyle name="Comma 2 2 16 2 8" xfId="7399" xr:uid="{471614D8-3F34-408C-913D-0CE65383A764}"/>
    <cellStyle name="Comma 2 2 16 2 8 2" xfId="24666" xr:uid="{12EA25F6-B28C-4F3F-B0A5-E12A5CF37720}"/>
    <cellStyle name="Comma 2 2 16 3" xfId="7692" xr:uid="{2040EAFE-4A63-4AC9-BF7A-4C9F3795A703}"/>
    <cellStyle name="Comma 2 2 16 3 2" xfId="12331" xr:uid="{9947713F-AF00-4ACE-8653-2257A351B9C2}"/>
    <cellStyle name="Comma 2 2 16 3 2 2" xfId="17115" xr:uid="{66E07D4F-6A87-4045-899A-3087A6D591E2}"/>
    <cellStyle name="Comma 2 2 16 3 2 2 2" xfId="33619" xr:uid="{A6C128AA-1AEE-40DB-A37F-D4B9C3786DB1}"/>
    <cellStyle name="Comma 2 2 16 3 2 3" xfId="29132" xr:uid="{F59BE2DE-874F-4800-8B15-D0F3DA8E739C}"/>
    <cellStyle name="Comma 2 2 16 3 3" xfId="10929" xr:uid="{4E57F135-6783-421D-A0FA-F651DFDBC0FB}"/>
    <cellStyle name="Comma 2 2 16 3 3 2" xfId="27935" xr:uid="{01892747-3383-4DF2-9200-3FA5AED3BABD}"/>
    <cellStyle name="Comma 2 2 16 3 4" xfId="9585" xr:uid="{C841BD88-574C-4595-B739-4949EA5B6AFD}"/>
    <cellStyle name="Comma 2 2 16 3 4 2" xfId="26737" xr:uid="{5F893625-9379-47C5-A7D1-B5F232FC8F32}"/>
    <cellStyle name="Comma 2 2 16 3 5" xfId="16238" xr:uid="{83FB627B-DD1C-4E64-B7F5-FB25FA075745}"/>
    <cellStyle name="Comma 2 2 16 3 5 2" xfId="32742" xr:uid="{1A885771-2E6C-4794-A69A-2383B96E8EB0}"/>
    <cellStyle name="Comma 2 2 16 3 6" xfId="24954" xr:uid="{52D8BBBF-FCFD-4836-AB47-473AC94ADACA}"/>
    <cellStyle name="Comma 2 2 16 4" xfId="7511" xr:uid="{E0672825-A807-4AD5-A5F0-B98B2B759EC7}"/>
    <cellStyle name="Comma 2 2 16 4 2" xfId="12842" xr:uid="{DBB3C8BB-CF95-4775-AE83-5467BC54C511}"/>
    <cellStyle name="Comma 2 2 16 4 2 2" xfId="17551" xr:uid="{E1F3E87D-081C-43D4-9A46-2D72DF40D2DD}"/>
    <cellStyle name="Comma 2 2 16 4 2 2 2" xfId="34055" xr:uid="{5A29F8FC-3410-40D2-B20B-AD06C1904154}"/>
    <cellStyle name="Comma 2 2 16 4 2 3" xfId="29571" xr:uid="{218215E2-D8CF-4020-AAA0-42678A8E3C9D}"/>
    <cellStyle name="Comma 2 2 16 4 3" xfId="11568" xr:uid="{BA85D5D2-9D72-4F59-8E8D-67F189B0909E}"/>
    <cellStyle name="Comma 2 2 16 4 3 2" xfId="28457" xr:uid="{20BAB60C-71AC-41CF-8D76-3B2E7FE6A444}"/>
    <cellStyle name="Comma 2 2 16 4 4" xfId="9405" xr:uid="{E44A883E-2DAD-4360-96B7-A5A5430C0436}"/>
    <cellStyle name="Comma 2 2 16 4 4 2" xfId="26559" xr:uid="{E4BC986F-8700-40F5-B062-BD4AE1687C07}"/>
    <cellStyle name="Comma 2 2 16 4 5" xfId="16466" xr:uid="{7351BC82-090A-4664-B1A2-0DADF07230FC}"/>
    <cellStyle name="Comma 2 2 16 4 5 2" xfId="32970" xr:uid="{4CCB97CB-2DFD-4CE2-A133-EB96CD7E910C}"/>
    <cellStyle name="Comma 2 2 16 4 6" xfId="24776" xr:uid="{CAFBC307-59C7-4124-9B10-54571AE5B6C0}"/>
    <cellStyle name="Comma 2 2 16 5" xfId="8006" xr:uid="{5B9864E4-CC31-4FCA-A6CE-0662BF1D228D}"/>
    <cellStyle name="Comma 2 2 16 5 2" xfId="11761" xr:uid="{33340F9A-44AB-4176-8AF3-3BC3DC1A844E}"/>
    <cellStyle name="Comma 2 2 16 5 2 2" xfId="28626" xr:uid="{4E63170B-7441-4656-A787-99FC4AEF5830}"/>
    <cellStyle name="Comma 2 2 16 5 3" xfId="9899" xr:uid="{01E9A2FE-17AB-423C-B498-2691F3EEAD82}"/>
    <cellStyle name="Comma 2 2 16 5 3 2" xfId="27015" xr:uid="{EA885EBB-A1DE-446A-901E-52950639C400}"/>
    <cellStyle name="Comma 2 2 16 5 4" xfId="16621" xr:uid="{69F3C0F4-2BF6-4CF7-8F93-F7D75FBAF98E}"/>
    <cellStyle name="Comma 2 2 16 5 4 2" xfId="33125" xr:uid="{22F54FFC-A34A-4E0F-80D1-36638043CD36}"/>
    <cellStyle name="Comma 2 2 16 5 5" xfId="25233" xr:uid="{75DE6178-A517-44CA-9F8C-5BB3D5ADB8D4}"/>
    <cellStyle name="Comma 2 2 16 6" xfId="10334" xr:uid="{329D1B3B-8C44-413A-8F52-E75F4868B102}"/>
    <cellStyle name="Comma 2 2 16 6 2" xfId="27405" xr:uid="{B7772576-2174-43D1-B5E0-05CE5EC895ED}"/>
    <cellStyle name="Comma 2 2 16 7" xfId="8871" xr:uid="{2F163D53-60DC-48BF-940D-00D14CDA7349}"/>
    <cellStyle name="Comma 2 2 16 7 2" xfId="26047" xr:uid="{C61AE954-737C-4AB3-B433-23063129E356}"/>
    <cellStyle name="Comma 2 2 16 8" xfId="16043" xr:uid="{42402B78-858C-48C3-9B10-88A22A8AC72F}"/>
    <cellStyle name="Comma 2 2 16 8 2" xfId="32547" xr:uid="{0FA01A5D-075E-4E6B-82F3-68225BBC4231}"/>
    <cellStyle name="Comma 2 2 16 9" xfId="7132" xr:uid="{682F8587-EFB9-42F9-99D8-5BF4F0DE9FA9}"/>
    <cellStyle name="Comma 2 2 16 9 2" xfId="24423" xr:uid="{CBFB3566-43E8-4D31-B25F-1A6DAF86272C}"/>
    <cellStyle name="Comma 2 2 17" xfId="4768" xr:uid="{CE2774B3-D087-4AB3-A74A-50CDE7740416}"/>
    <cellStyle name="Comma 2 2 17 2" xfId="5799" xr:uid="{A5B0600E-474A-45E5-A4B9-F9CAD01EC812}"/>
    <cellStyle name="Comma 2 2 17 2 2" xfId="7782" xr:uid="{996CB482-5A23-4917-88D9-0F0C03A13AF4}"/>
    <cellStyle name="Comma 2 2 17 2 2 2" xfId="12585" xr:uid="{387B44AE-D435-42A1-9DA5-E61AEFB434BA}"/>
    <cellStyle name="Comma 2 2 17 2 2 2 2" xfId="17360" xr:uid="{080C5501-E72F-498E-9444-72915F60DC92}"/>
    <cellStyle name="Comma 2 2 17 2 2 2 2 2" xfId="33864" xr:uid="{19DA063E-C875-4E40-87B0-9557FF6E9354}"/>
    <cellStyle name="Comma 2 2 17 2 2 2 3" xfId="29336" xr:uid="{75C888B8-4E72-4807-8F98-40FE5FC9FBC4}"/>
    <cellStyle name="Comma 2 2 17 2 2 3" xfId="11176" xr:uid="{AF14FD8E-DDEC-47EA-8CAF-CE2C5F118EB7}"/>
    <cellStyle name="Comma 2 2 17 2 2 3 2" xfId="28141" xr:uid="{302AFFAA-0C06-4976-8A42-8EFA9797FFE0}"/>
    <cellStyle name="Comma 2 2 17 2 2 4" xfId="9675" xr:uid="{B1FC88D5-0BAC-4C40-AD5E-06E4E0E5BA09}"/>
    <cellStyle name="Comma 2 2 17 2 2 4 2" xfId="26826" xr:uid="{4FD47362-C07A-487E-91C8-EECB51173E6D}"/>
    <cellStyle name="Comma 2 2 17 2 2 5" xfId="16327" xr:uid="{803ADB92-CA46-4793-96ED-403519CCF306}"/>
    <cellStyle name="Comma 2 2 17 2 2 5 2" xfId="32831" xr:uid="{B68DE8D7-9AEF-4946-95C8-E96C6E878223}"/>
    <cellStyle name="Comma 2 2 17 2 2 6" xfId="25043" xr:uid="{1DE4C8FA-4138-4711-92BE-4565C793715F}"/>
    <cellStyle name="Comma 2 2 17 2 3" xfId="7601" xr:uid="{C61A069C-D79C-4EA4-BD59-214666463A42}"/>
    <cellStyle name="Comma 2 2 17 2 3 2" xfId="11968" xr:uid="{2C722DF3-AA0B-4E57-A3BF-5F71B5C5FC77}"/>
    <cellStyle name="Comma 2 2 17 2 3 2 2" xfId="28818" xr:uid="{0C8FF491-000B-41B7-8FBC-BF295CD89B33}"/>
    <cellStyle name="Comma 2 2 17 2 3 3" xfId="9495" xr:uid="{FD74F11C-35B3-418A-8029-3CE6BEA4E0BC}"/>
    <cellStyle name="Comma 2 2 17 2 3 3 2" xfId="26648" xr:uid="{158082FB-4242-4C0B-B953-D75D32E509A7}"/>
    <cellStyle name="Comma 2 2 17 2 3 4" xfId="16818" xr:uid="{F3310BAB-AB15-4127-BCA3-FEBFE6328E29}"/>
    <cellStyle name="Comma 2 2 17 2 3 4 2" xfId="33322" xr:uid="{15FF78EA-7DAE-4984-9A58-4C08BD5AEF86}"/>
    <cellStyle name="Comma 2 2 17 2 3 5" xfId="24865" xr:uid="{BDF81FBA-7E66-4AA9-A105-A5215F78D008}"/>
    <cellStyle name="Comma 2 2 17 2 4" xfId="8276" xr:uid="{9972690B-619F-436D-9C3C-7397FF6DFA80}"/>
    <cellStyle name="Comma 2 2 17 2 4 2" xfId="10168" xr:uid="{3D950C65-5E3E-42D0-84FD-74EB19C0A72B}"/>
    <cellStyle name="Comma 2 2 17 2 4 2 2" xfId="27253" xr:uid="{42E7314B-5A11-437C-801B-CF91D0A37551}"/>
    <cellStyle name="Comma 2 2 17 2 4 3" xfId="25467" xr:uid="{3F787046-D1A1-4469-875F-8BF702779F40}"/>
    <cellStyle name="Comma 2 2 17 2 5" xfId="10605" xr:uid="{F7ACAFD6-EE9E-426C-BC16-53FCE11C57B3}"/>
    <cellStyle name="Comma 2 2 17 2 5 2" xfId="27652" xr:uid="{B80279E8-0075-4E31-85D9-8E3480EF4FBF}"/>
    <cellStyle name="Comma 2 2 17 2 6" xfId="9299" xr:uid="{A4A7C444-F21A-4D5A-BF8D-A5ED4943931C}"/>
    <cellStyle name="Comma 2 2 17 2 6 2" xfId="26454" xr:uid="{C861B88F-4304-445D-8D0A-69FEBDC113A3}"/>
    <cellStyle name="Comma 2 2 17 2 7" xfId="16146" xr:uid="{5074F7D7-D764-4EC2-99B6-1813B9C22A7E}"/>
    <cellStyle name="Comma 2 2 17 2 7 2" xfId="32650" xr:uid="{A1A03E7E-1C88-43D1-9B39-992BB6C81987}"/>
    <cellStyle name="Comma 2 2 17 2 8" xfId="7400" xr:uid="{80B0039A-54F2-405F-9D0A-0937E0EF1CE8}"/>
    <cellStyle name="Comma 2 2 17 2 8 2" xfId="24667" xr:uid="{F5F34782-E92A-43F8-A0C8-ECE7AB9B66F0}"/>
    <cellStyle name="Comma 2 2 17 3" xfId="7693" xr:uid="{C1F73BEE-C02A-459F-B06D-21AFD81ACE7A}"/>
    <cellStyle name="Comma 2 2 17 3 2" xfId="12332" xr:uid="{D892A6F1-3D60-48B8-99F6-351AC45B78DF}"/>
    <cellStyle name="Comma 2 2 17 3 2 2" xfId="17116" xr:uid="{2A5A92B6-47B6-462C-A69E-6943EAEADF2E}"/>
    <cellStyle name="Comma 2 2 17 3 2 2 2" xfId="33620" xr:uid="{35CA692A-E15F-4F25-9F70-F14A47473531}"/>
    <cellStyle name="Comma 2 2 17 3 2 3" xfId="29133" xr:uid="{DCF18524-32B9-45E2-815E-6B879E84E7DF}"/>
    <cellStyle name="Comma 2 2 17 3 3" xfId="10930" xr:uid="{F80BF08A-0019-4F23-8F02-02EE3602B19F}"/>
    <cellStyle name="Comma 2 2 17 3 3 2" xfId="27936" xr:uid="{299CC767-938B-4D98-9FFC-2782563256F5}"/>
    <cellStyle name="Comma 2 2 17 3 4" xfId="9586" xr:uid="{A0FFE11D-1653-4C99-8C33-90E0A88C733E}"/>
    <cellStyle name="Comma 2 2 17 3 4 2" xfId="26738" xr:uid="{D3BB104F-B992-4F06-8AF6-F2F382552379}"/>
    <cellStyle name="Comma 2 2 17 3 5" xfId="16239" xr:uid="{9CCE87EC-DE12-47F5-9E63-E44BFD9024AF}"/>
    <cellStyle name="Comma 2 2 17 3 5 2" xfId="32743" xr:uid="{5BC54951-0F84-4E5D-B4C5-75D1CD94D1CA}"/>
    <cellStyle name="Comma 2 2 17 3 6" xfId="24955" xr:uid="{93F1EC7F-C432-4407-A3DC-8BD924F49701}"/>
    <cellStyle name="Comma 2 2 17 4" xfId="7512" xr:uid="{DE6D27C8-72AD-49C0-B152-2ED1D9F60260}"/>
    <cellStyle name="Comma 2 2 17 4 2" xfId="12843" xr:uid="{D433C7F9-015A-4BE1-BC56-B62635832F72}"/>
    <cellStyle name="Comma 2 2 17 4 2 2" xfId="17552" xr:uid="{9412C0F3-691F-46DF-BC84-E0539A7F905B}"/>
    <cellStyle name="Comma 2 2 17 4 2 2 2" xfId="34056" xr:uid="{317DF93B-0FBC-49A7-9D3A-0CFE042897F4}"/>
    <cellStyle name="Comma 2 2 17 4 2 3" xfId="29572" xr:uid="{67C49A66-8778-47F5-A884-B2C9922B8860}"/>
    <cellStyle name="Comma 2 2 17 4 3" xfId="11569" xr:uid="{45F25E16-A31F-4191-A5EF-6A8C21E99CEA}"/>
    <cellStyle name="Comma 2 2 17 4 3 2" xfId="28458" xr:uid="{8DA5E4E4-F5D9-4697-A668-5FC780C68DB9}"/>
    <cellStyle name="Comma 2 2 17 4 4" xfId="9406" xr:uid="{A25E477F-9890-4A0C-873C-03803E711727}"/>
    <cellStyle name="Comma 2 2 17 4 4 2" xfId="26560" xr:uid="{BD583405-E3E6-4CF3-B0D7-5693DD072378}"/>
    <cellStyle name="Comma 2 2 17 4 5" xfId="16467" xr:uid="{A544F9FD-2BA3-4CC8-A51C-E6282735DBBF}"/>
    <cellStyle name="Comma 2 2 17 4 5 2" xfId="32971" xr:uid="{646E5C63-4DBA-4714-9D9C-8F8973E1B86B}"/>
    <cellStyle name="Comma 2 2 17 4 6" xfId="24777" xr:uid="{20EEAFBC-69D6-45DD-A6A5-959AF70250A4}"/>
    <cellStyle name="Comma 2 2 17 5" xfId="8007" xr:uid="{51567D83-C6B9-47AD-AE0A-784B55BCCCF8}"/>
    <cellStyle name="Comma 2 2 17 5 2" xfId="11762" xr:uid="{B352C1BD-1529-4467-9338-C5C861CA06B5}"/>
    <cellStyle name="Comma 2 2 17 5 2 2" xfId="28627" xr:uid="{B33449ED-259C-4E15-9228-8FDB440EDA97}"/>
    <cellStyle name="Comma 2 2 17 5 3" xfId="9900" xr:uid="{AA1F94EC-43E5-4440-913C-DE27D4D0ACC6}"/>
    <cellStyle name="Comma 2 2 17 5 3 2" xfId="27016" xr:uid="{896508E6-6743-4E1D-8E00-DF11A66E316C}"/>
    <cellStyle name="Comma 2 2 17 5 4" xfId="16622" xr:uid="{1AD3CD34-D072-48DB-AA06-FE1C834ED94A}"/>
    <cellStyle name="Comma 2 2 17 5 4 2" xfId="33126" xr:uid="{220DEAFE-B06D-452D-9BF7-A7C8EADA944A}"/>
    <cellStyle name="Comma 2 2 17 5 5" xfId="25234" xr:uid="{CCF39B8A-9E9A-42CC-AD9A-167A1F08A3B6}"/>
    <cellStyle name="Comma 2 2 17 6" xfId="10335" xr:uid="{860B4E6B-0531-423F-A6ED-B55B338276E8}"/>
    <cellStyle name="Comma 2 2 17 6 2" xfId="27406" xr:uid="{368153F8-CCCC-406A-B01E-AB25850374DF}"/>
    <cellStyle name="Comma 2 2 17 7" xfId="8872" xr:uid="{AD6C817F-9470-4CED-BF49-E286814C6315}"/>
    <cellStyle name="Comma 2 2 17 7 2" xfId="26048" xr:uid="{D7080DB7-A52C-42E2-AA66-FFA414E569C3}"/>
    <cellStyle name="Comma 2 2 17 8" xfId="16044" xr:uid="{250921C5-6CAB-4D00-95A3-AC46427B247C}"/>
    <cellStyle name="Comma 2 2 17 8 2" xfId="32548" xr:uid="{C912FC07-091B-4C19-A5D7-52262F0E8E8F}"/>
    <cellStyle name="Comma 2 2 17 9" xfId="7133" xr:uid="{90DC55BE-1733-4A20-ACCA-B18505554A70}"/>
    <cellStyle name="Comma 2 2 17 9 2" xfId="24424" xr:uid="{695527CC-DA94-4812-A27A-157FE0452F57}"/>
    <cellStyle name="Comma 2 2 18" xfId="4769" xr:uid="{338E5531-973F-4DA5-8D88-114930257BA2}"/>
    <cellStyle name="Comma 2 2 18 2" xfId="5800" xr:uid="{A72193F1-275B-46D1-8F61-4770700D6B18}"/>
    <cellStyle name="Comma 2 2 18 2 2" xfId="7783" xr:uid="{CB7E19B5-3C5A-4764-B78A-17CDF1191E97}"/>
    <cellStyle name="Comma 2 2 18 2 2 2" xfId="12586" xr:uid="{72BD0842-23AE-41D6-9E2F-01C642FB0823}"/>
    <cellStyle name="Comma 2 2 18 2 2 2 2" xfId="17361" xr:uid="{86EB41A1-BA5A-4E95-9A45-1E14395ABD09}"/>
    <cellStyle name="Comma 2 2 18 2 2 2 2 2" xfId="33865" xr:uid="{772D445C-632D-4238-AE62-7487194DB27C}"/>
    <cellStyle name="Comma 2 2 18 2 2 2 3" xfId="29337" xr:uid="{AAADE7FC-0310-42A5-8C7D-25A8B99F4F94}"/>
    <cellStyle name="Comma 2 2 18 2 2 3" xfId="11177" xr:uid="{0E33D63F-9439-49AA-A5C7-1808CE35BD80}"/>
    <cellStyle name="Comma 2 2 18 2 2 3 2" xfId="28142" xr:uid="{8C8F641B-1D08-4732-8F83-A494F75A63B9}"/>
    <cellStyle name="Comma 2 2 18 2 2 4" xfId="9676" xr:uid="{62A4E92A-5943-44D4-BFBD-05FE4B8EAAC2}"/>
    <cellStyle name="Comma 2 2 18 2 2 4 2" xfId="26827" xr:uid="{72EEF089-D7BE-4609-972D-1446B92A0F52}"/>
    <cellStyle name="Comma 2 2 18 2 2 5" xfId="16328" xr:uid="{75730696-4DDB-4202-A6AB-EF5643EE72C9}"/>
    <cellStyle name="Comma 2 2 18 2 2 5 2" xfId="32832" xr:uid="{9FD5AD8A-46CD-4EA7-89ED-892EA9B592F3}"/>
    <cellStyle name="Comma 2 2 18 2 2 6" xfId="25044" xr:uid="{3AB1573D-C375-41E3-BED7-D98A8DAF345A}"/>
    <cellStyle name="Comma 2 2 18 2 3" xfId="7602" xr:uid="{8BBA3B76-A407-407F-BC39-81EDFCC2CF0D}"/>
    <cellStyle name="Comma 2 2 18 2 3 2" xfId="11969" xr:uid="{A75A12A5-149A-42D6-BAC1-67D67C15EF78}"/>
    <cellStyle name="Comma 2 2 18 2 3 2 2" xfId="28819" xr:uid="{178621EC-9347-4B34-BE96-725BBA7D6F5C}"/>
    <cellStyle name="Comma 2 2 18 2 3 3" xfId="9496" xr:uid="{E22193EA-6196-4073-9D05-093BA0F00729}"/>
    <cellStyle name="Comma 2 2 18 2 3 3 2" xfId="26649" xr:uid="{6FA8FB3A-BAE2-4CDA-8DD6-38A0019AD80C}"/>
    <cellStyle name="Comma 2 2 18 2 3 4" xfId="16819" xr:uid="{AA92900E-56F4-4938-9EB9-19CDCF132465}"/>
    <cellStyle name="Comma 2 2 18 2 3 4 2" xfId="33323" xr:uid="{7FF392FC-F9CA-4539-9776-4D18212262CE}"/>
    <cellStyle name="Comma 2 2 18 2 3 5" xfId="24866" xr:uid="{4C169BB2-54D5-4F3A-BE8A-249CEFA9F79C}"/>
    <cellStyle name="Comma 2 2 18 2 4" xfId="8277" xr:uid="{BCA06901-E943-4E2C-BDA4-8ACCDCE2C72D}"/>
    <cellStyle name="Comma 2 2 18 2 4 2" xfId="10169" xr:uid="{883E28C8-59A8-4F98-8861-69970235659B}"/>
    <cellStyle name="Comma 2 2 18 2 4 2 2" xfId="27254" xr:uid="{CFAF4C35-2717-4694-BF21-2061595354B8}"/>
    <cellStyle name="Comma 2 2 18 2 4 3" xfId="25468" xr:uid="{55F91ABB-E8F9-46A0-8ECD-68638F59AAA0}"/>
    <cellStyle name="Comma 2 2 18 2 5" xfId="10606" xr:uid="{2CBDBDCA-E41E-425A-93FC-94C47E3DA5D2}"/>
    <cellStyle name="Comma 2 2 18 2 5 2" xfId="27653" xr:uid="{8C8507EB-B347-4B3F-B7E5-C002F3BA77B4}"/>
    <cellStyle name="Comma 2 2 18 2 6" xfId="9300" xr:uid="{23FAA7A8-6F26-451E-BB08-E5EEFB647158}"/>
    <cellStyle name="Comma 2 2 18 2 6 2" xfId="26455" xr:uid="{2E5E21DB-09A8-421E-8401-BE136EED612D}"/>
    <cellStyle name="Comma 2 2 18 2 7" xfId="16147" xr:uid="{CFE9D9B3-B5E6-457E-862E-D8DF7C1A302E}"/>
    <cellStyle name="Comma 2 2 18 2 7 2" xfId="32651" xr:uid="{8FEA054C-8433-4901-ADE3-C2AA4CC3E46C}"/>
    <cellStyle name="Comma 2 2 18 2 8" xfId="7401" xr:uid="{19B9FA1C-5991-44CB-9BF8-9C01C6B0BD3A}"/>
    <cellStyle name="Comma 2 2 18 2 8 2" xfId="24668" xr:uid="{E498CE51-4896-4A57-A884-06B819ABB765}"/>
    <cellStyle name="Comma 2 2 18 3" xfId="7694" xr:uid="{F2E599FB-8983-4A77-AC3C-15BF31C02C10}"/>
    <cellStyle name="Comma 2 2 18 3 2" xfId="12333" xr:uid="{069C8474-5CBA-4929-93AB-B471FA3614AB}"/>
    <cellStyle name="Comma 2 2 18 3 2 2" xfId="17117" xr:uid="{5015B3F1-4679-440D-B1D9-146A9B6C787D}"/>
    <cellStyle name="Comma 2 2 18 3 2 2 2" xfId="33621" xr:uid="{D1231EFA-DD1F-46EE-A49E-7C1183AFC284}"/>
    <cellStyle name="Comma 2 2 18 3 2 3" xfId="29134" xr:uid="{84589AB3-1E1F-4A17-91F5-3BE139F66194}"/>
    <cellStyle name="Comma 2 2 18 3 3" xfId="10931" xr:uid="{94A11713-8077-40E9-BA0A-AED7A5207AB6}"/>
    <cellStyle name="Comma 2 2 18 3 3 2" xfId="27937" xr:uid="{A8C0389A-66A7-457C-90CD-A29B323A40EB}"/>
    <cellStyle name="Comma 2 2 18 3 4" xfId="9587" xr:uid="{53B32AAF-4D6D-4617-A695-774BE096D9D7}"/>
    <cellStyle name="Comma 2 2 18 3 4 2" xfId="26739" xr:uid="{0B1AC199-FA72-45A5-A922-58C52F906C68}"/>
    <cellStyle name="Comma 2 2 18 3 5" xfId="16240" xr:uid="{27901A4E-D599-4462-97F9-9F46D3B0C33D}"/>
    <cellStyle name="Comma 2 2 18 3 5 2" xfId="32744" xr:uid="{86B6ECE5-3449-4505-816C-19A63DB49ECB}"/>
    <cellStyle name="Comma 2 2 18 3 6" xfId="24956" xr:uid="{94915220-BBEA-4208-BCAC-18B71D0FD5CD}"/>
    <cellStyle name="Comma 2 2 18 4" xfId="7513" xr:uid="{6E57F0F1-B5AE-41DB-8604-008BC4EF0E75}"/>
    <cellStyle name="Comma 2 2 18 4 2" xfId="12844" xr:uid="{FA68D812-CD73-4586-9306-8E9581025698}"/>
    <cellStyle name="Comma 2 2 18 4 2 2" xfId="17553" xr:uid="{4D17D6E6-D379-4527-AB7C-84B70CD1D3FC}"/>
    <cellStyle name="Comma 2 2 18 4 2 2 2" xfId="34057" xr:uid="{8AC2B938-487D-4256-B7A2-CF9B27B306B7}"/>
    <cellStyle name="Comma 2 2 18 4 2 3" xfId="29573" xr:uid="{DC0B3550-4285-4F52-B36B-8DACB69C0D62}"/>
    <cellStyle name="Comma 2 2 18 4 3" xfId="11570" xr:uid="{F50A825B-AF8F-4172-8832-D5AB85619E5B}"/>
    <cellStyle name="Comma 2 2 18 4 3 2" xfId="28459" xr:uid="{BE55BE88-835D-46EA-8B40-AF6205EEEDAA}"/>
    <cellStyle name="Comma 2 2 18 4 4" xfId="9407" xr:uid="{2BC421D0-257B-4077-A1A6-CC8BBBB4991C}"/>
    <cellStyle name="Comma 2 2 18 4 4 2" xfId="26561" xr:uid="{C6C2B7CF-D183-428B-9A47-8FE4A0072BFC}"/>
    <cellStyle name="Comma 2 2 18 4 5" xfId="16468" xr:uid="{B2544B11-4C9A-41D3-8567-2E164BE069A6}"/>
    <cellStyle name="Comma 2 2 18 4 5 2" xfId="32972" xr:uid="{8994119F-3CF6-463C-93F5-775EDFB7B3A0}"/>
    <cellStyle name="Comma 2 2 18 4 6" xfId="24778" xr:uid="{8699ADBC-40C8-49FB-A420-3FD1BED90E2C}"/>
    <cellStyle name="Comma 2 2 18 5" xfId="8008" xr:uid="{B398E3C0-2E9D-4B64-B45E-666E45F5E58D}"/>
    <cellStyle name="Comma 2 2 18 5 2" xfId="11763" xr:uid="{FC964E32-9583-41B0-9A1F-C495E39FB94F}"/>
    <cellStyle name="Comma 2 2 18 5 2 2" xfId="28628" xr:uid="{719147BC-3A93-4801-BFD6-418ECA7D8D66}"/>
    <cellStyle name="Comma 2 2 18 5 3" xfId="9901" xr:uid="{E5B7B522-C336-444C-B2B6-6C6DF6776FB4}"/>
    <cellStyle name="Comma 2 2 18 5 3 2" xfId="27017" xr:uid="{4C7967FB-6EDA-4673-8E7C-64F92B6FA8A8}"/>
    <cellStyle name="Comma 2 2 18 5 4" xfId="16623" xr:uid="{7C4A8FFB-3A7A-4995-B4EB-C41FA68C6D3F}"/>
    <cellStyle name="Comma 2 2 18 5 4 2" xfId="33127" xr:uid="{747B8990-D82A-428B-92B6-122448BD72DD}"/>
    <cellStyle name="Comma 2 2 18 5 5" xfId="25235" xr:uid="{16BD12D4-C989-41DD-9457-52DA5CE5CABD}"/>
    <cellStyle name="Comma 2 2 18 6" xfId="10336" xr:uid="{686CE241-AF03-410F-8AF6-C72E07860224}"/>
    <cellStyle name="Comma 2 2 18 6 2" xfId="27407" xr:uid="{741C4385-7DFF-4DFD-A139-684D7115FCC1}"/>
    <cellStyle name="Comma 2 2 18 7" xfId="8873" xr:uid="{B243A3E8-55EE-41BB-BC95-6C8672A9FF22}"/>
    <cellStyle name="Comma 2 2 18 7 2" xfId="26049" xr:uid="{5D2E7342-4184-48C8-A4FE-C5232EBC2D92}"/>
    <cellStyle name="Comma 2 2 18 8" xfId="16045" xr:uid="{9A57E796-4B2D-468B-A1A1-453E7DD2CFED}"/>
    <cellStyle name="Comma 2 2 18 8 2" xfId="32549" xr:uid="{2F88660B-4F52-41C2-B9A4-B9209776B6C2}"/>
    <cellStyle name="Comma 2 2 18 9" xfId="7134" xr:uid="{9C799C35-4E7A-4BA3-8627-856622AB5C63}"/>
    <cellStyle name="Comma 2 2 18 9 2" xfId="24425" xr:uid="{CC9A862D-F55B-4ACE-909C-E6496C642657}"/>
    <cellStyle name="Comma 2 2 19" xfId="4770" xr:uid="{B141FD7A-2E7B-4791-996D-46641E8E3C3F}"/>
    <cellStyle name="Comma 2 2 19 2" xfId="5801" xr:uid="{314A301D-5E42-4156-A870-330E8B400B39}"/>
    <cellStyle name="Comma 2 2 19 2 2" xfId="7784" xr:uid="{3BD9FE87-2D75-4136-8634-7BCF98B0BADD}"/>
    <cellStyle name="Comma 2 2 19 2 2 2" xfId="12587" xr:uid="{21ED3564-7A1C-4F63-A19E-9D55868D8764}"/>
    <cellStyle name="Comma 2 2 19 2 2 2 2" xfId="17362" xr:uid="{DD6B4EFB-65C1-473F-B5EF-54973BD7B312}"/>
    <cellStyle name="Comma 2 2 19 2 2 2 2 2" xfId="33866" xr:uid="{F46D55EA-7C65-4DC0-BACB-C7BA9CBF8564}"/>
    <cellStyle name="Comma 2 2 19 2 2 2 3" xfId="29338" xr:uid="{E995E770-011F-4649-ACFB-03AFFBA40029}"/>
    <cellStyle name="Comma 2 2 19 2 2 3" xfId="11178" xr:uid="{A0C542DD-AB94-4907-BE95-E0D7D5A8598A}"/>
    <cellStyle name="Comma 2 2 19 2 2 3 2" xfId="28143" xr:uid="{2E800DC8-AAD6-4A0F-AC04-76809D48F96A}"/>
    <cellStyle name="Comma 2 2 19 2 2 4" xfId="9677" xr:uid="{7CA89F57-F274-400A-9666-E8049A2F7806}"/>
    <cellStyle name="Comma 2 2 19 2 2 4 2" xfId="26828" xr:uid="{DD6B5EC7-8BE6-4172-BC5D-D43567ECD892}"/>
    <cellStyle name="Comma 2 2 19 2 2 5" xfId="16329" xr:uid="{060C7229-4E54-4F88-9550-1A24CEAC91B8}"/>
    <cellStyle name="Comma 2 2 19 2 2 5 2" xfId="32833" xr:uid="{12B27D57-6348-4DDA-B0A9-C35D9181D6A4}"/>
    <cellStyle name="Comma 2 2 19 2 2 6" xfId="25045" xr:uid="{1AFBD873-1F70-4CE1-9992-0C892D59F6C2}"/>
    <cellStyle name="Comma 2 2 19 2 3" xfId="7603" xr:uid="{290DE5AC-03FE-4F57-97A4-19581463DBE9}"/>
    <cellStyle name="Comma 2 2 19 2 3 2" xfId="11970" xr:uid="{FC5CC11E-F9AD-426B-9CD4-84A7918EDE0F}"/>
    <cellStyle name="Comma 2 2 19 2 3 2 2" xfId="28820" xr:uid="{30F7D2D1-1317-4AD3-A657-E00E56264A1C}"/>
    <cellStyle name="Comma 2 2 19 2 3 3" xfId="9497" xr:uid="{D54B53CC-7C67-41DD-A288-6AACC33A3CA6}"/>
    <cellStyle name="Comma 2 2 19 2 3 3 2" xfId="26650" xr:uid="{1F46A27B-DA21-45B3-80D0-CBAD7619AE71}"/>
    <cellStyle name="Comma 2 2 19 2 3 4" xfId="16820" xr:uid="{31D9A11E-875D-496B-B7D0-FB990D9A88D3}"/>
    <cellStyle name="Comma 2 2 19 2 3 4 2" xfId="33324" xr:uid="{18DE54EC-BBFD-4C72-BBD9-5D9807F3D0F2}"/>
    <cellStyle name="Comma 2 2 19 2 3 5" xfId="24867" xr:uid="{D5E7328B-2684-418E-AF47-2D7427623E07}"/>
    <cellStyle name="Comma 2 2 19 2 4" xfId="8278" xr:uid="{5EC99E37-7D6B-4E61-851D-B921C50B8A3C}"/>
    <cellStyle name="Comma 2 2 19 2 4 2" xfId="10170" xr:uid="{89DA147B-DACF-43F2-9CF6-413315943210}"/>
    <cellStyle name="Comma 2 2 19 2 4 2 2" xfId="27255" xr:uid="{99FD82B0-44D7-4E36-A1D7-040B33DC4889}"/>
    <cellStyle name="Comma 2 2 19 2 4 3" xfId="25469" xr:uid="{191FE08A-8F9A-4927-8FB3-04447C7632D9}"/>
    <cellStyle name="Comma 2 2 19 2 5" xfId="10607" xr:uid="{E320D3C8-D41C-4B2A-9EBA-0CDA95654D84}"/>
    <cellStyle name="Comma 2 2 19 2 5 2" xfId="27654" xr:uid="{74E57493-A764-4D37-8143-2EB829E92E6C}"/>
    <cellStyle name="Comma 2 2 19 2 6" xfId="9301" xr:uid="{E19BE9C3-D091-45C4-9409-EF39BEDA017C}"/>
    <cellStyle name="Comma 2 2 19 2 6 2" xfId="26456" xr:uid="{5A0C9868-2BD8-428F-BD35-7DC69F7878DF}"/>
    <cellStyle name="Comma 2 2 19 2 7" xfId="16148" xr:uid="{DD66B24C-C6A4-421E-888A-3DB829E80888}"/>
    <cellStyle name="Comma 2 2 19 2 7 2" xfId="32652" xr:uid="{A1A75986-E3ED-43F8-B556-32E1C3CF243B}"/>
    <cellStyle name="Comma 2 2 19 2 8" xfId="7402" xr:uid="{0A29629B-7342-4A7A-B3A7-02861415AB1E}"/>
    <cellStyle name="Comma 2 2 19 2 8 2" xfId="24669" xr:uid="{147C6A1B-EB92-4B23-A589-00A407FF2797}"/>
    <cellStyle name="Comma 2 2 19 3" xfId="7695" xr:uid="{B20CC070-15DC-4795-98CA-6E9A6DDA2009}"/>
    <cellStyle name="Comma 2 2 19 3 2" xfId="12334" xr:uid="{25E3F675-3D2C-4E02-AE93-2AC8963A914E}"/>
    <cellStyle name="Comma 2 2 19 3 2 2" xfId="17118" xr:uid="{75E3FF20-1DC0-496E-83A1-E170A9F468BB}"/>
    <cellStyle name="Comma 2 2 19 3 2 2 2" xfId="33622" xr:uid="{0481855E-ADFD-4088-95D1-243206790876}"/>
    <cellStyle name="Comma 2 2 19 3 2 3" xfId="29135" xr:uid="{7832F491-8E50-4AAE-947F-170D80F97AB6}"/>
    <cellStyle name="Comma 2 2 19 3 3" xfId="10932" xr:uid="{B4585B2D-3C65-490A-89F3-33D64288A936}"/>
    <cellStyle name="Comma 2 2 19 3 3 2" xfId="27938" xr:uid="{74E231C0-4AA7-44C7-BCD5-193AE735907C}"/>
    <cellStyle name="Comma 2 2 19 3 4" xfId="9588" xr:uid="{7E8D6F97-C3E1-4D93-94E0-B5CAC5B90C4D}"/>
    <cellStyle name="Comma 2 2 19 3 4 2" xfId="26740" xr:uid="{13385867-EA5E-4D7F-B582-CC37429A5A83}"/>
    <cellStyle name="Comma 2 2 19 3 5" xfId="16241" xr:uid="{0CC8E326-EB77-416C-B52D-CC7994EEA185}"/>
    <cellStyle name="Comma 2 2 19 3 5 2" xfId="32745" xr:uid="{F7CFFE55-4C0A-49CB-9B86-42E2263D1E8D}"/>
    <cellStyle name="Comma 2 2 19 3 6" xfId="24957" xr:uid="{C97911CD-03CE-4C07-A08A-77CEC056E3B6}"/>
    <cellStyle name="Comma 2 2 19 4" xfId="7514" xr:uid="{515E6D16-941E-4DFB-A4E2-8A05DA047853}"/>
    <cellStyle name="Comma 2 2 19 4 2" xfId="12845" xr:uid="{BE978CDB-AAD9-4D16-9E4B-5197EBCB2560}"/>
    <cellStyle name="Comma 2 2 19 4 2 2" xfId="17554" xr:uid="{155D5ED9-44B8-4834-BF46-AFCF63EB0411}"/>
    <cellStyle name="Comma 2 2 19 4 2 2 2" xfId="34058" xr:uid="{B43A8F42-5A79-473C-8E5D-FBA953B02F9F}"/>
    <cellStyle name="Comma 2 2 19 4 2 3" xfId="29574" xr:uid="{27017706-0AFB-4896-A64F-C1FAD52F4FDE}"/>
    <cellStyle name="Comma 2 2 19 4 3" xfId="11571" xr:uid="{64216B34-37FB-4E8D-B58E-A4B0CCE72F9C}"/>
    <cellStyle name="Comma 2 2 19 4 3 2" xfId="28460" xr:uid="{B127CACC-09C2-43D7-A71A-1A8488DD7762}"/>
    <cellStyle name="Comma 2 2 19 4 4" xfId="9408" xr:uid="{A9961499-CBB4-4A4C-B849-E9693F8EBDCA}"/>
    <cellStyle name="Comma 2 2 19 4 4 2" xfId="26562" xr:uid="{504858F4-7A98-4A60-8500-D6CBD1C8EDF0}"/>
    <cellStyle name="Comma 2 2 19 4 5" xfId="16469" xr:uid="{73368E94-6DCF-41CB-B8E7-136A376D2337}"/>
    <cellStyle name="Comma 2 2 19 4 5 2" xfId="32973" xr:uid="{0966C39C-8CD5-4C26-AB0E-447A202CF1AF}"/>
    <cellStyle name="Comma 2 2 19 4 6" xfId="24779" xr:uid="{2B1E5EFB-08C1-4C3C-BA43-C0538AB281F3}"/>
    <cellStyle name="Comma 2 2 19 5" xfId="8009" xr:uid="{9C6EF31C-DEE4-43EF-9EA2-B14253BB0661}"/>
    <cellStyle name="Comma 2 2 19 5 2" xfId="11764" xr:uid="{1D971193-5A35-40F3-B012-6CCF52D8A5EB}"/>
    <cellStyle name="Comma 2 2 19 5 2 2" xfId="28629" xr:uid="{2416E7B4-1611-4E4B-8472-D4396AAD63BB}"/>
    <cellStyle name="Comma 2 2 19 5 3" xfId="9902" xr:uid="{E3922788-CB66-4A57-9E41-D007A0655911}"/>
    <cellStyle name="Comma 2 2 19 5 3 2" xfId="27018" xr:uid="{E409D259-739B-41E0-85C9-91EA55B6BF33}"/>
    <cellStyle name="Comma 2 2 19 5 4" xfId="16624" xr:uid="{FD16EABC-B565-4DE3-AD10-2E391D7F6A87}"/>
    <cellStyle name="Comma 2 2 19 5 4 2" xfId="33128" xr:uid="{A64098EF-D04D-4069-89C7-F72AE5D84A63}"/>
    <cellStyle name="Comma 2 2 19 5 5" xfId="25236" xr:uid="{BE730EAD-A460-49F2-94DB-C21C994719D9}"/>
    <cellStyle name="Comma 2 2 19 6" xfId="10337" xr:uid="{C33B0EC1-A69F-4864-9FA9-32610B382FF0}"/>
    <cellStyle name="Comma 2 2 19 6 2" xfId="27408" xr:uid="{238C6E7D-4DAD-4EA6-B43E-B02C3BF056AD}"/>
    <cellStyle name="Comma 2 2 19 7" xfId="8874" xr:uid="{804D3344-6CE8-4B12-960A-1B6A6BFA3940}"/>
    <cellStyle name="Comma 2 2 19 7 2" xfId="26050" xr:uid="{C6C4B171-2015-476E-BB71-C3FD65926FAB}"/>
    <cellStyle name="Comma 2 2 19 8" xfId="16046" xr:uid="{169FBE48-9CB1-429D-8287-1EFB001B95DD}"/>
    <cellStyle name="Comma 2 2 19 8 2" xfId="32550" xr:uid="{69401522-13AA-4950-B925-0A1559215C09}"/>
    <cellStyle name="Comma 2 2 19 9" xfId="7135" xr:uid="{94FF7ACF-4BB8-4204-983F-2FCAA21F5966}"/>
    <cellStyle name="Comma 2 2 19 9 2" xfId="24426" xr:uid="{0F5F05AE-AE9A-4B56-8474-D2D77A12CE57}"/>
    <cellStyle name="Comma 2 2 2" xfId="569" xr:uid="{0CD488F3-89BC-4D9B-843F-CC624FD09D2C}"/>
    <cellStyle name="Comma 2 2 2 10" xfId="4772" xr:uid="{94CFC1B0-4E70-41CD-9372-E5561E363B9A}"/>
    <cellStyle name="Comma 2 2 2 11" xfId="4773" xr:uid="{4CFB8C5D-A1AD-400E-8F4D-923AB6663C16}"/>
    <cellStyle name="Comma 2 2 2 12" xfId="4774" xr:uid="{3A908EE0-ACCA-45F6-BB2C-CDD1FEC6662D}"/>
    <cellStyle name="Comma 2 2 2 13" xfId="4775" xr:uid="{919BE381-0B0C-42B7-837B-517C3B33164D}"/>
    <cellStyle name="Comma 2 2 2 14" xfId="4776" xr:uid="{19C58900-FC8F-405C-A975-AB27964B8AF2}"/>
    <cellStyle name="Comma 2 2 2 15" xfId="4777" xr:uid="{1DBD16BF-84FF-4E55-9468-0A5F8D52B229}"/>
    <cellStyle name="Comma 2 2 2 16" xfId="4778" xr:uid="{12154EBE-2B79-4150-85A6-FD6D59EA87C2}"/>
    <cellStyle name="Comma 2 2 2 17" xfId="4779" xr:uid="{D3C98AA7-D2FF-46D7-8CF7-78B0B463872D}"/>
    <cellStyle name="Comma 2 2 2 18" xfId="4780" xr:uid="{6E1BC4CF-BE83-4B25-AD7F-8971A8BDFE5D}"/>
    <cellStyle name="Comma 2 2 2 19" xfId="5802" xr:uid="{0412DE98-8773-4D31-AC95-AE02BF528F39}"/>
    <cellStyle name="Comma 2 2 2 19 2" xfId="7785" xr:uid="{DF514045-42D8-4908-BED2-D99B8F82F6E0}"/>
    <cellStyle name="Comma 2 2 2 19 2 2" xfId="12588" xr:uid="{13BF4C8C-3BE9-4696-8E71-8FA4FDCEC9A4}"/>
    <cellStyle name="Comma 2 2 2 19 2 2 2" xfId="17363" xr:uid="{47CF95A0-72A9-4133-B53E-F4BDD72407AD}"/>
    <cellStyle name="Comma 2 2 2 19 2 2 2 2" xfId="33867" xr:uid="{CFB2EED6-01A0-4F6A-9C5C-81C7CC67E639}"/>
    <cellStyle name="Comma 2 2 2 19 2 2 3" xfId="29339" xr:uid="{F82C384C-65AC-411A-813F-E05BBCA6D1CE}"/>
    <cellStyle name="Comma 2 2 2 19 2 3" xfId="11179" xr:uid="{D4DDF293-1DE8-4B8A-B1D0-041E79A7ADD0}"/>
    <cellStyle name="Comma 2 2 2 19 2 3 2" xfId="28144" xr:uid="{AF7E79A5-F80D-4BB7-B266-A91FA8CE325B}"/>
    <cellStyle name="Comma 2 2 2 19 2 4" xfId="9678" xr:uid="{CFB9EC2E-3ECF-4A6D-97C5-1CA6F4261FFD}"/>
    <cellStyle name="Comma 2 2 2 19 2 4 2" xfId="26829" xr:uid="{97405A50-C54C-46AE-B654-072FCCEDCCE8}"/>
    <cellStyle name="Comma 2 2 2 19 2 5" xfId="16330" xr:uid="{D069D43D-6521-48B4-B037-16CCC53CF1E3}"/>
    <cellStyle name="Comma 2 2 2 19 2 5 2" xfId="32834" xr:uid="{5E7A5F08-A191-4CCA-BA29-2C7864AFE62F}"/>
    <cellStyle name="Comma 2 2 2 19 2 6" xfId="25046" xr:uid="{D06A370D-DDF8-49D7-82AD-E5A069802233}"/>
    <cellStyle name="Comma 2 2 2 19 3" xfId="7604" xr:uid="{60930DD0-DA8D-4D67-86D2-DC293991489C}"/>
    <cellStyle name="Comma 2 2 2 19 3 2" xfId="11971" xr:uid="{905D6EC1-3ACB-488E-94B8-AA5F75C1C6C5}"/>
    <cellStyle name="Comma 2 2 2 19 3 2 2" xfId="28821" xr:uid="{5B576A02-CD41-4B19-9D19-872A0CD17F3C}"/>
    <cellStyle name="Comma 2 2 2 19 3 3" xfId="9498" xr:uid="{8F3C5593-F23D-4310-8141-C34BAAF66051}"/>
    <cellStyle name="Comma 2 2 2 19 3 3 2" xfId="26651" xr:uid="{FCC163CF-F1FC-4A0B-8EE3-95FC5E0C4376}"/>
    <cellStyle name="Comma 2 2 2 19 3 4" xfId="16821" xr:uid="{9CE544EA-8BC0-4BC9-98F5-4DA88DED34B2}"/>
    <cellStyle name="Comma 2 2 2 19 3 4 2" xfId="33325" xr:uid="{77083D67-B0E1-4309-890D-F93F25AE8AAC}"/>
    <cellStyle name="Comma 2 2 2 19 3 5" xfId="24868" xr:uid="{A3CFA025-27D2-42DB-9288-2E418281446E}"/>
    <cellStyle name="Comma 2 2 2 19 4" xfId="8279" xr:uid="{96867B7F-760E-4D77-B7F4-6AE0212A5D27}"/>
    <cellStyle name="Comma 2 2 2 19 4 2" xfId="10171" xr:uid="{94D15B3A-0C06-4C4B-9B52-A6AAD740975E}"/>
    <cellStyle name="Comma 2 2 2 19 4 2 2" xfId="27256" xr:uid="{B676727F-1D07-4181-86C9-6D7CAF3E21D8}"/>
    <cellStyle name="Comma 2 2 2 19 4 3" xfId="25470" xr:uid="{DF757BAA-972A-4CB4-968A-E79D4E8E25A4}"/>
    <cellStyle name="Comma 2 2 2 19 5" xfId="10608" xr:uid="{DFAB7E7E-7E21-4E88-A1F5-D6E6C222835C}"/>
    <cellStyle name="Comma 2 2 2 19 5 2" xfId="27655" xr:uid="{FA5B6C62-97AF-4C08-AA95-CDC61FE2E2C1}"/>
    <cellStyle name="Comma 2 2 2 19 6" xfId="9302" xr:uid="{3D231296-B619-442B-B122-7FBC686AEAB3}"/>
    <cellStyle name="Comma 2 2 2 19 6 2" xfId="26457" xr:uid="{46B7815E-7E0D-4747-8BC1-662215F08811}"/>
    <cellStyle name="Comma 2 2 2 19 7" xfId="16149" xr:uid="{C4EDD8CD-9899-49CF-A335-E39737527F1C}"/>
    <cellStyle name="Comma 2 2 2 19 7 2" xfId="32653" xr:uid="{91A74ABC-DDEB-4CCB-A12B-86FBBD0A3ACA}"/>
    <cellStyle name="Comma 2 2 2 19 8" xfId="7403" xr:uid="{30703E3D-32B5-430A-A1A3-1DF503C0D5E4}"/>
    <cellStyle name="Comma 2 2 2 19 8 2" xfId="24670" xr:uid="{8F5E5DA4-D9A8-4EAC-A6EF-DCAD306B98D9}"/>
    <cellStyle name="Comma 2 2 2 2" xfId="4781" xr:uid="{1A1F2D2C-B971-4DC8-8CB4-5583837C0DA9}"/>
    <cellStyle name="Comma 2 2 2 2 10" xfId="7080" xr:uid="{ED58558E-8AA4-4ADA-9E50-4234F16FE736}"/>
    <cellStyle name="Comma 2 2 2 2 10 2" xfId="24375" xr:uid="{8F324006-D3B0-42B5-994D-1982F1865C13}"/>
    <cellStyle name="Comma 2 2 2 2 11" xfId="8806" xr:uid="{999C864D-3DD4-4F55-A4ED-F67566FF2F47}"/>
    <cellStyle name="Comma 2 2 2 2 11 2" xfId="25982" xr:uid="{F8419123-435F-4A41-A3B8-D83106C84DEC}"/>
    <cellStyle name="Comma 2 2 2 2 12" xfId="6728" xr:uid="{C5A50181-49D1-4561-96E4-FF36664D33B4}"/>
    <cellStyle name="Comma 2 2 2 2 12 2" xfId="24030" xr:uid="{CD5E4505-B1CB-4BAD-BA75-194FB03F1F9F}"/>
    <cellStyle name="Comma 2 2 2 2 2" xfId="4782" xr:uid="{4417B2DE-420B-4946-ABAD-713CE0A8408B}"/>
    <cellStyle name="Comma 2 2 2 2 2 10" xfId="7516" xr:uid="{FF71FB9F-9886-48D1-8408-605017016C3C}"/>
    <cellStyle name="Comma 2 2 2 2 2 10 2" xfId="12847" xr:uid="{61AADBE0-A659-425B-BB91-3D9294BA2410}"/>
    <cellStyle name="Comma 2 2 2 2 2 10 2 2" xfId="17556" xr:uid="{16E74E3F-3BC0-42EA-A86B-7873CDAE07B4}"/>
    <cellStyle name="Comma 2 2 2 2 2 10 2 2 2" xfId="34060" xr:uid="{164C00A3-88BC-49D7-840B-B8B987F17177}"/>
    <cellStyle name="Comma 2 2 2 2 2 10 2 3" xfId="29576" xr:uid="{40945E37-CF16-4C3F-8344-8E7B857EC9CF}"/>
    <cellStyle name="Comma 2 2 2 2 2 10 3" xfId="11573" xr:uid="{D2D1FAD0-ED93-482E-A5CA-F3E490F79E9D}"/>
    <cellStyle name="Comma 2 2 2 2 2 10 3 2" xfId="28462" xr:uid="{EAA218A1-87E3-429F-90C1-1177836747C7}"/>
    <cellStyle name="Comma 2 2 2 2 2 10 4" xfId="9410" xr:uid="{D8258586-6263-4CE2-AA32-A17658A91BEF}"/>
    <cellStyle name="Comma 2 2 2 2 2 10 4 2" xfId="26564" xr:uid="{CCC00501-7D75-4641-9384-8C7E9216EBCB}"/>
    <cellStyle name="Comma 2 2 2 2 2 10 5" xfId="16471" xr:uid="{87BC134B-06A7-4B8A-B568-EFCC13A495F8}"/>
    <cellStyle name="Comma 2 2 2 2 2 10 5 2" xfId="32975" xr:uid="{39573EE4-2A0F-44A8-A3EA-3D6541218E6B}"/>
    <cellStyle name="Comma 2 2 2 2 2 10 6" xfId="24781" xr:uid="{D22D1C1D-23FB-4089-98B1-CB37996594AF}"/>
    <cellStyle name="Comma 2 2 2 2 2 11" xfId="8019" xr:uid="{8797BD59-0D61-4C50-B4E0-2AC07B117B36}"/>
    <cellStyle name="Comma 2 2 2 2 2 11 2" xfId="11766" xr:uid="{CCAFD621-3AC2-482D-A4CF-559F67275C50}"/>
    <cellStyle name="Comma 2 2 2 2 2 11 2 2" xfId="28631" xr:uid="{B1F0B9F0-7C40-468D-859F-ECA162824A6A}"/>
    <cellStyle name="Comma 2 2 2 2 2 11 3" xfId="9912" xr:uid="{8152F4CA-E925-46B9-97DD-DD89F00DB0CF}"/>
    <cellStyle name="Comma 2 2 2 2 2 11 3 2" xfId="27028" xr:uid="{7F05699B-2FCF-49A6-9871-6BD19E25255C}"/>
    <cellStyle name="Comma 2 2 2 2 2 11 4" xfId="16626" xr:uid="{B8CE7F58-4883-4B8E-8131-0C71CB346B16}"/>
    <cellStyle name="Comma 2 2 2 2 2 11 4 2" xfId="33130" xr:uid="{FC25DE84-1B0F-4E76-9550-945AA1263B0F}"/>
    <cellStyle name="Comma 2 2 2 2 2 11 5" xfId="25246" xr:uid="{C7EEC9D0-FCBD-4902-9822-1948460049BD}"/>
    <cellStyle name="Comma 2 2 2 2 2 12" xfId="10339" xr:uid="{1F83E9A2-C3DD-4B93-B268-B394B977838D}"/>
    <cellStyle name="Comma 2 2 2 2 2 12 2" xfId="27410" xr:uid="{E34F6896-2252-438C-9082-73181C58D8CA}"/>
    <cellStyle name="Comma 2 2 2 2 2 13" xfId="8877" xr:uid="{2398318E-46C6-4C04-B371-0F129FB21168}"/>
    <cellStyle name="Comma 2 2 2 2 2 13 2" xfId="26053" xr:uid="{85CF2421-9118-404A-BD61-BBF5DB3D48F5}"/>
    <cellStyle name="Comma 2 2 2 2 2 14" xfId="16048" xr:uid="{45960F85-4F3C-4F8A-9451-E64AA1EAE8A8}"/>
    <cellStyle name="Comma 2 2 2 2 2 14 2" xfId="32552" xr:uid="{84AB3771-FDCE-4EA1-8C25-E8CEE5FED69F}"/>
    <cellStyle name="Comma 2 2 2 2 2 15" xfId="7138" xr:uid="{CDA69EB6-0327-439B-9DCF-1E0F9376F543}"/>
    <cellStyle name="Comma 2 2 2 2 2 15 2" xfId="24429" xr:uid="{90FAC391-5C38-4391-94D2-4C46ABC9E6BB}"/>
    <cellStyle name="Comma 2 2 2 2 2 2" xfId="4783" xr:uid="{DCCAB6DF-61FB-44AD-9F3B-ADC8ADB44590}"/>
    <cellStyle name="Comma 2 2 2 2 2 3" xfId="4784" xr:uid="{1882553F-DE44-4B53-A123-52EEC3DAE0AC}"/>
    <cellStyle name="Comma 2 2 2 2 2 4" xfId="4785" xr:uid="{1E5A31D6-0755-4F4F-A669-0F75E5A54109}"/>
    <cellStyle name="Comma 2 2 2 2 2 5" xfId="4786" xr:uid="{F03BF1B7-1B42-4285-9510-37BDBB864EC7}"/>
    <cellStyle name="Comma 2 2 2 2 2 6" xfId="4787" xr:uid="{49C86F38-50FF-4D1B-8FCA-E9A851A65403}"/>
    <cellStyle name="Comma 2 2 2 2 2 7" xfId="4788" xr:uid="{B3EE8ECA-39B0-4DCC-90C6-4329C847D13F}"/>
    <cellStyle name="Comma 2 2 2 2 2 8" xfId="5803" xr:uid="{249D46BC-9C14-44B7-BC97-AFAD21DD39DE}"/>
    <cellStyle name="Comma 2 2 2 2 2 8 2" xfId="7786" xr:uid="{BF633CAD-D339-473E-925B-FE827C68E89E}"/>
    <cellStyle name="Comma 2 2 2 2 2 8 2 2" xfId="12589" xr:uid="{1A8B871E-1226-4047-95EB-D7E34750D7BC}"/>
    <cellStyle name="Comma 2 2 2 2 2 8 2 2 2" xfId="17364" xr:uid="{E60C024C-ACBF-40CB-9F7C-D20448E13AFF}"/>
    <cellStyle name="Comma 2 2 2 2 2 8 2 2 2 2" xfId="33868" xr:uid="{DA280C1F-257A-4038-8870-4E834347B087}"/>
    <cellStyle name="Comma 2 2 2 2 2 8 2 2 3" xfId="29340" xr:uid="{E27AC919-D580-47FD-83AA-D8E74A40786E}"/>
    <cellStyle name="Comma 2 2 2 2 2 8 2 3" xfId="11180" xr:uid="{4DA8A562-F2E7-4AA9-B169-AA1FBD58A91A}"/>
    <cellStyle name="Comma 2 2 2 2 2 8 2 3 2" xfId="28145" xr:uid="{43244C6B-7328-444C-B93F-E83C0E5A2D44}"/>
    <cellStyle name="Comma 2 2 2 2 2 8 2 4" xfId="9679" xr:uid="{56C28C45-CF40-4D37-9EA5-C6A34408BB3B}"/>
    <cellStyle name="Comma 2 2 2 2 2 8 2 4 2" xfId="26830" xr:uid="{25F020B5-FC3E-45BA-ACD3-E14D2CC74FF1}"/>
    <cellStyle name="Comma 2 2 2 2 2 8 2 5" xfId="16331" xr:uid="{194EF992-7811-4CAE-89F6-924E3F3494FF}"/>
    <cellStyle name="Comma 2 2 2 2 2 8 2 5 2" xfId="32835" xr:uid="{C5020D5A-71EA-46DD-B148-6333F6C96880}"/>
    <cellStyle name="Comma 2 2 2 2 2 8 2 6" xfId="25047" xr:uid="{C7B8A868-C794-4BAA-A031-97E50142BFB5}"/>
    <cellStyle name="Comma 2 2 2 2 2 8 3" xfId="7605" xr:uid="{299A0D15-26D5-4BC4-9940-67291D123B0E}"/>
    <cellStyle name="Comma 2 2 2 2 2 8 3 2" xfId="11972" xr:uid="{E6263085-D2F4-4A18-9846-C6ADF217EEAE}"/>
    <cellStyle name="Comma 2 2 2 2 2 8 3 2 2" xfId="28822" xr:uid="{DAC2CE42-A715-410C-ADC7-95CD7FBF2CB0}"/>
    <cellStyle name="Comma 2 2 2 2 2 8 3 3" xfId="9499" xr:uid="{167F03CA-C0C7-4294-9B99-0CCEA23BA82B}"/>
    <cellStyle name="Comma 2 2 2 2 2 8 3 3 2" xfId="26652" xr:uid="{7A4A1016-F288-4450-BA70-14ABC87F11A7}"/>
    <cellStyle name="Comma 2 2 2 2 2 8 3 4" xfId="16822" xr:uid="{7BA45C49-2158-4012-9D89-EC6C6951CA60}"/>
    <cellStyle name="Comma 2 2 2 2 2 8 3 4 2" xfId="33326" xr:uid="{A44CD95F-D229-4E2D-8117-6E5DAF628C62}"/>
    <cellStyle name="Comma 2 2 2 2 2 8 3 5" xfId="24869" xr:uid="{C2BD4061-E2CB-4C80-B120-7EDA772BFBD0}"/>
    <cellStyle name="Comma 2 2 2 2 2 8 4" xfId="8280" xr:uid="{47DE8CFD-1F42-41C9-A890-8636BF9F3A8C}"/>
    <cellStyle name="Comma 2 2 2 2 2 8 4 2" xfId="10172" xr:uid="{5270C7F8-C562-4830-85AC-2A816372810A}"/>
    <cellStyle name="Comma 2 2 2 2 2 8 4 2 2" xfId="27257" xr:uid="{0F5F00BD-F338-43D1-AA06-541547158ABA}"/>
    <cellStyle name="Comma 2 2 2 2 2 8 4 3" xfId="25471" xr:uid="{3390402F-03C9-4396-81F5-4035A5B960EA}"/>
    <cellStyle name="Comma 2 2 2 2 2 8 5" xfId="10609" xr:uid="{A366308C-A6D1-4084-BC4C-DB5F05CFACE5}"/>
    <cellStyle name="Comma 2 2 2 2 2 8 5 2" xfId="27656" xr:uid="{3F002F62-1790-4F56-9DE8-C002897FA712}"/>
    <cellStyle name="Comma 2 2 2 2 2 8 6" xfId="9303" xr:uid="{271203C0-3E4A-47CC-92F3-3897F8B41B8B}"/>
    <cellStyle name="Comma 2 2 2 2 2 8 6 2" xfId="26458" xr:uid="{86B83048-7188-4F3A-A95A-2409F3717BC7}"/>
    <cellStyle name="Comma 2 2 2 2 2 8 7" xfId="16150" xr:uid="{36A6BDE0-DA72-4298-AE33-F13BB106F0C0}"/>
    <cellStyle name="Comma 2 2 2 2 2 8 7 2" xfId="32654" xr:uid="{980C0F3E-D38C-406A-A081-82794FB8F870}"/>
    <cellStyle name="Comma 2 2 2 2 2 8 8" xfId="7404" xr:uid="{B37A7816-BA0E-4D03-823C-696AC429FF88}"/>
    <cellStyle name="Comma 2 2 2 2 2 8 8 2" xfId="24671" xr:uid="{14D97949-33F8-47D8-AAE5-EFCDF547BBAD}"/>
    <cellStyle name="Comma 2 2 2 2 2 9" xfId="7697" xr:uid="{4F99CD7F-2F69-4DAF-BA38-C679575C606C}"/>
    <cellStyle name="Comma 2 2 2 2 2 9 2" xfId="12336" xr:uid="{73B2F7F1-9D28-4C39-A3BE-7A28C96F7DD6}"/>
    <cellStyle name="Comma 2 2 2 2 2 9 2 2" xfId="17120" xr:uid="{47039830-24CF-4244-95FC-C761A51BB181}"/>
    <cellStyle name="Comma 2 2 2 2 2 9 2 2 2" xfId="33624" xr:uid="{FADA8853-63FA-4E61-A821-9501ACBECD37}"/>
    <cellStyle name="Comma 2 2 2 2 2 9 2 3" xfId="29137" xr:uid="{B2D3B1DA-5F7B-416C-A1E7-AAA29359EF44}"/>
    <cellStyle name="Comma 2 2 2 2 2 9 3" xfId="10934" xr:uid="{98420725-8DBE-453F-A5A4-374C806210D2}"/>
    <cellStyle name="Comma 2 2 2 2 2 9 3 2" xfId="27940" xr:uid="{993D9F06-A5E9-4AD6-A8AE-D502AEE6AD98}"/>
    <cellStyle name="Comma 2 2 2 2 2 9 4" xfId="9590" xr:uid="{332C764B-7E0D-4FDC-B0FB-24321C5070E1}"/>
    <cellStyle name="Comma 2 2 2 2 2 9 4 2" xfId="26742" xr:uid="{275FED4B-2E98-4A55-97FA-B4052F0A920C}"/>
    <cellStyle name="Comma 2 2 2 2 2 9 5" xfId="16243" xr:uid="{687266FE-1866-4EDF-BAC6-45C1563C673C}"/>
    <cellStyle name="Comma 2 2 2 2 2 9 5 2" xfId="32747" xr:uid="{691F5ECB-88D0-4519-9CDF-A7CB4B4D77D1}"/>
    <cellStyle name="Comma 2 2 2 2 2 9 6" xfId="24959" xr:uid="{CA6F6FEB-5DE1-4CEB-8F59-F824485C685D}"/>
    <cellStyle name="Comma 2 2 2 2 3" xfId="4789" xr:uid="{F88D8DB2-7E6A-4893-83AE-E34FFEBEF608}"/>
    <cellStyle name="Comma 2 2 2 2 4" xfId="4790" xr:uid="{6D814743-41AA-4072-A18B-A7E5FDB3613E}"/>
    <cellStyle name="Comma 2 2 2 2 4 2" xfId="5804" xr:uid="{0565E70D-0B46-465D-BD59-D8C713E6CB5A}"/>
    <cellStyle name="Comma 2 2 2 2 4 2 2" xfId="7787" xr:uid="{00513154-3FB2-4190-BD71-E853AA02E826}"/>
    <cellStyle name="Comma 2 2 2 2 4 2 2 2" xfId="12590" xr:uid="{65FFAB61-E08D-460E-B0E8-3D72062A38DB}"/>
    <cellStyle name="Comma 2 2 2 2 4 2 2 2 2" xfId="17365" xr:uid="{265B3F6A-7871-4DA4-8ECC-5BE2E609F85D}"/>
    <cellStyle name="Comma 2 2 2 2 4 2 2 2 2 2" xfId="33869" xr:uid="{992686B3-63C0-4830-8CF6-980D1AAA857A}"/>
    <cellStyle name="Comma 2 2 2 2 4 2 2 2 3" xfId="29341" xr:uid="{470A1AAF-CE7E-4839-B811-89135F3DF2F2}"/>
    <cellStyle name="Comma 2 2 2 2 4 2 2 3" xfId="11181" xr:uid="{91263934-DD3F-435B-B57C-B8A27ADAF02E}"/>
    <cellStyle name="Comma 2 2 2 2 4 2 2 3 2" xfId="28146" xr:uid="{0242077B-6EB5-4F52-88B4-C5BEA288C721}"/>
    <cellStyle name="Comma 2 2 2 2 4 2 2 4" xfId="9680" xr:uid="{5D6671C5-DE09-45B4-9AC4-0F24A86D69EB}"/>
    <cellStyle name="Comma 2 2 2 2 4 2 2 4 2" xfId="26831" xr:uid="{BDC8FF29-F2AA-4C91-8279-F467EC247721}"/>
    <cellStyle name="Comma 2 2 2 2 4 2 2 5" xfId="16332" xr:uid="{72BB0800-CEDA-4B3E-8504-2169037AF7F9}"/>
    <cellStyle name="Comma 2 2 2 2 4 2 2 5 2" xfId="32836" xr:uid="{5AB31B2C-FBDB-484C-A46C-0BF1026AB13B}"/>
    <cellStyle name="Comma 2 2 2 2 4 2 2 6" xfId="25048" xr:uid="{0633F7D6-AFAC-49F5-AE61-F833B4D2EEB2}"/>
    <cellStyle name="Comma 2 2 2 2 4 2 3" xfId="7606" xr:uid="{4F395D92-6090-4598-94AE-B8ABEA20A23F}"/>
    <cellStyle name="Comma 2 2 2 2 4 2 3 2" xfId="11973" xr:uid="{565FED29-3A59-47C4-B897-CEDE02DC508C}"/>
    <cellStyle name="Comma 2 2 2 2 4 2 3 2 2" xfId="28823" xr:uid="{2F137496-73A8-4515-869D-5BF2690DF7B4}"/>
    <cellStyle name="Comma 2 2 2 2 4 2 3 3" xfId="9500" xr:uid="{F6883808-5354-488E-AE19-F05A63C41F6D}"/>
    <cellStyle name="Comma 2 2 2 2 4 2 3 3 2" xfId="26653" xr:uid="{CD31CD76-FEA3-4D4F-9DC8-FCE2DD9C48DD}"/>
    <cellStyle name="Comma 2 2 2 2 4 2 3 4" xfId="16823" xr:uid="{091EC0B1-4F77-4BEB-8C77-490BD7900447}"/>
    <cellStyle name="Comma 2 2 2 2 4 2 3 4 2" xfId="33327" xr:uid="{406D4882-1DC7-4AFB-B432-5775043C2C0F}"/>
    <cellStyle name="Comma 2 2 2 2 4 2 3 5" xfId="24870" xr:uid="{8A6F24AB-150A-457D-B8DB-9DC420C19A5E}"/>
    <cellStyle name="Comma 2 2 2 2 4 2 4" xfId="8281" xr:uid="{98E6466F-70D2-460D-8211-7B46751E31E8}"/>
    <cellStyle name="Comma 2 2 2 2 4 2 4 2" xfId="10173" xr:uid="{8F8C5CDD-7323-4A3F-8275-EA65D598C394}"/>
    <cellStyle name="Comma 2 2 2 2 4 2 4 2 2" xfId="27258" xr:uid="{71772BA8-0612-4C91-A845-30F11F0FC95C}"/>
    <cellStyle name="Comma 2 2 2 2 4 2 4 3" xfId="25472" xr:uid="{AB1E3D03-361C-436F-90AE-77BA9FB08746}"/>
    <cellStyle name="Comma 2 2 2 2 4 2 5" xfId="10610" xr:uid="{FC4083DC-5118-4D96-90A5-7E340942FA8D}"/>
    <cellStyle name="Comma 2 2 2 2 4 2 5 2" xfId="27657" xr:uid="{6263BB13-12D4-4409-BB27-5876B59D28AE}"/>
    <cellStyle name="Comma 2 2 2 2 4 2 6" xfId="9304" xr:uid="{371F9157-4720-4C6C-ADE1-E3C6A5E27DCF}"/>
    <cellStyle name="Comma 2 2 2 2 4 2 6 2" xfId="26459" xr:uid="{E7CE9BCC-D6C0-4F51-AD4C-B17918D292AC}"/>
    <cellStyle name="Comma 2 2 2 2 4 2 7" xfId="16151" xr:uid="{99F2B469-6E93-4FEB-885F-B9865D744948}"/>
    <cellStyle name="Comma 2 2 2 2 4 2 7 2" xfId="32655" xr:uid="{5C86C2D4-2040-4499-BA2F-27E386DA401B}"/>
    <cellStyle name="Comma 2 2 2 2 4 2 8" xfId="7405" xr:uid="{5877FE44-72FE-4C9F-92FD-642AB0235811}"/>
    <cellStyle name="Comma 2 2 2 2 4 2 8 2" xfId="24672" xr:uid="{A9CF6BF4-5691-46A9-A28E-44F98E71CA73}"/>
    <cellStyle name="Comma 2 2 2 2 4 3" xfId="7698" xr:uid="{7BC48345-AA59-4C3D-85F0-AF638A0B7942}"/>
    <cellStyle name="Comma 2 2 2 2 4 3 2" xfId="12337" xr:uid="{20A4A198-70BE-4F53-90E4-BA492E17211F}"/>
    <cellStyle name="Comma 2 2 2 2 4 3 2 2" xfId="17121" xr:uid="{54045B8D-68A6-4D07-A0F2-0A2317A852E6}"/>
    <cellStyle name="Comma 2 2 2 2 4 3 2 2 2" xfId="33625" xr:uid="{F81A0857-ED72-4324-B8C3-494A9C082E09}"/>
    <cellStyle name="Comma 2 2 2 2 4 3 2 3" xfId="29138" xr:uid="{100DF877-B6FE-4CAE-B3DE-A15C90D32239}"/>
    <cellStyle name="Comma 2 2 2 2 4 3 3" xfId="10935" xr:uid="{0AEF0653-6EC6-4520-9949-0A780EA7EC3E}"/>
    <cellStyle name="Comma 2 2 2 2 4 3 3 2" xfId="27941" xr:uid="{C9ACB630-CD13-4569-B6BA-1A255AA861C5}"/>
    <cellStyle name="Comma 2 2 2 2 4 3 4" xfId="9591" xr:uid="{FFE6068F-57BA-4AF5-A616-366ADB267C8A}"/>
    <cellStyle name="Comma 2 2 2 2 4 3 4 2" xfId="26743" xr:uid="{87471166-6C46-4F05-B2B8-7EB0F8857852}"/>
    <cellStyle name="Comma 2 2 2 2 4 3 5" xfId="16244" xr:uid="{C5741D67-F2E1-4670-86FA-2E5D25011B19}"/>
    <cellStyle name="Comma 2 2 2 2 4 3 5 2" xfId="32748" xr:uid="{00FA1539-9AD2-442B-B66E-4ED0F4E16A9C}"/>
    <cellStyle name="Comma 2 2 2 2 4 3 6" xfId="24960" xr:uid="{814CBFED-E4FF-43DA-B830-F393C5FB9D60}"/>
    <cellStyle name="Comma 2 2 2 2 4 4" xfId="7517" xr:uid="{F97D8A77-EE33-457E-854D-01810E79069F}"/>
    <cellStyle name="Comma 2 2 2 2 4 4 2" xfId="12848" xr:uid="{42514FFE-19C6-4023-8B46-DF85E149B7E6}"/>
    <cellStyle name="Comma 2 2 2 2 4 4 2 2" xfId="17557" xr:uid="{443A72B7-48BF-4F39-91B5-F84470E525F7}"/>
    <cellStyle name="Comma 2 2 2 2 4 4 2 2 2" xfId="34061" xr:uid="{7AE5F1C5-E2C8-412D-81ED-9EB8A05FC142}"/>
    <cellStyle name="Comma 2 2 2 2 4 4 2 3" xfId="29577" xr:uid="{141B21FF-471C-4E46-BE51-4818C5DECAE6}"/>
    <cellStyle name="Comma 2 2 2 2 4 4 3" xfId="11574" xr:uid="{986A7753-F8DB-4269-A0EA-54B880748021}"/>
    <cellStyle name="Comma 2 2 2 2 4 4 3 2" xfId="28463" xr:uid="{106D9288-2309-460B-ABF4-97216647A2CF}"/>
    <cellStyle name="Comma 2 2 2 2 4 4 4" xfId="9411" xr:uid="{67DB0442-5D65-4EA5-A2DC-AC5304C4FA63}"/>
    <cellStyle name="Comma 2 2 2 2 4 4 4 2" xfId="26565" xr:uid="{535B72C1-F2E5-4C5E-B7A5-34201E5D76D5}"/>
    <cellStyle name="Comma 2 2 2 2 4 4 5" xfId="16472" xr:uid="{8E7C2DB0-9BBF-480D-A9E2-64B07856A9D2}"/>
    <cellStyle name="Comma 2 2 2 2 4 4 5 2" xfId="32976" xr:uid="{B0478F66-642E-41F1-A1F1-F55BF198FE8B}"/>
    <cellStyle name="Comma 2 2 2 2 4 4 6" xfId="24782" xr:uid="{ECB19781-8CB0-4C6D-8AB7-D59B6F7B64F2}"/>
    <cellStyle name="Comma 2 2 2 2 4 5" xfId="8020" xr:uid="{15DAB2BB-A53D-42AE-8300-B781827898AB}"/>
    <cellStyle name="Comma 2 2 2 2 4 5 2" xfId="11767" xr:uid="{D9B10BDE-1B3E-4A6B-9663-1A685CC187F1}"/>
    <cellStyle name="Comma 2 2 2 2 4 5 2 2" xfId="28632" xr:uid="{7CCC839F-7989-454B-B2FC-C9C218BFC02D}"/>
    <cellStyle name="Comma 2 2 2 2 4 5 3" xfId="9913" xr:uid="{F5241C4A-511A-4D9D-B682-AA1584E426FC}"/>
    <cellStyle name="Comma 2 2 2 2 4 5 3 2" xfId="27029" xr:uid="{4D4ED1CE-A4D1-4869-9BA9-C11D124FBAFD}"/>
    <cellStyle name="Comma 2 2 2 2 4 5 4" xfId="16627" xr:uid="{A0888955-8B09-449A-9E04-94ADB7419A05}"/>
    <cellStyle name="Comma 2 2 2 2 4 5 4 2" xfId="33131" xr:uid="{C72549B6-01FA-4875-95BF-54557058243C}"/>
    <cellStyle name="Comma 2 2 2 2 4 5 5" xfId="25247" xr:uid="{DFEE6804-CE3F-4807-BD8F-E5E0F8C57113}"/>
    <cellStyle name="Comma 2 2 2 2 4 6" xfId="10340" xr:uid="{F4EBA4E6-4F23-4DEE-83C9-E26EDA333A34}"/>
    <cellStyle name="Comma 2 2 2 2 4 6 2" xfId="27411" xr:uid="{7468953C-05A9-4729-BAB2-7F4851B831F0}"/>
    <cellStyle name="Comma 2 2 2 2 4 7" xfId="8878" xr:uid="{0A924165-7A88-4CC6-BE98-6F0FEF68A6E3}"/>
    <cellStyle name="Comma 2 2 2 2 4 7 2" xfId="26054" xr:uid="{84D199CE-C8CF-4135-B1B7-19C115D1B6FF}"/>
    <cellStyle name="Comma 2 2 2 2 4 8" xfId="16049" xr:uid="{FB47EBED-5B1D-48D9-B8FF-0789042FB590}"/>
    <cellStyle name="Comma 2 2 2 2 4 8 2" xfId="32553" xr:uid="{ACB9DB58-E6CF-42C5-B614-4CB40BD51E88}"/>
    <cellStyle name="Comma 2 2 2 2 4 9" xfId="7139" xr:uid="{D7A5921C-8838-41D0-A5C5-F0B18F795655}"/>
    <cellStyle name="Comma 2 2 2 2 4 9 2" xfId="24430" xr:uid="{852B8982-6B38-4F80-9A8C-1B273792E735}"/>
    <cellStyle name="Comma 2 2 2 2 5" xfId="4791" xr:uid="{6919F4EA-B309-4AC5-A137-F608A77FDD64}"/>
    <cellStyle name="Comma 2 2 2 2 5 2" xfId="5805" xr:uid="{63C9D004-6098-464F-A222-04CEEFF8C0AA}"/>
    <cellStyle name="Comma 2 2 2 2 5 2 2" xfId="7788" xr:uid="{2A1122AC-3CF7-43D3-B2D0-6047462ED3D6}"/>
    <cellStyle name="Comma 2 2 2 2 5 2 2 2" xfId="12591" xr:uid="{D8EAFFB7-853E-479C-BA39-E510804D220E}"/>
    <cellStyle name="Comma 2 2 2 2 5 2 2 2 2" xfId="17366" xr:uid="{B9062DDE-B77C-4075-AF59-F0A52CD85C23}"/>
    <cellStyle name="Comma 2 2 2 2 5 2 2 2 2 2" xfId="33870" xr:uid="{10C41D42-0A1A-47CF-813B-AC43991EA906}"/>
    <cellStyle name="Comma 2 2 2 2 5 2 2 2 3" xfId="29342" xr:uid="{FAF2A486-B682-42E5-A2F6-DADD7056D351}"/>
    <cellStyle name="Comma 2 2 2 2 5 2 2 3" xfId="11182" xr:uid="{40D71D28-F4EE-4E99-B75D-1C666E8B43CC}"/>
    <cellStyle name="Comma 2 2 2 2 5 2 2 3 2" xfId="28147" xr:uid="{04CCD326-E559-4EF9-BC00-4434D7EAB490}"/>
    <cellStyle name="Comma 2 2 2 2 5 2 2 4" xfId="9681" xr:uid="{9EE5E21C-CC58-4CC8-890F-B6A74CC486E3}"/>
    <cellStyle name="Comma 2 2 2 2 5 2 2 4 2" xfId="26832" xr:uid="{4261260B-8114-4520-ABA7-20B30DB6CBE0}"/>
    <cellStyle name="Comma 2 2 2 2 5 2 2 5" xfId="16333" xr:uid="{3C8E2FE7-EAED-4E15-881C-4C968F82B408}"/>
    <cellStyle name="Comma 2 2 2 2 5 2 2 5 2" xfId="32837" xr:uid="{1B0D9473-DD0D-4A04-AB62-437BFCE526A6}"/>
    <cellStyle name="Comma 2 2 2 2 5 2 2 6" xfId="25049" xr:uid="{61443E29-E978-46BC-9ABD-55C78C3F062C}"/>
    <cellStyle name="Comma 2 2 2 2 5 2 3" xfId="7607" xr:uid="{6C63F4BA-933F-4013-A009-E6494D5BE5A1}"/>
    <cellStyle name="Comma 2 2 2 2 5 2 3 2" xfId="11974" xr:uid="{5FB02B55-9BA4-4397-8FA0-218BC9645E01}"/>
    <cellStyle name="Comma 2 2 2 2 5 2 3 2 2" xfId="28824" xr:uid="{DDF9A31B-8EBD-47B6-BA7A-C92530E9FBEB}"/>
    <cellStyle name="Comma 2 2 2 2 5 2 3 3" xfId="9501" xr:uid="{E6A6D489-7034-4C0C-BDDC-1B4633D9FFC3}"/>
    <cellStyle name="Comma 2 2 2 2 5 2 3 3 2" xfId="26654" xr:uid="{692F8517-EEA5-4300-A65A-110C16E93801}"/>
    <cellStyle name="Comma 2 2 2 2 5 2 3 4" xfId="16824" xr:uid="{DE023750-8504-4247-99B2-625E5FF5F515}"/>
    <cellStyle name="Comma 2 2 2 2 5 2 3 4 2" xfId="33328" xr:uid="{0E1E1294-9332-46E1-BB7B-084B80658611}"/>
    <cellStyle name="Comma 2 2 2 2 5 2 3 5" xfId="24871" xr:uid="{A2ACCC3D-9AF2-4B17-83B7-6E700E4BEAB6}"/>
    <cellStyle name="Comma 2 2 2 2 5 2 4" xfId="8282" xr:uid="{610D154B-0F8E-4158-A233-11389C0DDBAA}"/>
    <cellStyle name="Comma 2 2 2 2 5 2 4 2" xfId="10174" xr:uid="{D62C2B67-6634-4765-AA3B-4C0B84B6DBD1}"/>
    <cellStyle name="Comma 2 2 2 2 5 2 4 2 2" xfId="27259" xr:uid="{0D1685BB-3879-42A0-BB8D-505D3C116694}"/>
    <cellStyle name="Comma 2 2 2 2 5 2 4 3" xfId="25473" xr:uid="{0AA54D1E-903D-491C-95CD-E4965828D560}"/>
    <cellStyle name="Comma 2 2 2 2 5 2 5" xfId="10611" xr:uid="{5ADCC03C-D75C-4D9A-BE0E-3328B11C62AC}"/>
    <cellStyle name="Comma 2 2 2 2 5 2 5 2" xfId="27658" xr:uid="{CCD7E523-83C9-4E88-9B75-68489BD8BA12}"/>
    <cellStyle name="Comma 2 2 2 2 5 2 6" xfId="9305" xr:uid="{B39BD29D-5B8A-4246-A57D-E2C48075FA42}"/>
    <cellStyle name="Comma 2 2 2 2 5 2 6 2" xfId="26460" xr:uid="{9313C3F9-E378-41BB-9265-808E7B137F1E}"/>
    <cellStyle name="Comma 2 2 2 2 5 2 7" xfId="16152" xr:uid="{928CFC45-7FAF-4197-A3E2-20CD170F8050}"/>
    <cellStyle name="Comma 2 2 2 2 5 2 7 2" xfId="32656" xr:uid="{2F9C6955-901F-4901-A984-8E11596A091B}"/>
    <cellStyle name="Comma 2 2 2 2 5 2 8" xfId="7406" xr:uid="{A5367682-725A-416A-8F5F-3BB9C226C87B}"/>
    <cellStyle name="Comma 2 2 2 2 5 2 8 2" xfId="24673" xr:uid="{788FC96A-2BB2-4489-B5A5-0B152501F310}"/>
    <cellStyle name="Comma 2 2 2 2 5 3" xfId="7699" xr:uid="{4B842626-32B9-4003-B56A-A3EE55A19EC0}"/>
    <cellStyle name="Comma 2 2 2 2 5 3 2" xfId="12338" xr:uid="{B3CD9CFF-81CC-4C47-AAB4-365017438A96}"/>
    <cellStyle name="Comma 2 2 2 2 5 3 2 2" xfId="17122" xr:uid="{14ECF33A-A39E-45A3-BF3E-DC84BECF3B08}"/>
    <cellStyle name="Comma 2 2 2 2 5 3 2 2 2" xfId="33626" xr:uid="{AFC71BFA-D312-4B44-B417-D543A80853EB}"/>
    <cellStyle name="Comma 2 2 2 2 5 3 2 3" xfId="29139" xr:uid="{A5CD2EAF-7C64-404A-9498-DFE25EC42902}"/>
    <cellStyle name="Comma 2 2 2 2 5 3 3" xfId="10936" xr:uid="{2657B9E2-0C3A-460A-9C02-F17E0E08D527}"/>
    <cellStyle name="Comma 2 2 2 2 5 3 3 2" xfId="27942" xr:uid="{C8CE7BCF-72BC-4094-8F48-F552A92C5B1E}"/>
    <cellStyle name="Comma 2 2 2 2 5 3 4" xfId="9592" xr:uid="{1B2AFBCC-D7D8-46CC-B82E-B88FE726340E}"/>
    <cellStyle name="Comma 2 2 2 2 5 3 4 2" xfId="26744" xr:uid="{84AB6CCD-AC10-4F08-A301-07A0869E2741}"/>
    <cellStyle name="Comma 2 2 2 2 5 3 5" xfId="16245" xr:uid="{6334DCAC-DFDE-4E79-85B8-421EE2D7985D}"/>
    <cellStyle name="Comma 2 2 2 2 5 3 5 2" xfId="32749" xr:uid="{4D1CA44B-8430-408B-8A68-3388F6323E58}"/>
    <cellStyle name="Comma 2 2 2 2 5 3 6" xfId="24961" xr:uid="{DB3DBE2E-3A55-4923-A555-967A2A182D97}"/>
    <cellStyle name="Comma 2 2 2 2 5 4" xfId="7518" xr:uid="{669C3479-4CFC-4EF5-8D33-0C381566A2FD}"/>
    <cellStyle name="Comma 2 2 2 2 5 4 2" xfId="12849" xr:uid="{A7BC2D13-18B0-49FF-A07C-0EF5D9F21704}"/>
    <cellStyle name="Comma 2 2 2 2 5 4 2 2" xfId="17558" xr:uid="{3E95E165-ECF4-4D98-8E2A-D180B4CA5E9E}"/>
    <cellStyle name="Comma 2 2 2 2 5 4 2 2 2" xfId="34062" xr:uid="{595B26CF-FAB0-4BCF-B437-14832FF752D3}"/>
    <cellStyle name="Comma 2 2 2 2 5 4 2 3" xfId="29578" xr:uid="{341F024E-16BC-44EB-A8C7-E91BDB7B0674}"/>
    <cellStyle name="Comma 2 2 2 2 5 4 3" xfId="11575" xr:uid="{01ABD908-D89C-4642-99A0-B6D8898D5B3B}"/>
    <cellStyle name="Comma 2 2 2 2 5 4 3 2" xfId="28464" xr:uid="{0714821B-EF2C-4F75-83D5-B9DA7FDEE02E}"/>
    <cellStyle name="Comma 2 2 2 2 5 4 4" xfId="9412" xr:uid="{EEB57A9B-21C6-40B2-883B-28DE033694E3}"/>
    <cellStyle name="Comma 2 2 2 2 5 4 4 2" xfId="26566" xr:uid="{15689E22-6E9C-4C69-A78C-B9905301643E}"/>
    <cellStyle name="Comma 2 2 2 2 5 4 5" xfId="16473" xr:uid="{8617C710-CDF2-464E-910F-1AEF3B210EA7}"/>
    <cellStyle name="Comma 2 2 2 2 5 4 5 2" xfId="32977" xr:uid="{7DA7C40B-452B-4C9C-8DD6-C224D8BD832C}"/>
    <cellStyle name="Comma 2 2 2 2 5 4 6" xfId="24783" xr:uid="{F7A2FF23-C8F1-41DB-A72D-C1F32E483357}"/>
    <cellStyle name="Comma 2 2 2 2 5 5" xfId="8021" xr:uid="{6A0A0337-4712-488A-8FEC-AED6A08E231B}"/>
    <cellStyle name="Comma 2 2 2 2 5 5 2" xfId="11768" xr:uid="{1E61D2F0-3C7F-4734-9EB7-DAA8A19CEE9A}"/>
    <cellStyle name="Comma 2 2 2 2 5 5 2 2" xfId="28633" xr:uid="{AAF8F139-6555-4327-B8C0-B0861927BF38}"/>
    <cellStyle name="Comma 2 2 2 2 5 5 3" xfId="9914" xr:uid="{1EED7B90-30E2-4D44-ACA9-E123D4A9D312}"/>
    <cellStyle name="Comma 2 2 2 2 5 5 3 2" xfId="27030" xr:uid="{21ECBE4E-35E1-4B7E-A213-1602B305E999}"/>
    <cellStyle name="Comma 2 2 2 2 5 5 4" xfId="16628" xr:uid="{6445EC0E-43C0-4327-B1A3-5C42B63C10AD}"/>
    <cellStyle name="Comma 2 2 2 2 5 5 4 2" xfId="33132" xr:uid="{75769D27-1A31-478C-8CD2-D938992F8E4E}"/>
    <cellStyle name="Comma 2 2 2 2 5 5 5" xfId="25248" xr:uid="{5304D04D-DBD5-4ECB-A6FD-AA49BD6FF88D}"/>
    <cellStyle name="Comma 2 2 2 2 5 6" xfId="10341" xr:uid="{AA413A5D-61AC-4AB7-B760-B9AB15720FC0}"/>
    <cellStyle name="Comma 2 2 2 2 5 6 2" xfId="27412" xr:uid="{D9193E40-14A3-4EC4-B9CB-F766D2C447F9}"/>
    <cellStyle name="Comma 2 2 2 2 5 7" xfId="8879" xr:uid="{5EDA3A79-A33D-43FF-901F-F6C493CD2295}"/>
    <cellStyle name="Comma 2 2 2 2 5 7 2" xfId="26055" xr:uid="{44D34442-6BE7-4F03-B05B-C351B2AFC764}"/>
    <cellStyle name="Comma 2 2 2 2 5 8" xfId="16050" xr:uid="{1AF851B8-315E-4771-8A98-2FC38E4876D3}"/>
    <cellStyle name="Comma 2 2 2 2 5 8 2" xfId="32554" xr:uid="{34ABB510-002E-4BDF-92CC-D586F9743477}"/>
    <cellStyle name="Comma 2 2 2 2 5 9" xfId="7140" xr:uid="{847C01F8-66B2-4C44-902D-B220E7BD35A9}"/>
    <cellStyle name="Comma 2 2 2 2 5 9 2" xfId="24431" xr:uid="{72BA72B0-7FA8-440E-B17D-CF6381F5005F}"/>
    <cellStyle name="Comma 2 2 2 2 6" xfId="4792" xr:uid="{5CCC46E7-15B2-423C-8DD8-D328ED687D2E}"/>
    <cellStyle name="Comma 2 2 2 2 6 2" xfId="5806" xr:uid="{94A440EB-BE79-4B76-A9AC-BC6DA7A97AC3}"/>
    <cellStyle name="Comma 2 2 2 2 6 2 2" xfId="7789" xr:uid="{457D7987-B523-49B5-A8DE-1A6E71DFB481}"/>
    <cellStyle name="Comma 2 2 2 2 6 2 2 2" xfId="12592" xr:uid="{BCC3ECF6-FF7E-4CF1-9EE3-2E91344533A5}"/>
    <cellStyle name="Comma 2 2 2 2 6 2 2 2 2" xfId="17367" xr:uid="{BA3CAD09-C642-4631-9FFE-3E07F33929E7}"/>
    <cellStyle name="Comma 2 2 2 2 6 2 2 2 2 2" xfId="33871" xr:uid="{FFBD6D19-6F9E-4761-B89D-311F3B4BB759}"/>
    <cellStyle name="Comma 2 2 2 2 6 2 2 2 3" xfId="29343" xr:uid="{A66D3464-351F-4071-A290-89C541F019C4}"/>
    <cellStyle name="Comma 2 2 2 2 6 2 2 3" xfId="11183" xr:uid="{4E3F1D40-DA90-4B0A-B3FB-FFB400281D6A}"/>
    <cellStyle name="Comma 2 2 2 2 6 2 2 3 2" xfId="28148" xr:uid="{38DA801C-E57D-4445-A9A3-E46BF93DFAFA}"/>
    <cellStyle name="Comma 2 2 2 2 6 2 2 4" xfId="9682" xr:uid="{2AFE5198-036E-4741-BDBA-812CC4314354}"/>
    <cellStyle name="Comma 2 2 2 2 6 2 2 4 2" xfId="26833" xr:uid="{1B41DD64-F7F9-4EE9-BFF2-BB1DD3BFB188}"/>
    <cellStyle name="Comma 2 2 2 2 6 2 2 5" xfId="16334" xr:uid="{F7DBC53A-2730-4A64-BD0D-8697F8634DB8}"/>
    <cellStyle name="Comma 2 2 2 2 6 2 2 5 2" xfId="32838" xr:uid="{07E2C222-5CF5-45B1-9FCE-E85F37D678E3}"/>
    <cellStyle name="Comma 2 2 2 2 6 2 2 6" xfId="25050" xr:uid="{265A6218-EB0A-47D1-9609-5B8515769643}"/>
    <cellStyle name="Comma 2 2 2 2 6 2 3" xfId="7608" xr:uid="{DBFD5B51-EA86-4781-B62F-BA895D605534}"/>
    <cellStyle name="Comma 2 2 2 2 6 2 3 2" xfId="11975" xr:uid="{096540C0-0825-4F4F-85EB-E1718A7869EB}"/>
    <cellStyle name="Comma 2 2 2 2 6 2 3 2 2" xfId="28825" xr:uid="{87EF362D-95D7-4088-9582-FF99A22412A5}"/>
    <cellStyle name="Comma 2 2 2 2 6 2 3 3" xfId="9502" xr:uid="{83394B0E-1B16-4083-97C0-79414EDCCCCB}"/>
    <cellStyle name="Comma 2 2 2 2 6 2 3 3 2" xfId="26655" xr:uid="{38FA9E09-651E-4674-BA64-E75DB116B585}"/>
    <cellStyle name="Comma 2 2 2 2 6 2 3 4" xfId="16825" xr:uid="{BC895F86-E1CB-4A34-90BD-1746D7444B94}"/>
    <cellStyle name="Comma 2 2 2 2 6 2 3 4 2" xfId="33329" xr:uid="{842A327D-077C-4EC4-8B32-444F3A4C2393}"/>
    <cellStyle name="Comma 2 2 2 2 6 2 3 5" xfId="24872" xr:uid="{AA43D0C5-BB57-4DD2-BDF6-E7B2D3DDAB97}"/>
    <cellStyle name="Comma 2 2 2 2 6 2 4" xfId="8283" xr:uid="{90068AA9-F850-499B-B6E6-ABE7476B5676}"/>
    <cellStyle name="Comma 2 2 2 2 6 2 4 2" xfId="10175" xr:uid="{0CDF14FC-7AE0-4EE9-BD07-CBDB851977CD}"/>
    <cellStyle name="Comma 2 2 2 2 6 2 4 2 2" xfId="27260" xr:uid="{F7055DB5-BD6D-4142-921B-60BD92A271F5}"/>
    <cellStyle name="Comma 2 2 2 2 6 2 4 3" xfId="25474" xr:uid="{8A422DE0-EB08-44D4-8070-986CE3DA5BA7}"/>
    <cellStyle name="Comma 2 2 2 2 6 2 5" xfId="10612" xr:uid="{2CEDA953-5BC9-492D-A2FB-521EEC7EDA4F}"/>
    <cellStyle name="Comma 2 2 2 2 6 2 5 2" xfId="27659" xr:uid="{4D5E3E2F-AF01-4AEA-8A56-B895B48933B8}"/>
    <cellStyle name="Comma 2 2 2 2 6 2 6" xfId="9306" xr:uid="{729C619C-6761-44B3-8693-CFD148E3565E}"/>
    <cellStyle name="Comma 2 2 2 2 6 2 6 2" xfId="26461" xr:uid="{0AF5E0EC-7A9B-4EEC-9A18-AAAE3AC84B81}"/>
    <cellStyle name="Comma 2 2 2 2 6 2 7" xfId="16153" xr:uid="{3C7F1B15-E214-4960-8091-AD7889BBAA49}"/>
    <cellStyle name="Comma 2 2 2 2 6 2 7 2" xfId="32657" xr:uid="{C629E376-3319-485F-910A-7253B4ED5539}"/>
    <cellStyle name="Comma 2 2 2 2 6 2 8" xfId="7407" xr:uid="{9AA20B0C-599B-4B84-99DC-BF2DA7AC85A9}"/>
    <cellStyle name="Comma 2 2 2 2 6 2 8 2" xfId="24674" xr:uid="{D0199432-67B5-480F-8AD4-39A3D85B45D6}"/>
    <cellStyle name="Comma 2 2 2 2 6 3" xfId="7700" xr:uid="{BAE3B9CA-E084-49F0-B0BE-F89CC0DCA66E}"/>
    <cellStyle name="Comma 2 2 2 2 6 3 2" xfId="12339" xr:uid="{FFA02C12-D848-4B4F-83BA-7E9BC5632617}"/>
    <cellStyle name="Comma 2 2 2 2 6 3 2 2" xfId="17123" xr:uid="{1C1FEFD7-AAAA-49E2-A8FD-40101C9FFDA0}"/>
    <cellStyle name="Comma 2 2 2 2 6 3 2 2 2" xfId="33627" xr:uid="{4229D9B0-919B-424F-9CE5-6875C9A5F1C3}"/>
    <cellStyle name="Comma 2 2 2 2 6 3 2 3" xfId="29140" xr:uid="{D6AB9EA4-EADF-4CC9-9BA4-A93C2FDA656D}"/>
    <cellStyle name="Comma 2 2 2 2 6 3 3" xfId="10937" xr:uid="{F331702E-5A78-4FDD-B7A9-9CE537A8B4CA}"/>
    <cellStyle name="Comma 2 2 2 2 6 3 3 2" xfId="27943" xr:uid="{DD76E222-A44D-4611-B0AA-7E5773EFC125}"/>
    <cellStyle name="Comma 2 2 2 2 6 3 4" xfId="9593" xr:uid="{5A941B19-9C43-4A0B-94AD-BCA2D4FE1BB7}"/>
    <cellStyle name="Comma 2 2 2 2 6 3 4 2" xfId="26745" xr:uid="{C1275015-F75D-4797-A952-4BC88A4A4A8F}"/>
    <cellStyle name="Comma 2 2 2 2 6 3 5" xfId="16246" xr:uid="{A6EFD23E-3D78-40B1-9697-0F306FFCD828}"/>
    <cellStyle name="Comma 2 2 2 2 6 3 5 2" xfId="32750" xr:uid="{645B66B5-FC25-48BB-8EB7-7226DF0D9F19}"/>
    <cellStyle name="Comma 2 2 2 2 6 3 6" xfId="24962" xr:uid="{EA3C4076-0710-4784-8EDB-FD2EBE17E9D0}"/>
    <cellStyle name="Comma 2 2 2 2 6 4" xfId="7519" xr:uid="{2A1EC1F9-87FB-4559-B9F0-01850432F73F}"/>
    <cellStyle name="Comma 2 2 2 2 6 4 2" xfId="12850" xr:uid="{FCB40849-8B09-46F1-A373-9AAC52A9A36A}"/>
    <cellStyle name="Comma 2 2 2 2 6 4 2 2" xfId="17559" xr:uid="{21873B38-E8A4-4264-8DDB-DCD8E6E5F71E}"/>
    <cellStyle name="Comma 2 2 2 2 6 4 2 2 2" xfId="34063" xr:uid="{69C9AD1E-8AB6-4B36-90D9-764610BE3F9B}"/>
    <cellStyle name="Comma 2 2 2 2 6 4 2 3" xfId="29579" xr:uid="{74063B63-D088-41DF-9446-3265583E76C8}"/>
    <cellStyle name="Comma 2 2 2 2 6 4 3" xfId="11576" xr:uid="{D4D4F8D6-322E-473F-BF15-3CBA626703B8}"/>
    <cellStyle name="Comma 2 2 2 2 6 4 3 2" xfId="28465" xr:uid="{D2E31F3B-C7C7-4172-BE92-5F17A63F7C37}"/>
    <cellStyle name="Comma 2 2 2 2 6 4 4" xfId="9413" xr:uid="{8167847B-1A2C-401A-B222-640DE9FC6189}"/>
    <cellStyle name="Comma 2 2 2 2 6 4 4 2" xfId="26567" xr:uid="{47AF718D-A215-4C95-8FBB-B54811106FAC}"/>
    <cellStyle name="Comma 2 2 2 2 6 4 5" xfId="16474" xr:uid="{C40E571F-3746-48E6-AAB0-C57EEBCB7709}"/>
    <cellStyle name="Comma 2 2 2 2 6 4 5 2" xfId="32978" xr:uid="{B55D8227-EC26-4361-BF20-67999CB8B935}"/>
    <cellStyle name="Comma 2 2 2 2 6 4 6" xfId="24784" xr:uid="{29B31DCD-2AA6-4B47-85FF-535661471929}"/>
    <cellStyle name="Comma 2 2 2 2 6 5" xfId="8022" xr:uid="{BA3B56D7-4721-4D49-A34B-843028F59F78}"/>
    <cellStyle name="Comma 2 2 2 2 6 5 2" xfId="11769" xr:uid="{86FC4243-B93D-42D3-99E5-6EBFA0EAD186}"/>
    <cellStyle name="Comma 2 2 2 2 6 5 2 2" xfId="28634" xr:uid="{66AC4672-E6B9-46CF-AEE5-DF109B77EF37}"/>
    <cellStyle name="Comma 2 2 2 2 6 5 3" xfId="9915" xr:uid="{750327EC-CB34-47EB-B213-5620A65EA303}"/>
    <cellStyle name="Comma 2 2 2 2 6 5 3 2" xfId="27031" xr:uid="{22ABD93B-86EE-4E53-8220-10C2D6FDFB6B}"/>
    <cellStyle name="Comma 2 2 2 2 6 5 4" xfId="16629" xr:uid="{C522910D-1AC4-45A8-8E1A-CCF99316C53A}"/>
    <cellStyle name="Comma 2 2 2 2 6 5 4 2" xfId="33133" xr:uid="{C8F16263-6681-48C0-BBDA-EFE91A86FBDB}"/>
    <cellStyle name="Comma 2 2 2 2 6 5 5" xfId="25249" xr:uid="{13C27637-CFC6-4E9B-8BBC-C6636FA7400D}"/>
    <cellStyle name="Comma 2 2 2 2 6 6" xfId="10342" xr:uid="{473D098E-D9F3-48BC-A653-69EE712258D5}"/>
    <cellStyle name="Comma 2 2 2 2 6 6 2" xfId="27413" xr:uid="{FAE1901F-64A8-493B-9FFA-68B0FF7CB5A5}"/>
    <cellStyle name="Comma 2 2 2 2 6 7" xfId="8880" xr:uid="{EF2D0307-D0A1-4BC2-B9C7-608D2F5D163C}"/>
    <cellStyle name="Comma 2 2 2 2 6 7 2" xfId="26056" xr:uid="{8F69BE01-D7DE-4A4C-8F1B-5DB36691AA52}"/>
    <cellStyle name="Comma 2 2 2 2 6 8" xfId="16051" xr:uid="{99D6CE8E-9DFD-4DF3-91DE-6EE801EF0670}"/>
    <cellStyle name="Comma 2 2 2 2 6 8 2" xfId="32555" xr:uid="{0DACD019-A95F-4C84-BB36-17673C51480D}"/>
    <cellStyle name="Comma 2 2 2 2 6 9" xfId="7141" xr:uid="{C8E2BD6A-D840-49AE-9C36-E53C76E7EB1C}"/>
    <cellStyle name="Comma 2 2 2 2 6 9 2" xfId="24432" xr:uid="{5BD9B74E-A0CD-4AAF-974A-E9F915D66B7F}"/>
    <cellStyle name="Comma 2 2 2 2 7" xfId="4793" xr:uid="{33A3E6C9-DD91-4246-B9DB-3ACBDC813CCB}"/>
    <cellStyle name="Comma 2 2 2 2 7 2" xfId="5807" xr:uid="{8C1491BB-F6B6-4E9A-AD9A-56F4BB6E80A3}"/>
    <cellStyle name="Comma 2 2 2 2 7 2 2" xfId="7790" xr:uid="{8F4872C9-CED6-415B-A842-448511A2082E}"/>
    <cellStyle name="Comma 2 2 2 2 7 2 2 2" xfId="12593" xr:uid="{22C089CA-FE71-446A-B3F3-0FBA06ED0DC6}"/>
    <cellStyle name="Comma 2 2 2 2 7 2 2 2 2" xfId="17368" xr:uid="{704F38E6-1C53-4BED-949F-A697AC15DD59}"/>
    <cellStyle name="Comma 2 2 2 2 7 2 2 2 2 2" xfId="33872" xr:uid="{DDCF80E7-A8B8-4883-9F1A-0FFB54C1577E}"/>
    <cellStyle name="Comma 2 2 2 2 7 2 2 2 3" xfId="29344" xr:uid="{D6A83318-E640-491C-9B23-1EA181ACF689}"/>
    <cellStyle name="Comma 2 2 2 2 7 2 2 3" xfId="11184" xr:uid="{2F76F499-0D15-4B89-9341-F12652185424}"/>
    <cellStyle name="Comma 2 2 2 2 7 2 2 3 2" xfId="28149" xr:uid="{B710EC98-4D0D-4B9D-83A5-F0D3FF2CA6E3}"/>
    <cellStyle name="Comma 2 2 2 2 7 2 2 4" xfId="9683" xr:uid="{30956BD1-0810-4289-81CC-AD3988D898E3}"/>
    <cellStyle name="Comma 2 2 2 2 7 2 2 4 2" xfId="26834" xr:uid="{080CDFFE-BB7D-472F-AC24-AEEF98EFC236}"/>
    <cellStyle name="Comma 2 2 2 2 7 2 2 5" xfId="16335" xr:uid="{12965508-FA29-49EF-AD82-5E0DE205DC0E}"/>
    <cellStyle name="Comma 2 2 2 2 7 2 2 5 2" xfId="32839" xr:uid="{D548E2A4-2D2E-4687-9561-5A23FDE0B4CE}"/>
    <cellStyle name="Comma 2 2 2 2 7 2 2 6" xfId="25051" xr:uid="{BAD6DEA2-DDBE-4E97-B400-72C1142666C8}"/>
    <cellStyle name="Comma 2 2 2 2 7 2 3" xfId="7609" xr:uid="{06F217D9-F37F-4DFD-BF9E-8C6D2DB4986E}"/>
    <cellStyle name="Comma 2 2 2 2 7 2 3 2" xfId="11976" xr:uid="{0343221F-8A9B-43C5-868C-B6A399732F64}"/>
    <cellStyle name="Comma 2 2 2 2 7 2 3 2 2" xfId="28826" xr:uid="{3C453A75-6B61-4A39-8E93-C0ADBE26AF6F}"/>
    <cellStyle name="Comma 2 2 2 2 7 2 3 3" xfId="9503" xr:uid="{1595D3E3-E02B-4174-8F5A-203506A99B9C}"/>
    <cellStyle name="Comma 2 2 2 2 7 2 3 3 2" xfId="26656" xr:uid="{0C803C15-D150-4B87-965D-45430FC2CF0E}"/>
    <cellStyle name="Comma 2 2 2 2 7 2 3 4" xfId="16826" xr:uid="{7F3ED0E3-B3A7-46AE-89E5-FB530626ED68}"/>
    <cellStyle name="Comma 2 2 2 2 7 2 3 4 2" xfId="33330" xr:uid="{32C3CE66-9F4E-4DC3-92D6-ED27B381E016}"/>
    <cellStyle name="Comma 2 2 2 2 7 2 3 5" xfId="24873" xr:uid="{E95A1D04-EFCB-467D-9984-F10DBCA9A8F6}"/>
    <cellStyle name="Comma 2 2 2 2 7 2 4" xfId="8284" xr:uid="{F32080D2-0BA5-4EF7-9C1F-4E5C1BFDF05B}"/>
    <cellStyle name="Comma 2 2 2 2 7 2 4 2" xfId="10176" xr:uid="{58A1963D-FE8D-4084-9CC7-36B40712003C}"/>
    <cellStyle name="Comma 2 2 2 2 7 2 4 2 2" xfId="27261" xr:uid="{D7ABD2FD-26A4-4443-BEC5-C7DFF4D878BE}"/>
    <cellStyle name="Comma 2 2 2 2 7 2 4 3" xfId="25475" xr:uid="{488A9484-607E-4390-BF82-D20F7F8729FF}"/>
    <cellStyle name="Comma 2 2 2 2 7 2 5" xfId="10613" xr:uid="{93EAB0B9-42F1-40FF-A061-9C520D87AC4C}"/>
    <cellStyle name="Comma 2 2 2 2 7 2 5 2" xfId="27660" xr:uid="{55A7F4B4-E896-41C0-B8A5-61B0B3B49788}"/>
    <cellStyle name="Comma 2 2 2 2 7 2 6" xfId="9307" xr:uid="{F479411A-CDC0-4236-ABD4-12A2251B51B4}"/>
    <cellStyle name="Comma 2 2 2 2 7 2 6 2" xfId="26462" xr:uid="{A099D679-E90B-4E2F-B98A-1B5010B2473A}"/>
    <cellStyle name="Comma 2 2 2 2 7 2 7" xfId="16154" xr:uid="{60BDEECA-C175-4B32-9ADE-F74878AD0757}"/>
    <cellStyle name="Comma 2 2 2 2 7 2 7 2" xfId="32658" xr:uid="{0A3EE890-EA89-48AA-8C2D-131BE4EECC78}"/>
    <cellStyle name="Comma 2 2 2 2 7 2 8" xfId="7408" xr:uid="{B6AD2755-FE1F-4F1E-9C0B-F2B81CA87523}"/>
    <cellStyle name="Comma 2 2 2 2 7 2 8 2" xfId="24675" xr:uid="{A1D983FD-0A74-42BF-99CF-917CE0F5EF26}"/>
    <cellStyle name="Comma 2 2 2 2 7 3" xfId="7701" xr:uid="{5AA73F2E-56D1-46AE-93C0-36BCF97FEECF}"/>
    <cellStyle name="Comma 2 2 2 2 7 3 2" xfId="12340" xr:uid="{1BAFEE7C-8E5F-4D9C-8BCE-67698FFB48D3}"/>
    <cellStyle name="Comma 2 2 2 2 7 3 2 2" xfId="17124" xr:uid="{41684DDF-AE32-46AA-9FF2-E49762C68BBA}"/>
    <cellStyle name="Comma 2 2 2 2 7 3 2 2 2" xfId="33628" xr:uid="{5600CE0A-62BF-449E-8658-9E2FD18652E2}"/>
    <cellStyle name="Comma 2 2 2 2 7 3 2 3" xfId="29141" xr:uid="{33FE830C-774D-4CC3-BC40-D3D06B839982}"/>
    <cellStyle name="Comma 2 2 2 2 7 3 3" xfId="10938" xr:uid="{344D477B-2DE3-4BE8-A35B-F8C50A88FBAB}"/>
    <cellStyle name="Comma 2 2 2 2 7 3 3 2" xfId="27944" xr:uid="{6BF003A8-5137-42FD-8204-2BE2B8A325F6}"/>
    <cellStyle name="Comma 2 2 2 2 7 3 4" xfId="9594" xr:uid="{C4615E37-0D15-4A1F-BEA4-A18B1ED81920}"/>
    <cellStyle name="Comma 2 2 2 2 7 3 4 2" xfId="26746" xr:uid="{8E9B5F12-1F76-4B95-9454-521C8A36389A}"/>
    <cellStyle name="Comma 2 2 2 2 7 3 5" xfId="16247" xr:uid="{A98F4510-6FDB-4478-9212-894EA902B484}"/>
    <cellStyle name="Comma 2 2 2 2 7 3 5 2" xfId="32751" xr:uid="{5A2E7DDD-1DAE-49FA-8F18-9540A2CA0C97}"/>
    <cellStyle name="Comma 2 2 2 2 7 3 6" xfId="24963" xr:uid="{A170E250-4C87-4424-8DE2-C269A2E0EBD5}"/>
    <cellStyle name="Comma 2 2 2 2 7 4" xfId="7520" xr:uid="{B956CBF4-8BB8-41B4-9475-149A38EFCB19}"/>
    <cellStyle name="Comma 2 2 2 2 7 4 2" xfId="12851" xr:uid="{04348F85-2D42-41B1-BCA7-B0663E06B4B1}"/>
    <cellStyle name="Comma 2 2 2 2 7 4 2 2" xfId="17560" xr:uid="{DFB5F5B6-E111-4601-B7C5-41B895FD8A49}"/>
    <cellStyle name="Comma 2 2 2 2 7 4 2 2 2" xfId="34064" xr:uid="{5D8727DA-2E5F-480E-AAEB-B8804883313E}"/>
    <cellStyle name="Comma 2 2 2 2 7 4 2 3" xfId="29580" xr:uid="{149902D4-6BA5-44C9-AD01-84D74C775CA9}"/>
    <cellStyle name="Comma 2 2 2 2 7 4 3" xfId="11577" xr:uid="{BFF61090-80CC-4C61-9156-0BDBE8EB64A9}"/>
    <cellStyle name="Comma 2 2 2 2 7 4 3 2" xfId="28466" xr:uid="{02B7238B-D373-437C-834E-05590E4C811A}"/>
    <cellStyle name="Comma 2 2 2 2 7 4 4" xfId="9414" xr:uid="{F5684F74-3DBE-4C1D-99DA-6D3E4B7020B4}"/>
    <cellStyle name="Comma 2 2 2 2 7 4 4 2" xfId="26568" xr:uid="{D651B328-29BF-479A-A07B-2E445972F34C}"/>
    <cellStyle name="Comma 2 2 2 2 7 4 5" xfId="16475" xr:uid="{E351CAE7-A2E5-43F2-BEC2-F22AE84DC474}"/>
    <cellStyle name="Comma 2 2 2 2 7 4 5 2" xfId="32979" xr:uid="{A0963B73-FEEB-4195-B729-E645D405E74F}"/>
    <cellStyle name="Comma 2 2 2 2 7 4 6" xfId="24785" xr:uid="{9CEF0CBF-BDA2-449F-9DB1-A5AC3041E7A8}"/>
    <cellStyle name="Comma 2 2 2 2 7 5" xfId="8023" xr:uid="{EA9F74B8-AAD4-45B5-8F45-10DBC5FB9B9B}"/>
    <cellStyle name="Comma 2 2 2 2 7 5 2" xfId="11770" xr:uid="{ACCB54FF-F17B-44A1-A3A3-58C854182C72}"/>
    <cellStyle name="Comma 2 2 2 2 7 5 2 2" xfId="28635" xr:uid="{8E31DF95-3F87-47A4-94E6-1A1E8B510A33}"/>
    <cellStyle name="Comma 2 2 2 2 7 5 3" xfId="9916" xr:uid="{199C2CB7-0B2F-4430-B2FB-377011C761AF}"/>
    <cellStyle name="Comma 2 2 2 2 7 5 3 2" xfId="27032" xr:uid="{496F148D-F6B9-4F83-8941-CF7F1021BDAD}"/>
    <cellStyle name="Comma 2 2 2 2 7 5 4" xfId="16630" xr:uid="{819EE37D-54FE-4D0C-AAA3-3C912C01A8D4}"/>
    <cellStyle name="Comma 2 2 2 2 7 5 4 2" xfId="33134" xr:uid="{4591C9BD-C0B9-4D7C-B2A2-224E6377840D}"/>
    <cellStyle name="Comma 2 2 2 2 7 5 5" xfId="25250" xr:uid="{16A848DD-F2CE-47AC-92F1-B0F820CB5E59}"/>
    <cellStyle name="Comma 2 2 2 2 7 6" xfId="10343" xr:uid="{C561C427-96F1-4282-801B-CE2421ED1296}"/>
    <cellStyle name="Comma 2 2 2 2 7 6 2" xfId="27414" xr:uid="{99B3E860-9D51-4BDA-BB04-60145E2E2743}"/>
    <cellStyle name="Comma 2 2 2 2 7 7" xfId="8881" xr:uid="{055F4544-B061-4EE5-A389-83B64B3B0664}"/>
    <cellStyle name="Comma 2 2 2 2 7 7 2" xfId="26057" xr:uid="{A60864DE-C30F-49F3-BF59-F175C23C25B1}"/>
    <cellStyle name="Comma 2 2 2 2 7 8" xfId="16052" xr:uid="{C2E4AABC-A148-414A-A087-66E5DDB90614}"/>
    <cellStyle name="Comma 2 2 2 2 7 8 2" xfId="32556" xr:uid="{663C6764-EEC9-4295-A6C7-44A851FFFFF9}"/>
    <cellStyle name="Comma 2 2 2 2 7 9" xfId="7142" xr:uid="{EDA67678-4A00-419E-9469-4B35ADECB940}"/>
    <cellStyle name="Comma 2 2 2 2 7 9 2" xfId="24433" xr:uid="{D8FC8527-2E34-4252-83CE-62DE5BC68AFB}"/>
    <cellStyle name="Comma 2 2 2 2 8" xfId="4794" xr:uid="{CFC94B32-DBFE-4E6B-BE3D-D9FF8D51ED0B}"/>
    <cellStyle name="Comma 2 2 2 2 8 2" xfId="5808" xr:uid="{266E4027-46F2-47F1-B9EC-07983FCE67C5}"/>
    <cellStyle name="Comma 2 2 2 2 8 2 2" xfId="7791" xr:uid="{11811B28-5D19-40CC-B8DF-CBB819BE8E9C}"/>
    <cellStyle name="Comma 2 2 2 2 8 2 2 2" xfId="12594" xr:uid="{F61BE2A4-F73B-40EC-94E2-F35E40D5826C}"/>
    <cellStyle name="Comma 2 2 2 2 8 2 2 2 2" xfId="17369" xr:uid="{3EB1ED68-41D2-40F1-A123-0F25B77154D8}"/>
    <cellStyle name="Comma 2 2 2 2 8 2 2 2 2 2" xfId="33873" xr:uid="{C2EA8A29-C34D-4A1C-94E1-AB192A4222A1}"/>
    <cellStyle name="Comma 2 2 2 2 8 2 2 2 3" xfId="29345" xr:uid="{DDA1990E-C9EE-4838-BDA3-1D34238BAACC}"/>
    <cellStyle name="Comma 2 2 2 2 8 2 2 3" xfId="11185" xr:uid="{3F938084-D6EE-4F5E-BB47-F40118F2596C}"/>
    <cellStyle name="Comma 2 2 2 2 8 2 2 3 2" xfId="28150" xr:uid="{13A0BF6D-405D-44C2-944A-EA984A0E822B}"/>
    <cellStyle name="Comma 2 2 2 2 8 2 2 4" xfId="9684" xr:uid="{98E01367-9D5A-47BB-9BCA-2DEA46255107}"/>
    <cellStyle name="Comma 2 2 2 2 8 2 2 4 2" xfId="26835" xr:uid="{033F6A47-0027-40DB-9B64-B1287C2CFF92}"/>
    <cellStyle name="Comma 2 2 2 2 8 2 2 5" xfId="16336" xr:uid="{CB7F8814-4597-459F-9701-D263174ED82C}"/>
    <cellStyle name="Comma 2 2 2 2 8 2 2 5 2" xfId="32840" xr:uid="{97225981-89E3-434F-8090-27C21E46C58B}"/>
    <cellStyle name="Comma 2 2 2 2 8 2 2 6" xfId="25052" xr:uid="{1B3BA1FD-DFBD-44A2-A95F-A52D8F54BD20}"/>
    <cellStyle name="Comma 2 2 2 2 8 2 3" xfId="7610" xr:uid="{06A4B406-FAC7-4A92-AD33-8B4048727431}"/>
    <cellStyle name="Comma 2 2 2 2 8 2 3 2" xfId="11977" xr:uid="{4C5CDBD6-F0E0-433D-A488-BA3B6F631DA6}"/>
    <cellStyle name="Comma 2 2 2 2 8 2 3 2 2" xfId="28827" xr:uid="{195FF22A-5182-43E2-B69B-9E5BAB950AC1}"/>
    <cellStyle name="Comma 2 2 2 2 8 2 3 3" xfId="9504" xr:uid="{26C9F82B-5E8E-4481-A6D1-381D8E04DB95}"/>
    <cellStyle name="Comma 2 2 2 2 8 2 3 3 2" xfId="26657" xr:uid="{F3F4B6C7-7856-4BB5-93C5-0B7DE4C91D5B}"/>
    <cellStyle name="Comma 2 2 2 2 8 2 3 4" xfId="16827" xr:uid="{07D7E096-09C1-4AFB-B740-7D0D19A4067E}"/>
    <cellStyle name="Comma 2 2 2 2 8 2 3 4 2" xfId="33331" xr:uid="{B017870A-82F6-4C9F-A37C-62BB0A5AF953}"/>
    <cellStyle name="Comma 2 2 2 2 8 2 3 5" xfId="24874" xr:uid="{D35773E9-C6A0-43F6-BEB3-DF6BF70AF253}"/>
    <cellStyle name="Comma 2 2 2 2 8 2 4" xfId="8285" xr:uid="{E38C48FF-9797-4616-95E2-30254D0E271A}"/>
    <cellStyle name="Comma 2 2 2 2 8 2 4 2" xfId="10177" xr:uid="{836CDDB3-BF04-4109-BA04-797B9F8D4039}"/>
    <cellStyle name="Comma 2 2 2 2 8 2 4 2 2" xfId="27262" xr:uid="{68A30F6D-ADBB-4A6A-8465-9A934582CAD1}"/>
    <cellStyle name="Comma 2 2 2 2 8 2 4 3" xfId="25476" xr:uid="{266EC944-BF3C-4CFA-ACC9-59BE53AAF392}"/>
    <cellStyle name="Comma 2 2 2 2 8 2 5" xfId="10614" xr:uid="{115B5207-539D-4BEE-8CE2-3399D235E497}"/>
    <cellStyle name="Comma 2 2 2 2 8 2 5 2" xfId="27661" xr:uid="{C47F6491-3549-4ACD-B1B8-D3C39D179ED5}"/>
    <cellStyle name="Comma 2 2 2 2 8 2 6" xfId="9308" xr:uid="{8EBAFCC5-3BCE-4FDB-8CFC-073165BCC566}"/>
    <cellStyle name="Comma 2 2 2 2 8 2 6 2" xfId="26463" xr:uid="{2769D960-D0E1-49BD-BF22-D3F5E201498D}"/>
    <cellStyle name="Comma 2 2 2 2 8 2 7" xfId="16155" xr:uid="{790D6EDD-3400-41EE-8AF0-18119A84C8C1}"/>
    <cellStyle name="Comma 2 2 2 2 8 2 7 2" xfId="32659" xr:uid="{1CA88955-5867-4A0D-A822-849D4B615E7D}"/>
    <cellStyle name="Comma 2 2 2 2 8 2 8" xfId="7409" xr:uid="{A134B79F-DC54-4171-9635-83D12F533772}"/>
    <cellStyle name="Comma 2 2 2 2 8 2 8 2" xfId="24676" xr:uid="{0417C16D-318B-4621-96E2-C65DE82AF2E1}"/>
    <cellStyle name="Comma 2 2 2 2 8 3" xfId="7702" xr:uid="{4750C5EF-E385-43A3-BCF7-FE9AEC3C64DA}"/>
    <cellStyle name="Comma 2 2 2 2 8 3 2" xfId="12341" xr:uid="{BD4662D5-7F33-4E28-9A73-F3C0144465ED}"/>
    <cellStyle name="Comma 2 2 2 2 8 3 2 2" xfId="17125" xr:uid="{FFC20AEA-5487-4679-A7C0-20A418211712}"/>
    <cellStyle name="Comma 2 2 2 2 8 3 2 2 2" xfId="33629" xr:uid="{CB62A895-DC12-497F-97A7-0EDCF34F3F90}"/>
    <cellStyle name="Comma 2 2 2 2 8 3 2 3" xfId="29142" xr:uid="{738391C3-A24D-4F1C-8C56-715681A3020B}"/>
    <cellStyle name="Comma 2 2 2 2 8 3 3" xfId="10939" xr:uid="{0B0AAF0F-B7DB-49F5-9C37-81341A921366}"/>
    <cellStyle name="Comma 2 2 2 2 8 3 3 2" xfId="27945" xr:uid="{09E3F575-3803-4048-928B-E6C4B9799C06}"/>
    <cellStyle name="Comma 2 2 2 2 8 3 4" xfId="9595" xr:uid="{C45E224F-789E-4C5B-BB7F-A68EC424FB25}"/>
    <cellStyle name="Comma 2 2 2 2 8 3 4 2" xfId="26747" xr:uid="{9A51E20E-9C7B-41E1-88C1-0ABF7C9795D7}"/>
    <cellStyle name="Comma 2 2 2 2 8 3 5" xfId="16248" xr:uid="{F724CE6E-05AC-4C6D-AA9C-CF4F1C7312C6}"/>
    <cellStyle name="Comma 2 2 2 2 8 3 5 2" xfId="32752" xr:uid="{3BDED220-6893-408A-883C-0EEA38A28275}"/>
    <cellStyle name="Comma 2 2 2 2 8 3 6" xfId="24964" xr:uid="{14ADB361-1668-477A-BA8E-BF08BEFD4D49}"/>
    <cellStyle name="Comma 2 2 2 2 8 4" xfId="7521" xr:uid="{5CD24FEA-7B83-409C-8355-D502A51AF1E6}"/>
    <cellStyle name="Comma 2 2 2 2 8 4 2" xfId="12852" xr:uid="{65A604A6-9907-4E32-BB7A-871D4E0C41A8}"/>
    <cellStyle name="Comma 2 2 2 2 8 4 2 2" xfId="17561" xr:uid="{1ADED456-5547-42AE-ADE7-1DFEA5D78CC9}"/>
    <cellStyle name="Comma 2 2 2 2 8 4 2 2 2" xfId="34065" xr:uid="{FBDEF1C4-2B34-4562-AF95-FCED5C06F454}"/>
    <cellStyle name="Comma 2 2 2 2 8 4 2 3" xfId="29581" xr:uid="{81A6C023-237E-44FD-B698-DDB0BCABF8E5}"/>
    <cellStyle name="Comma 2 2 2 2 8 4 3" xfId="11578" xr:uid="{A5546D00-9D6E-49BE-A3BA-C84471804F86}"/>
    <cellStyle name="Comma 2 2 2 2 8 4 3 2" xfId="28467" xr:uid="{CDB6A54C-168B-4C6A-8847-9035E9C053A3}"/>
    <cellStyle name="Comma 2 2 2 2 8 4 4" xfId="9415" xr:uid="{811BCD73-C996-41BB-87AE-C00A260202CD}"/>
    <cellStyle name="Comma 2 2 2 2 8 4 4 2" xfId="26569" xr:uid="{C57AE67D-7034-4306-8616-EDE4023B905F}"/>
    <cellStyle name="Comma 2 2 2 2 8 4 5" xfId="16476" xr:uid="{BDA889B0-BD10-4AC5-98C6-A8DA3CD73A81}"/>
    <cellStyle name="Comma 2 2 2 2 8 4 5 2" xfId="32980" xr:uid="{DB964C33-A2DD-404B-B367-4153D999C56C}"/>
    <cellStyle name="Comma 2 2 2 2 8 4 6" xfId="24786" xr:uid="{D1A0E464-71F0-4776-BB68-9F1F0D10AB37}"/>
    <cellStyle name="Comma 2 2 2 2 8 5" xfId="8024" xr:uid="{47594601-6B06-4758-8E8D-010F21A0AB09}"/>
    <cellStyle name="Comma 2 2 2 2 8 5 2" xfId="11771" xr:uid="{0748BED8-FEE7-48F7-8D36-36D423DDCBB8}"/>
    <cellStyle name="Comma 2 2 2 2 8 5 2 2" xfId="28636" xr:uid="{8BA5D5B9-37B6-4C64-B1D6-D8412991C74E}"/>
    <cellStyle name="Comma 2 2 2 2 8 5 3" xfId="9917" xr:uid="{C1B4EEAA-2E98-4400-A92A-B52F74C6E993}"/>
    <cellStyle name="Comma 2 2 2 2 8 5 3 2" xfId="27033" xr:uid="{FB6D7E0E-0D66-4858-BC53-A15D2FFD1C59}"/>
    <cellStyle name="Comma 2 2 2 2 8 5 4" xfId="16631" xr:uid="{FB86E8C4-57E6-4772-931C-77121FC50B81}"/>
    <cellStyle name="Comma 2 2 2 2 8 5 4 2" xfId="33135" xr:uid="{9F428381-9EDB-4B45-B34C-F4595474EED3}"/>
    <cellStyle name="Comma 2 2 2 2 8 5 5" xfId="25251" xr:uid="{7F706B88-AF77-4003-8421-77ACD296B622}"/>
    <cellStyle name="Comma 2 2 2 2 8 6" xfId="10344" xr:uid="{84030260-D68B-4F7F-B05A-73C70EADFEDB}"/>
    <cellStyle name="Comma 2 2 2 2 8 6 2" xfId="27415" xr:uid="{81FCD240-D9CE-4F68-8F6B-8E98D095721A}"/>
    <cellStyle name="Comma 2 2 2 2 8 7" xfId="8882" xr:uid="{E159F8DD-33C4-4A09-A1AC-A9978B9A6F8C}"/>
    <cellStyle name="Comma 2 2 2 2 8 7 2" xfId="26058" xr:uid="{E78B0438-0BCE-4952-814E-A381CDF8D0B5}"/>
    <cellStyle name="Comma 2 2 2 2 8 8" xfId="16053" xr:uid="{860304B5-8359-4497-8547-D5DCC79FA229}"/>
    <cellStyle name="Comma 2 2 2 2 8 8 2" xfId="32557" xr:uid="{4137D89E-A0E3-4E3E-AF26-AE59F22FF57F}"/>
    <cellStyle name="Comma 2 2 2 2 8 9" xfId="7143" xr:uid="{2B152020-7595-42ED-9979-B4BB45C1960B}"/>
    <cellStyle name="Comma 2 2 2 2 8 9 2" xfId="24434" xr:uid="{DD950416-6A15-4EED-9816-853C48F548A5}"/>
    <cellStyle name="Comma 2 2 2 2 9" xfId="7137" xr:uid="{ADBECD08-1691-4C22-AED5-CB58E8CCD881}"/>
    <cellStyle name="Comma 2 2 2 20" xfId="4771" xr:uid="{40B3BF6E-5FA3-457F-987D-CAF970CFDC41}"/>
    <cellStyle name="Comma 2 2 2 20 2" xfId="12335" xr:uid="{A84D3B10-6300-463A-B257-DD2F998C2EBC}"/>
    <cellStyle name="Comma 2 2 2 20 2 2" xfId="17119" xr:uid="{59206F55-676C-4092-90AA-2F31D3F92D11}"/>
    <cellStyle name="Comma 2 2 2 20 2 2 2" xfId="33623" xr:uid="{68254B57-7299-40CE-865D-BA70F829382E}"/>
    <cellStyle name="Comma 2 2 2 20 2 3" xfId="29136" xr:uid="{9F870B0A-D21A-4EC7-9A45-922E03CEE182}"/>
    <cellStyle name="Comma 2 2 2 20 3" xfId="10933" xr:uid="{6491310D-BA65-411A-8F61-568D8B1DBD98}"/>
    <cellStyle name="Comma 2 2 2 20 3 2" xfId="27939" xr:uid="{42FC7EA8-BE76-425A-A695-CA4C3358B9E3}"/>
    <cellStyle name="Comma 2 2 2 20 4" xfId="9589" xr:uid="{7031A92A-CD69-437C-A7BC-B7E0CF316F46}"/>
    <cellStyle name="Comma 2 2 2 20 4 2" xfId="26741" xr:uid="{E1CC53B5-0FCB-4617-8B2B-C729D4E1AB8A}"/>
    <cellStyle name="Comma 2 2 2 20 5" xfId="16242" xr:uid="{39DAC898-2530-47A7-9777-F84927F30CF7}"/>
    <cellStyle name="Comma 2 2 2 20 5 2" xfId="32746" xr:uid="{EA6961C5-42B7-47A4-BA93-C8B2233EF308}"/>
    <cellStyle name="Comma 2 2 2 20 6" xfId="7696" xr:uid="{F134DBF3-074F-4ED8-9020-E1A14A27CC12}"/>
    <cellStyle name="Comma 2 2 2 20 6 2" xfId="24958" xr:uid="{C5ED9D81-C18A-4568-BEE4-444D958ED868}"/>
    <cellStyle name="Comma 2 2 2 21" xfId="7515" xr:uid="{99193D45-7EA0-4427-BEB2-B6014CAD63A9}"/>
    <cellStyle name="Comma 2 2 2 21 2" xfId="12846" xr:uid="{7C5BD903-66C8-4035-87B9-81485B45F5B0}"/>
    <cellStyle name="Comma 2 2 2 21 2 2" xfId="17555" xr:uid="{0CDA9FFD-60C1-43E5-923E-31982257186A}"/>
    <cellStyle name="Comma 2 2 2 21 2 2 2" xfId="34059" xr:uid="{F7EC74D0-803B-4D8B-A55E-714D2FA0BABB}"/>
    <cellStyle name="Comma 2 2 2 21 2 3" xfId="29575" xr:uid="{4E20B15F-2FD9-40BD-8D20-E7967356D10F}"/>
    <cellStyle name="Comma 2 2 2 21 3" xfId="11572" xr:uid="{C24AC60C-A938-4B3B-9071-D8EC56E59F15}"/>
    <cellStyle name="Comma 2 2 2 21 3 2" xfId="28461" xr:uid="{0607DB93-08D9-4A7B-96C3-B313F4C7E4B8}"/>
    <cellStyle name="Comma 2 2 2 21 4" xfId="9409" xr:uid="{C7BDE36A-931B-4198-9E53-A750DBA36B80}"/>
    <cellStyle name="Comma 2 2 2 21 4 2" xfId="26563" xr:uid="{BE38DE30-30B4-4BFA-B3F4-5B022B9DCC56}"/>
    <cellStyle name="Comma 2 2 2 21 5" xfId="16470" xr:uid="{CC5AF772-D5FF-4173-9363-286A71F46791}"/>
    <cellStyle name="Comma 2 2 2 21 5 2" xfId="32974" xr:uid="{DD591DE4-7652-40EB-9F53-0C9766D9416A}"/>
    <cellStyle name="Comma 2 2 2 21 6" xfId="24780" xr:uid="{89162ED9-DB2A-49ED-B0E1-16FB42E41AC2}"/>
    <cellStyle name="Comma 2 2 2 22" xfId="8010" xr:uid="{DBF0D0FF-BA02-4111-BE91-72AB00EECF78}"/>
    <cellStyle name="Comma 2 2 2 22 2" xfId="11765" xr:uid="{87D21D24-EECF-4724-BF1D-F18C63F53887}"/>
    <cellStyle name="Comma 2 2 2 22 2 2" xfId="28630" xr:uid="{5803AB1A-0ECE-4A9D-A097-D868A7459C5E}"/>
    <cellStyle name="Comma 2 2 2 22 3" xfId="9903" xr:uid="{9D35DF89-C4FC-4FCC-B8BE-997BB5EF95FD}"/>
    <cellStyle name="Comma 2 2 2 22 3 2" xfId="27019" xr:uid="{F38F2F33-1F47-4E7F-921E-960D77108FA3}"/>
    <cellStyle name="Comma 2 2 2 22 4" xfId="16625" xr:uid="{59DB2BBF-472C-4087-BAA8-3451AC8EAADA}"/>
    <cellStyle name="Comma 2 2 2 22 4 2" xfId="33129" xr:uid="{522C93C0-97A1-4AAA-9473-80A91B3E9F71}"/>
    <cellStyle name="Comma 2 2 2 22 5" xfId="25237" xr:uid="{68BBE896-C2EF-44DF-8B72-E8F66D783C0C}"/>
    <cellStyle name="Comma 2 2 2 23" xfId="7136" xr:uid="{6496A118-68F1-4EBA-9C6B-74D2F1E62C97}"/>
    <cellStyle name="Comma 2 2 2 23 2" xfId="10338" xr:uid="{4890FECC-FECB-4F54-B4D6-ADDD5396CD12}"/>
    <cellStyle name="Comma 2 2 2 23 2 2" xfId="27409" xr:uid="{65BD0DDE-591B-411A-82D4-5D587210D42A}"/>
    <cellStyle name="Comma 2 2 2 23 3" xfId="24427" xr:uid="{28436876-6C64-4BDF-ACE7-AC0CD2862D6F}"/>
    <cellStyle name="Comma 2 2 2 24" xfId="6930" xr:uid="{96016DB1-B3E0-4CA2-A1B4-5C08D715E35F}"/>
    <cellStyle name="Comma 2 2 2 24 2" xfId="24232" xr:uid="{EDFF6CBD-94C6-4BE8-AEEA-EBBB376A114C}"/>
    <cellStyle name="Comma 2 2 2 25" xfId="8596" xr:uid="{4A2C61C2-9F35-42BF-B252-AA0E29A714E3}"/>
    <cellStyle name="Comma 2 2 2 25 2" xfId="25772" xr:uid="{6352C948-9FDC-400F-B529-4167DBE1AE2C}"/>
    <cellStyle name="Comma 2 2 2 26" xfId="8875" xr:uid="{E388A5D6-DA9E-4C18-8593-71C5541B7AE1}"/>
    <cellStyle name="Comma 2 2 2 26 2" xfId="26051" xr:uid="{CC9E31B5-D683-4839-9892-F4358425552E}"/>
    <cellStyle name="Comma 2 2 2 27" xfId="16047" xr:uid="{0999C507-6C94-4EE0-A116-C40B97ABE795}"/>
    <cellStyle name="Comma 2 2 2 27 2" xfId="32551" xr:uid="{50BC7AD6-05A1-4538-BFE4-82D1C54082FF}"/>
    <cellStyle name="Comma 2 2 2 28" xfId="6299" xr:uid="{4811D2C0-E31A-4E4F-9A6B-F430E1A526F3}"/>
    <cellStyle name="Comma 2 2 2 28 2" xfId="23602" xr:uid="{EDDF0B10-2EFE-4422-8FD0-403B723D9905}"/>
    <cellStyle name="Comma 2 2 2 29" xfId="18161" xr:uid="{D7FF9B36-F2CA-47E9-AD62-F7203DD0D9B9}"/>
    <cellStyle name="Comma 2 2 2 3" xfId="4795" xr:uid="{DF024380-8E27-412C-B464-8012FEFEDF55}"/>
    <cellStyle name="Comma 2 2 2 3 2" xfId="7144" xr:uid="{E4088C9A-D7E2-4CDE-93A9-07EFFA45750E}"/>
    <cellStyle name="Comma 2 2 2 3 3" xfId="6513" xr:uid="{EA1A3C71-4AA6-4AC1-8973-84361C7904D4}"/>
    <cellStyle name="Comma 2 2 2 3 3 2" xfId="23815" xr:uid="{1B4F6196-DA08-438D-A312-33C3B3E033AF}"/>
    <cellStyle name="Comma 2 2 2 4" xfId="4796" xr:uid="{C7679DF2-8B4F-47E7-8E5D-021E894FC10A}"/>
    <cellStyle name="Comma 2 2 2 5" xfId="4797" xr:uid="{34011C8F-53FD-4E49-9374-DB181A406A59}"/>
    <cellStyle name="Comma 2 2 2 5 2" xfId="4798" xr:uid="{514CE440-D18D-4411-B286-C5631BD338C8}"/>
    <cellStyle name="Comma 2 2 2 5 2 2" xfId="5809" xr:uid="{388EAF5E-082E-49BC-8FCB-8A030E146809}"/>
    <cellStyle name="Comma 2 2 2 5 2 2 2" xfId="7792" xr:uid="{66E2AD02-D554-4202-AA5A-C006C55B2089}"/>
    <cellStyle name="Comma 2 2 2 5 2 2 2 2" xfId="12595" xr:uid="{AB1E8110-1C3B-4809-8D29-7F5CCC23C8B2}"/>
    <cellStyle name="Comma 2 2 2 5 2 2 2 2 2" xfId="17370" xr:uid="{8BDA88E8-A1A2-4C8B-AD80-DAA3A4B18EB2}"/>
    <cellStyle name="Comma 2 2 2 5 2 2 2 2 2 2" xfId="33874" xr:uid="{4700AC46-F8DF-4BA4-A0E1-16F7024D9134}"/>
    <cellStyle name="Comma 2 2 2 5 2 2 2 2 3" xfId="29346" xr:uid="{C91FDCA7-97E7-49CA-954F-CE32AB0379B3}"/>
    <cellStyle name="Comma 2 2 2 5 2 2 2 3" xfId="11186" xr:uid="{6FCD6114-CFE3-4D0F-9A5A-CCF7017FEAC3}"/>
    <cellStyle name="Comma 2 2 2 5 2 2 2 3 2" xfId="28151" xr:uid="{D2A47736-1462-404A-AE34-1FEB35EC3A1E}"/>
    <cellStyle name="Comma 2 2 2 5 2 2 2 4" xfId="9685" xr:uid="{EC61892A-A29F-413D-98C6-39B9CB4B8BC1}"/>
    <cellStyle name="Comma 2 2 2 5 2 2 2 4 2" xfId="26836" xr:uid="{6C74B5D7-3023-4F9E-89DB-936D5CA347CB}"/>
    <cellStyle name="Comma 2 2 2 5 2 2 2 5" xfId="16337" xr:uid="{F0A52505-9EE1-4F73-9408-EE1C802CB7B3}"/>
    <cellStyle name="Comma 2 2 2 5 2 2 2 5 2" xfId="32841" xr:uid="{7A655A8B-9653-417E-8D73-DFFF33BC9A37}"/>
    <cellStyle name="Comma 2 2 2 5 2 2 2 6" xfId="25053" xr:uid="{9124B9BC-D8C8-4C7B-8515-D72D5D288483}"/>
    <cellStyle name="Comma 2 2 2 5 2 2 3" xfId="7611" xr:uid="{881A77E7-7DAA-4199-B64A-300B29129516}"/>
    <cellStyle name="Comma 2 2 2 5 2 2 3 2" xfId="11978" xr:uid="{653DE7F3-87D4-4F6A-8698-6D5C08EB249C}"/>
    <cellStyle name="Comma 2 2 2 5 2 2 3 2 2" xfId="28828" xr:uid="{B4D40C75-CC83-4E7C-B8B7-DD63D773D288}"/>
    <cellStyle name="Comma 2 2 2 5 2 2 3 3" xfId="9505" xr:uid="{53BA912E-47A5-4A1A-9600-37212070D77A}"/>
    <cellStyle name="Comma 2 2 2 5 2 2 3 3 2" xfId="26658" xr:uid="{F687D3DB-79E6-4732-A352-3E2E4F331103}"/>
    <cellStyle name="Comma 2 2 2 5 2 2 3 4" xfId="16828" xr:uid="{201CC5EF-4722-408B-AFB4-82D2E2677C02}"/>
    <cellStyle name="Comma 2 2 2 5 2 2 3 4 2" xfId="33332" xr:uid="{23E47016-4FC7-4432-BEA8-6B904F24942E}"/>
    <cellStyle name="Comma 2 2 2 5 2 2 3 5" xfId="24875" xr:uid="{6C5E98D3-B854-47F8-8FE7-51C2852DD393}"/>
    <cellStyle name="Comma 2 2 2 5 2 2 4" xfId="8286" xr:uid="{064C0A8C-1C1A-4343-BA13-BC0A7463EFDB}"/>
    <cellStyle name="Comma 2 2 2 5 2 2 4 2" xfId="10178" xr:uid="{2DCAC74A-8049-4A72-884B-0EFECD6939D4}"/>
    <cellStyle name="Comma 2 2 2 5 2 2 4 2 2" xfId="27263" xr:uid="{0022448F-0418-4491-A341-2B2E9C78C947}"/>
    <cellStyle name="Comma 2 2 2 5 2 2 4 3" xfId="25477" xr:uid="{9298FC5A-2589-427A-8AEA-FD087CE0CD10}"/>
    <cellStyle name="Comma 2 2 2 5 2 2 5" xfId="10615" xr:uid="{59D30E6A-CF11-4876-A6E8-256100345731}"/>
    <cellStyle name="Comma 2 2 2 5 2 2 5 2" xfId="27662" xr:uid="{6A0D213F-54CD-48A1-9D76-1C4E7F8D6AB9}"/>
    <cellStyle name="Comma 2 2 2 5 2 2 6" xfId="9309" xr:uid="{85F0983A-4E8E-4CBE-82BA-8B00666063B1}"/>
    <cellStyle name="Comma 2 2 2 5 2 2 6 2" xfId="26464" xr:uid="{2C004AC5-7D56-4C13-9FFB-A16DDEF9FE61}"/>
    <cellStyle name="Comma 2 2 2 5 2 2 7" xfId="16156" xr:uid="{9992BF13-BD69-4ACF-A83D-F6BBA6A3B374}"/>
    <cellStyle name="Comma 2 2 2 5 2 2 7 2" xfId="32660" xr:uid="{1232568B-9AD1-443B-9A84-98F8181DC81D}"/>
    <cellStyle name="Comma 2 2 2 5 2 2 8" xfId="7410" xr:uid="{351EB053-6067-4891-88B4-1AAB395ABDF7}"/>
    <cellStyle name="Comma 2 2 2 5 2 2 8 2" xfId="24677" xr:uid="{63E1E251-2D84-43DC-8CD1-F4489EFBF5D9}"/>
    <cellStyle name="Comma 2 2 2 5 2 3" xfId="7703" xr:uid="{EBBC5A4F-5FF5-4921-ABC6-B0FAF513EB74}"/>
    <cellStyle name="Comma 2 2 2 5 2 3 2" xfId="12342" xr:uid="{09073D52-2BD9-48BF-9D05-4081431DBE99}"/>
    <cellStyle name="Comma 2 2 2 5 2 3 2 2" xfId="17126" xr:uid="{B4440330-D1FE-4DCD-A835-BC442529DDB7}"/>
    <cellStyle name="Comma 2 2 2 5 2 3 2 2 2" xfId="33630" xr:uid="{96EDEBEA-60EC-43E5-B42C-C7B97CDB1784}"/>
    <cellStyle name="Comma 2 2 2 5 2 3 2 3" xfId="29143" xr:uid="{113630D8-209E-410E-92A0-8B9F540F4FE3}"/>
    <cellStyle name="Comma 2 2 2 5 2 3 3" xfId="10940" xr:uid="{A402D31D-ADC7-4B54-BF20-73123FF0D33B}"/>
    <cellStyle name="Comma 2 2 2 5 2 3 3 2" xfId="27946" xr:uid="{3ED88123-C83A-487D-ADD0-4A29A785596B}"/>
    <cellStyle name="Comma 2 2 2 5 2 3 4" xfId="9596" xr:uid="{957B85C2-ADAA-4CD1-BFF2-856705F69456}"/>
    <cellStyle name="Comma 2 2 2 5 2 3 4 2" xfId="26748" xr:uid="{4CC072C9-5AAC-41EE-94E7-1D8B414C3227}"/>
    <cellStyle name="Comma 2 2 2 5 2 3 5" xfId="16249" xr:uid="{0E674225-2687-43EB-B2E6-47BFD8668CD2}"/>
    <cellStyle name="Comma 2 2 2 5 2 3 5 2" xfId="32753" xr:uid="{8AD37405-404E-4378-9C54-C85FA987898E}"/>
    <cellStyle name="Comma 2 2 2 5 2 3 6" xfId="24965" xr:uid="{05F72DA1-0396-47D7-B833-BF32C3C6F151}"/>
    <cellStyle name="Comma 2 2 2 5 2 4" xfId="7522" xr:uid="{6BD9C0A2-F021-41E7-B5BE-546B433EF8E4}"/>
    <cellStyle name="Comma 2 2 2 5 2 4 2" xfId="12853" xr:uid="{BF903FD8-C304-4DDC-9125-29ED6034F6AB}"/>
    <cellStyle name="Comma 2 2 2 5 2 4 2 2" xfId="17562" xr:uid="{231E6025-5663-4521-99F0-18749999F39D}"/>
    <cellStyle name="Comma 2 2 2 5 2 4 2 2 2" xfId="34066" xr:uid="{2855298B-5EDF-43CA-9B4B-E0789B13A299}"/>
    <cellStyle name="Comma 2 2 2 5 2 4 2 3" xfId="29582" xr:uid="{2F9E8348-848E-4481-B223-A7381906E2B8}"/>
    <cellStyle name="Comma 2 2 2 5 2 4 3" xfId="11579" xr:uid="{61472AB7-E8EC-4D94-974A-8FB9D141D67D}"/>
    <cellStyle name="Comma 2 2 2 5 2 4 3 2" xfId="28468" xr:uid="{B2E4A91C-6912-49E0-8456-83B9FD4898F4}"/>
    <cellStyle name="Comma 2 2 2 5 2 4 4" xfId="9416" xr:uid="{0BC60616-33FE-4977-8572-29D5C4B4F0B2}"/>
    <cellStyle name="Comma 2 2 2 5 2 4 4 2" xfId="26570" xr:uid="{0052AF06-78AB-4459-BADD-D73EE798A516}"/>
    <cellStyle name="Comma 2 2 2 5 2 4 5" xfId="16477" xr:uid="{6EEA2C12-E90F-489D-B775-BAF481B43656}"/>
    <cellStyle name="Comma 2 2 2 5 2 4 5 2" xfId="32981" xr:uid="{8EFEA636-C8CA-4A97-BCE5-BA3E3361DBC1}"/>
    <cellStyle name="Comma 2 2 2 5 2 4 6" xfId="24787" xr:uid="{28E6E0B1-371F-447D-AD2D-CB3FDDFBEA21}"/>
    <cellStyle name="Comma 2 2 2 5 2 5" xfId="8025" xr:uid="{53C2DCE4-4FA0-4268-8B49-6A8B60F0632F}"/>
    <cellStyle name="Comma 2 2 2 5 2 5 2" xfId="11772" xr:uid="{55A89B79-3200-4635-AFC3-9C3283CF5D68}"/>
    <cellStyle name="Comma 2 2 2 5 2 5 2 2" xfId="28637" xr:uid="{F30568E9-7BD1-4A6C-8AB5-FC6DD3635498}"/>
    <cellStyle name="Comma 2 2 2 5 2 5 3" xfId="9918" xr:uid="{BBCFBBF5-A8AA-4E16-A88D-71A80E3DF0F9}"/>
    <cellStyle name="Comma 2 2 2 5 2 5 3 2" xfId="27034" xr:uid="{EB17B9AE-ECFA-4F1D-A530-B4A8D8661F9D}"/>
    <cellStyle name="Comma 2 2 2 5 2 5 4" xfId="16632" xr:uid="{B0988361-5E61-421C-8459-9F4904F924C7}"/>
    <cellStyle name="Comma 2 2 2 5 2 5 4 2" xfId="33136" xr:uid="{0D2F0892-695F-4E8F-99C8-CC90AF93EE8A}"/>
    <cellStyle name="Comma 2 2 2 5 2 5 5" xfId="25252" xr:uid="{99B355B5-0C23-41D2-B741-6605448E736D}"/>
    <cellStyle name="Comma 2 2 2 5 2 6" xfId="10345" xr:uid="{DA7CD609-6B55-4B92-9EA7-7F8F75050F58}"/>
    <cellStyle name="Comma 2 2 2 5 2 6 2" xfId="27416" xr:uid="{A7E25E21-28B7-40AD-895F-6E572A16CD05}"/>
    <cellStyle name="Comma 2 2 2 5 2 7" xfId="8883" xr:uid="{42604A7F-7408-4B0F-9012-147FE239FA53}"/>
    <cellStyle name="Comma 2 2 2 5 2 7 2" xfId="26059" xr:uid="{393A1DA4-FA56-42D2-9BB8-D46FAABDAE09}"/>
    <cellStyle name="Comma 2 2 2 5 2 8" xfId="16054" xr:uid="{C29B92C5-D245-4CB0-B2B0-22EAED2248C6}"/>
    <cellStyle name="Comma 2 2 2 5 2 8 2" xfId="32558" xr:uid="{2C36EC3B-EB19-44C1-A667-6D0D76085AC7}"/>
    <cellStyle name="Comma 2 2 2 5 2 9" xfId="7145" xr:uid="{BD9ABC19-4732-4F36-82DB-20BDE3B3C51C}"/>
    <cellStyle name="Comma 2 2 2 5 2 9 2" xfId="24436" xr:uid="{A4DC8B23-A09A-48A0-9044-F3280535C74B}"/>
    <cellStyle name="Comma 2 2 2 5 3" xfId="4799" xr:uid="{A84A691D-8248-419F-8F03-41CEEC40AA6F}"/>
    <cellStyle name="Comma 2 2 2 5 3 2" xfId="5810" xr:uid="{D4E59ABF-002B-409E-BAFC-6E8451FCA96F}"/>
    <cellStyle name="Comma 2 2 2 5 3 2 2" xfId="7793" xr:uid="{CE44A380-2047-4FDA-8D95-E3E461C87A22}"/>
    <cellStyle name="Comma 2 2 2 5 3 2 2 2" xfId="12596" xr:uid="{56DDE671-0405-4FEA-8D17-7025EDCC09AF}"/>
    <cellStyle name="Comma 2 2 2 5 3 2 2 2 2" xfId="17371" xr:uid="{DA186BA4-B5DD-4E1E-A86E-FD69201D9D23}"/>
    <cellStyle name="Comma 2 2 2 5 3 2 2 2 2 2" xfId="33875" xr:uid="{60D0E4B9-3055-4875-8BFC-EDC5A07572E7}"/>
    <cellStyle name="Comma 2 2 2 5 3 2 2 2 3" xfId="29347" xr:uid="{893C7679-34C5-4C29-B532-0AD3818EA602}"/>
    <cellStyle name="Comma 2 2 2 5 3 2 2 3" xfId="11187" xr:uid="{B66CD743-0527-428C-AA6B-D3213CE3E710}"/>
    <cellStyle name="Comma 2 2 2 5 3 2 2 3 2" xfId="28152" xr:uid="{5F74F40E-F880-42A9-B947-F9B1187F6904}"/>
    <cellStyle name="Comma 2 2 2 5 3 2 2 4" xfId="9686" xr:uid="{25DFC985-A97E-4D6E-A97C-AC75CB1454F9}"/>
    <cellStyle name="Comma 2 2 2 5 3 2 2 4 2" xfId="26837" xr:uid="{ADFC65B2-422F-4840-B787-0022E861D069}"/>
    <cellStyle name="Comma 2 2 2 5 3 2 2 5" xfId="16338" xr:uid="{1E0B9C26-A707-461A-8A5B-60115C01ED03}"/>
    <cellStyle name="Comma 2 2 2 5 3 2 2 5 2" xfId="32842" xr:uid="{1C66AD0A-6655-4EC6-B021-5520C63E9112}"/>
    <cellStyle name="Comma 2 2 2 5 3 2 2 6" xfId="25054" xr:uid="{B6064E55-D6AD-4573-BD35-0DB65A6CDA73}"/>
    <cellStyle name="Comma 2 2 2 5 3 2 3" xfId="7612" xr:uid="{F91DED05-B911-4267-A783-A454C123DE8C}"/>
    <cellStyle name="Comma 2 2 2 5 3 2 3 2" xfId="11979" xr:uid="{3E5EE0C8-5DA9-485D-AC08-468CAF55881C}"/>
    <cellStyle name="Comma 2 2 2 5 3 2 3 2 2" xfId="28829" xr:uid="{FED3A4F2-15BF-4B6D-9D53-F6D8522ECD72}"/>
    <cellStyle name="Comma 2 2 2 5 3 2 3 3" xfId="9506" xr:uid="{1477888F-A2B0-49C1-8600-1DDA5B158BF4}"/>
    <cellStyle name="Comma 2 2 2 5 3 2 3 3 2" xfId="26659" xr:uid="{1CCB3F02-83F6-4C1D-B7C3-B4A10889CED3}"/>
    <cellStyle name="Comma 2 2 2 5 3 2 3 4" xfId="16829" xr:uid="{2C19C836-A2DE-4DC4-8F10-B3BEC4C98E79}"/>
    <cellStyle name="Comma 2 2 2 5 3 2 3 4 2" xfId="33333" xr:uid="{5522C73C-9ABB-414A-B0A6-CC4359410C8C}"/>
    <cellStyle name="Comma 2 2 2 5 3 2 3 5" xfId="24876" xr:uid="{7CD65932-ED83-461B-BF0E-98C32B2C75C4}"/>
    <cellStyle name="Comma 2 2 2 5 3 2 4" xfId="8287" xr:uid="{525BB17F-4BBE-47F7-B44C-16683C4A2C91}"/>
    <cellStyle name="Comma 2 2 2 5 3 2 4 2" xfId="10179" xr:uid="{61AEE7FD-77D3-45EB-AFF8-207D0E56D65E}"/>
    <cellStyle name="Comma 2 2 2 5 3 2 4 2 2" xfId="27264" xr:uid="{AA002B7E-519E-423D-ACA0-6ADB7CB18639}"/>
    <cellStyle name="Comma 2 2 2 5 3 2 4 3" xfId="25478" xr:uid="{A818F217-B67A-4148-BB11-30821733BD86}"/>
    <cellStyle name="Comma 2 2 2 5 3 2 5" xfId="10616" xr:uid="{9BA5DF6C-896C-4BC1-955A-78CF8E080648}"/>
    <cellStyle name="Comma 2 2 2 5 3 2 5 2" xfId="27663" xr:uid="{637E8977-5313-427E-B0AF-0954B07F72EA}"/>
    <cellStyle name="Comma 2 2 2 5 3 2 6" xfId="9310" xr:uid="{B42B45B2-8BAC-4001-BA3E-4CE112DA4D82}"/>
    <cellStyle name="Comma 2 2 2 5 3 2 6 2" xfId="26465" xr:uid="{AEED2E8E-34A5-48DF-8C14-6E0095965902}"/>
    <cellStyle name="Comma 2 2 2 5 3 2 7" xfId="16157" xr:uid="{CD822136-C776-42AC-9567-0A241B987D85}"/>
    <cellStyle name="Comma 2 2 2 5 3 2 7 2" xfId="32661" xr:uid="{00C1EF5D-B749-4082-98D8-60211098FA7A}"/>
    <cellStyle name="Comma 2 2 2 5 3 2 8" xfId="7411" xr:uid="{4C8E9259-FE85-4D10-871A-3DFACDCCCEEC}"/>
    <cellStyle name="Comma 2 2 2 5 3 2 8 2" xfId="24678" xr:uid="{1A224335-F6A5-49F6-AD7B-4FA0D3CC4C86}"/>
    <cellStyle name="Comma 2 2 2 5 3 3" xfId="7704" xr:uid="{6DF5BFE5-C152-40BC-B5FA-5715AF202F05}"/>
    <cellStyle name="Comma 2 2 2 5 3 3 2" xfId="12343" xr:uid="{261C1138-25B7-4921-87FA-B43F7A76EFB7}"/>
    <cellStyle name="Comma 2 2 2 5 3 3 2 2" xfId="17127" xr:uid="{E8C3E046-0373-4B7A-892F-6217418E5504}"/>
    <cellStyle name="Comma 2 2 2 5 3 3 2 2 2" xfId="33631" xr:uid="{220B60DF-3BEE-4AC4-9535-D32E34764B44}"/>
    <cellStyle name="Comma 2 2 2 5 3 3 2 3" xfId="29144" xr:uid="{046F9119-C6BF-42FE-B38F-46F3CCBF595C}"/>
    <cellStyle name="Comma 2 2 2 5 3 3 3" xfId="10941" xr:uid="{ED4C9DAC-E00A-4E24-8378-E61D95B28E73}"/>
    <cellStyle name="Comma 2 2 2 5 3 3 3 2" xfId="27947" xr:uid="{9F050B95-F61E-49C5-A937-21863484CDF8}"/>
    <cellStyle name="Comma 2 2 2 5 3 3 4" xfId="9597" xr:uid="{B85CEBC6-A55D-4BBF-8618-1E7A279226DE}"/>
    <cellStyle name="Comma 2 2 2 5 3 3 4 2" xfId="26749" xr:uid="{1BC75CD1-738C-4DE8-89B5-4DA14FD60E89}"/>
    <cellStyle name="Comma 2 2 2 5 3 3 5" xfId="16250" xr:uid="{8FDDC944-34A1-4F20-9728-4EC6D3196985}"/>
    <cellStyle name="Comma 2 2 2 5 3 3 5 2" xfId="32754" xr:uid="{342A2B49-A205-4FBA-8F1E-7422AFF94B55}"/>
    <cellStyle name="Comma 2 2 2 5 3 3 6" xfId="24966" xr:uid="{6C60E587-0EE6-47E9-A131-EA2FAD3CC8AA}"/>
    <cellStyle name="Comma 2 2 2 5 3 4" xfId="7523" xr:uid="{CB189024-CF01-4B44-BC81-816DA98FDB5B}"/>
    <cellStyle name="Comma 2 2 2 5 3 4 2" xfId="12854" xr:uid="{B1C6A2B5-30F2-4828-B2BA-9438198C0535}"/>
    <cellStyle name="Comma 2 2 2 5 3 4 2 2" xfId="17563" xr:uid="{FC067764-14CF-4C4C-8C88-2DD3CD9D0D80}"/>
    <cellStyle name="Comma 2 2 2 5 3 4 2 2 2" xfId="34067" xr:uid="{E326F9BC-5F34-4050-A903-257E1598033F}"/>
    <cellStyle name="Comma 2 2 2 5 3 4 2 3" xfId="29583" xr:uid="{44FB81A0-BD53-4CB9-84F2-B8A5F4075011}"/>
    <cellStyle name="Comma 2 2 2 5 3 4 3" xfId="11580" xr:uid="{676BA86C-1ED0-41C8-BE6D-F4C8F8C74D5E}"/>
    <cellStyle name="Comma 2 2 2 5 3 4 3 2" xfId="28469" xr:uid="{1B53F03B-9524-401F-8EAC-6E79F0D71A1A}"/>
    <cellStyle name="Comma 2 2 2 5 3 4 4" xfId="9417" xr:uid="{49979DBF-407B-4AA6-918A-725C0269F06B}"/>
    <cellStyle name="Comma 2 2 2 5 3 4 4 2" xfId="26571" xr:uid="{9D5CFD2A-09F0-4D75-A0A6-3BD33BBA2DD4}"/>
    <cellStyle name="Comma 2 2 2 5 3 4 5" xfId="16478" xr:uid="{F18CED72-71B3-44A6-97DD-AD6209F80979}"/>
    <cellStyle name="Comma 2 2 2 5 3 4 5 2" xfId="32982" xr:uid="{7E9F9588-57FE-40D2-994B-3E8F5145FC18}"/>
    <cellStyle name="Comma 2 2 2 5 3 4 6" xfId="24788" xr:uid="{4AE06B61-66F1-4DFC-B3A8-F915976EAEC3}"/>
    <cellStyle name="Comma 2 2 2 5 3 5" xfId="8026" xr:uid="{B1487694-5DF6-4463-8643-AB08F831B4CE}"/>
    <cellStyle name="Comma 2 2 2 5 3 5 2" xfId="11773" xr:uid="{5205A3F8-FA84-4EF8-8CC3-A5526FEFB979}"/>
    <cellStyle name="Comma 2 2 2 5 3 5 2 2" xfId="28638" xr:uid="{4BACD803-26CB-465B-B07F-263EA2ACCEA3}"/>
    <cellStyle name="Comma 2 2 2 5 3 5 3" xfId="9919" xr:uid="{A7768C63-D134-4729-92ED-C88654F93E35}"/>
    <cellStyle name="Comma 2 2 2 5 3 5 3 2" xfId="27035" xr:uid="{4EFFE649-ACA0-487F-9C2A-785668CA4F2F}"/>
    <cellStyle name="Comma 2 2 2 5 3 5 4" xfId="16633" xr:uid="{B150179F-34A5-40D5-8E5B-A938F50C490C}"/>
    <cellStyle name="Comma 2 2 2 5 3 5 4 2" xfId="33137" xr:uid="{98369861-5253-41D6-ADEE-FF61FA6341AE}"/>
    <cellStyle name="Comma 2 2 2 5 3 5 5" xfId="25253" xr:uid="{9202EB1C-28A1-4BF0-870B-61847B0093D5}"/>
    <cellStyle name="Comma 2 2 2 5 3 6" xfId="10346" xr:uid="{7AC99D8C-9ABC-4BA2-951D-2E1B2553C204}"/>
    <cellStyle name="Comma 2 2 2 5 3 6 2" xfId="27417" xr:uid="{5F426B25-8224-4261-A162-F0CF9504CF1B}"/>
    <cellStyle name="Comma 2 2 2 5 3 7" xfId="8884" xr:uid="{E9C9AB52-79A6-484E-8DCE-BAD5CBF1EB2F}"/>
    <cellStyle name="Comma 2 2 2 5 3 7 2" xfId="26060" xr:uid="{A707C042-24CA-4316-85BF-DE7A6509EDF6}"/>
    <cellStyle name="Comma 2 2 2 5 3 8" xfId="16055" xr:uid="{66A4BAEF-19E4-42A0-9CA9-4D83FE8786E4}"/>
    <cellStyle name="Comma 2 2 2 5 3 8 2" xfId="32559" xr:uid="{10A3FED0-7A8F-421B-8F96-A5AC06F9C254}"/>
    <cellStyle name="Comma 2 2 2 5 3 9" xfId="7146" xr:uid="{B3EEA0B1-952B-40D2-98FE-9BF3D3F26208}"/>
    <cellStyle name="Comma 2 2 2 5 3 9 2" xfId="24437" xr:uid="{1B3205FE-07BA-4588-817D-0B007BD5E91D}"/>
    <cellStyle name="Comma 2 2 2 5 4" xfId="4800" xr:uid="{2EF60F75-61D9-438D-88BC-5617D4BF6DE7}"/>
    <cellStyle name="Comma 2 2 2 5 4 2" xfId="5811" xr:uid="{515B808A-08CC-4F43-A7AB-C7A21411D8D2}"/>
    <cellStyle name="Comma 2 2 2 5 4 2 2" xfId="7794" xr:uid="{5339BA8D-847C-4323-8C9D-C54086288A5C}"/>
    <cellStyle name="Comma 2 2 2 5 4 2 2 2" xfId="12597" xr:uid="{E162DDC1-A1A3-4C18-9368-F490FD16E352}"/>
    <cellStyle name="Comma 2 2 2 5 4 2 2 2 2" xfId="17372" xr:uid="{05E921A1-D425-4387-95CC-1D02E0830A4D}"/>
    <cellStyle name="Comma 2 2 2 5 4 2 2 2 2 2" xfId="33876" xr:uid="{92951304-74E2-49CE-9469-AF4131E8893F}"/>
    <cellStyle name="Comma 2 2 2 5 4 2 2 2 3" xfId="29348" xr:uid="{F3192F05-5F85-4BFB-A161-3886CBD8B7B6}"/>
    <cellStyle name="Comma 2 2 2 5 4 2 2 3" xfId="11188" xr:uid="{4CE39940-8823-4297-99CE-237DA3EA12AA}"/>
    <cellStyle name="Comma 2 2 2 5 4 2 2 3 2" xfId="28153" xr:uid="{BA01A008-F01D-4E9E-9952-D3E2C8D81E47}"/>
    <cellStyle name="Comma 2 2 2 5 4 2 2 4" xfId="9687" xr:uid="{153424C8-1F0E-4908-A763-B242B8418462}"/>
    <cellStyle name="Comma 2 2 2 5 4 2 2 4 2" xfId="26838" xr:uid="{44A3E04C-DA3F-4904-B426-2353E4943A8E}"/>
    <cellStyle name="Comma 2 2 2 5 4 2 2 5" xfId="16339" xr:uid="{D520CC0C-9774-4D14-972F-2AFD4EF45AAD}"/>
    <cellStyle name="Comma 2 2 2 5 4 2 2 5 2" xfId="32843" xr:uid="{A31F15DA-CFDA-4400-91E8-2BDDC1333000}"/>
    <cellStyle name="Comma 2 2 2 5 4 2 2 6" xfId="25055" xr:uid="{7E95838A-CFF2-4656-A04E-09ED954C75D9}"/>
    <cellStyle name="Comma 2 2 2 5 4 2 3" xfId="7613" xr:uid="{FE6BE32A-29E1-4B24-900A-A345684DFAFC}"/>
    <cellStyle name="Comma 2 2 2 5 4 2 3 2" xfId="11980" xr:uid="{2F2BA544-0550-4015-85BB-E24E53557B0A}"/>
    <cellStyle name="Comma 2 2 2 5 4 2 3 2 2" xfId="28830" xr:uid="{607C35A1-0DC5-46AE-9525-BD3622F319D6}"/>
    <cellStyle name="Comma 2 2 2 5 4 2 3 3" xfId="9507" xr:uid="{6177CE5C-A7C3-468D-9441-DC2BCD4240BA}"/>
    <cellStyle name="Comma 2 2 2 5 4 2 3 3 2" xfId="26660" xr:uid="{A4682925-C8F6-493B-990F-59EF1781653F}"/>
    <cellStyle name="Comma 2 2 2 5 4 2 3 4" xfId="16830" xr:uid="{E7E923F6-C735-4C4D-BB5D-B93E768E206A}"/>
    <cellStyle name="Comma 2 2 2 5 4 2 3 4 2" xfId="33334" xr:uid="{786A5FE8-1DDB-40E6-B4E3-9870A15F1209}"/>
    <cellStyle name="Comma 2 2 2 5 4 2 3 5" xfId="24877" xr:uid="{D8CB1219-DD19-441B-AF4B-E69B1B7C4934}"/>
    <cellStyle name="Comma 2 2 2 5 4 2 4" xfId="8288" xr:uid="{C1CC5203-E600-42F3-A2B7-E922C7840786}"/>
    <cellStyle name="Comma 2 2 2 5 4 2 4 2" xfId="10180" xr:uid="{CA699432-D5BB-45F4-BB30-F2C7E82FFA4D}"/>
    <cellStyle name="Comma 2 2 2 5 4 2 4 2 2" xfId="27265" xr:uid="{CC594670-E885-49BD-8F9B-07CB4AA7F451}"/>
    <cellStyle name="Comma 2 2 2 5 4 2 4 3" xfId="25479" xr:uid="{38FDE03B-D166-4FA7-877F-F26FA5E8C8CF}"/>
    <cellStyle name="Comma 2 2 2 5 4 2 5" xfId="10617" xr:uid="{F59815F5-BAF5-4847-9079-4611A64A39B0}"/>
    <cellStyle name="Comma 2 2 2 5 4 2 5 2" xfId="27664" xr:uid="{30A20819-AE1D-4720-8662-F9551604C07A}"/>
    <cellStyle name="Comma 2 2 2 5 4 2 6" xfId="9311" xr:uid="{39C8DF36-FB7C-44B0-A719-00DD4AAFA67A}"/>
    <cellStyle name="Comma 2 2 2 5 4 2 6 2" xfId="26466" xr:uid="{104BF672-E549-401D-921D-6D0348E8C1CA}"/>
    <cellStyle name="Comma 2 2 2 5 4 2 7" xfId="16158" xr:uid="{9E6C3876-CB85-4C66-94F8-9BA6E76F0DC3}"/>
    <cellStyle name="Comma 2 2 2 5 4 2 7 2" xfId="32662" xr:uid="{BBC1A64D-3655-4D94-9AF7-53698DA37D85}"/>
    <cellStyle name="Comma 2 2 2 5 4 2 8" xfId="7412" xr:uid="{F73ED8DE-36CE-4159-A53F-E1197024279B}"/>
    <cellStyle name="Comma 2 2 2 5 4 2 8 2" xfId="24679" xr:uid="{74943DD7-3372-49BD-A9E7-81A8BA6D8876}"/>
    <cellStyle name="Comma 2 2 2 5 4 3" xfId="7705" xr:uid="{CC025BC1-8DEF-44F7-ADEA-27BF3155D9DF}"/>
    <cellStyle name="Comma 2 2 2 5 4 3 2" xfId="12344" xr:uid="{CF08C422-C70E-40AD-A4B2-EB13474C3FBC}"/>
    <cellStyle name="Comma 2 2 2 5 4 3 2 2" xfId="17128" xr:uid="{CA27E634-E00B-43E9-900A-E247C65ED781}"/>
    <cellStyle name="Comma 2 2 2 5 4 3 2 2 2" xfId="33632" xr:uid="{B5BA8F9B-F7CE-4465-908F-8285F1965473}"/>
    <cellStyle name="Comma 2 2 2 5 4 3 2 3" xfId="29145" xr:uid="{EB21014C-9B86-470D-9346-B13C706F882A}"/>
    <cellStyle name="Comma 2 2 2 5 4 3 3" xfId="10942" xr:uid="{04691187-1CAA-4D7C-99A8-407D61BAD6DC}"/>
    <cellStyle name="Comma 2 2 2 5 4 3 3 2" xfId="27948" xr:uid="{48593C69-3729-4290-AEE6-9260FF3DA560}"/>
    <cellStyle name="Comma 2 2 2 5 4 3 4" xfId="9598" xr:uid="{211BEA92-0F03-4837-8A8D-8723EDD57311}"/>
    <cellStyle name="Comma 2 2 2 5 4 3 4 2" xfId="26750" xr:uid="{9072BC8F-3F8F-422C-A5FC-00DCE6496981}"/>
    <cellStyle name="Comma 2 2 2 5 4 3 5" xfId="16251" xr:uid="{B83B7A81-B223-4336-B930-AAE3EEED1EA8}"/>
    <cellStyle name="Comma 2 2 2 5 4 3 5 2" xfId="32755" xr:uid="{E30BB3F0-FBFF-48CA-BB8C-CA1652E292F4}"/>
    <cellStyle name="Comma 2 2 2 5 4 3 6" xfId="24967" xr:uid="{2300B019-937D-4AD2-AF31-F37E47E8835D}"/>
    <cellStyle name="Comma 2 2 2 5 4 4" xfId="7524" xr:uid="{83959173-DB8E-4E32-8046-D856B47CC99B}"/>
    <cellStyle name="Comma 2 2 2 5 4 4 2" xfId="12855" xr:uid="{8248F257-050B-4D15-8174-556340F92594}"/>
    <cellStyle name="Comma 2 2 2 5 4 4 2 2" xfId="17564" xr:uid="{6BF3680B-CEE1-40A2-B714-7F8A5FF8973C}"/>
    <cellStyle name="Comma 2 2 2 5 4 4 2 2 2" xfId="34068" xr:uid="{ECC61144-1D13-44F4-B4D9-4BF656E3393F}"/>
    <cellStyle name="Comma 2 2 2 5 4 4 2 3" xfId="29584" xr:uid="{345B33C7-F9B2-4A21-9CCC-69FB1AD31E57}"/>
    <cellStyle name="Comma 2 2 2 5 4 4 3" xfId="11581" xr:uid="{E1F70218-9027-4181-8025-B0FAC38CB775}"/>
    <cellStyle name="Comma 2 2 2 5 4 4 3 2" xfId="28470" xr:uid="{8B6844EA-9E38-40DB-8688-1CC796939FC1}"/>
    <cellStyle name="Comma 2 2 2 5 4 4 4" xfId="9418" xr:uid="{E35AE98E-5BDF-4C14-9941-6FC6E1F3A57B}"/>
    <cellStyle name="Comma 2 2 2 5 4 4 4 2" xfId="26572" xr:uid="{9008EFDA-E287-4ABD-A693-43C4D539F865}"/>
    <cellStyle name="Comma 2 2 2 5 4 4 5" xfId="16479" xr:uid="{B7B8734C-11B7-46DB-B0D3-F0C07033684B}"/>
    <cellStyle name="Comma 2 2 2 5 4 4 5 2" xfId="32983" xr:uid="{094A2288-7B77-46AB-BD1A-82583EAD31A1}"/>
    <cellStyle name="Comma 2 2 2 5 4 4 6" xfId="24789" xr:uid="{CB67790D-0592-41F7-86BE-665012E79CFF}"/>
    <cellStyle name="Comma 2 2 2 5 4 5" xfId="8027" xr:uid="{346F5121-945E-4F5F-A12D-F27AAF96E973}"/>
    <cellStyle name="Comma 2 2 2 5 4 5 2" xfId="11774" xr:uid="{5E6939DB-B73F-48FE-8BD5-4E2FDD7AB519}"/>
    <cellStyle name="Comma 2 2 2 5 4 5 2 2" xfId="28639" xr:uid="{FF5D307A-59AA-49A9-95B6-A0E4E2C88B7C}"/>
    <cellStyle name="Comma 2 2 2 5 4 5 3" xfId="9920" xr:uid="{87F7CAFD-2763-402D-A300-CE4672C7AA57}"/>
    <cellStyle name="Comma 2 2 2 5 4 5 3 2" xfId="27036" xr:uid="{3941408B-C66E-4352-A811-E5BE9363D2AA}"/>
    <cellStyle name="Comma 2 2 2 5 4 5 4" xfId="16634" xr:uid="{84911880-936E-41BB-A675-00DE326FE4B3}"/>
    <cellStyle name="Comma 2 2 2 5 4 5 4 2" xfId="33138" xr:uid="{2331C514-7BA1-4E64-B988-160A7FEBB3AF}"/>
    <cellStyle name="Comma 2 2 2 5 4 5 5" xfId="25254" xr:uid="{D07FA338-2BC8-46CB-A7C7-429E5C1F791E}"/>
    <cellStyle name="Comma 2 2 2 5 4 6" xfId="10347" xr:uid="{55A5E9D7-21CF-4E40-9C11-C06D2E263D34}"/>
    <cellStyle name="Comma 2 2 2 5 4 6 2" xfId="27418" xr:uid="{DA84A0E6-0F0A-4E16-8869-19F8F5DB9605}"/>
    <cellStyle name="Comma 2 2 2 5 4 7" xfId="8885" xr:uid="{9FFDABB4-15BD-420A-9DDD-EAEB0B338105}"/>
    <cellStyle name="Comma 2 2 2 5 4 7 2" xfId="26061" xr:uid="{EA1AF79E-DC23-4CB1-A4C6-BCE690E36CDD}"/>
    <cellStyle name="Comma 2 2 2 5 4 8" xfId="16056" xr:uid="{2F6CFAED-8E6D-4E2D-ADE6-0ADDC84E9024}"/>
    <cellStyle name="Comma 2 2 2 5 4 8 2" xfId="32560" xr:uid="{D97C74EE-A0DA-4A52-8D4A-2501F2A9EE18}"/>
    <cellStyle name="Comma 2 2 2 5 4 9" xfId="7147" xr:uid="{DDEFEC69-E745-4616-BE9B-1B207BB5697D}"/>
    <cellStyle name="Comma 2 2 2 5 4 9 2" xfId="24438" xr:uid="{6531435E-15D4-490C-8032-C6892FA86463}"/>
    <cellStyle name="Comma 2 2 2 5 5" xfId="4801" xr:uid="{E5173714-18B1-4DAD-871C-926AF6DC412E}"/>
    <cellStyle name="Comma 2 2 2 5 5 2" xfId="5812" xr:uid="{D1C49B9A-6DF7-4BA3-B833-F1660A217BCA}"/>
    <cellStyle name="Comma 2 2 2 5 5 2 2" xfId="7795" xr:uid="{4C23EA18-A449-42EA-A392-88DBB5A95A4C}"/>
    <cellStyle name="Comma 2 2 2 5 5 2 2 2" xfId="12598" xr:uid="{F77DBDF1-AD4D-4716-ADED-A1ACFC8E8611}"/>
    <cellStyle name="Comma 2 2 2 5 5 2 2 2 2" xfId="17373" xr:uid="{9BB97AD6-22D0-4589-810C-FC8CA4FDE0A0}"/>
    <cellStyle name="Comma 2 2 2 5 5 2 2 2 2 2" xfId="33877" xr:uid="{F6F08E38-7724-4D67-99C4-F94818E98225}"/>
    <cellStyle name="Comma 2 2 2 5 5 2 2 2 3" xfId="29349" xr:uid="{7B9C2BA4-04E6-4DD9-AD69-48E3B23F8394}"/>
    <cellStyle name="Comma 2 2 2 5 5 2 2 3" xfId="11189" xr:uid="{2061114A-CD67-4B66-B76C-362F2A1327C1}"/>
    <cellStyle name="Comma 2 2 2 5 5 2 2 3 2" xfId="28154" xr:uid="{34034439-DF70-4DAB-9AB0-C07885B5A8E4}"/>
    <cellStyle name="Comma 2 2 2 5 5 2 2 4" xfId="9688" xr:uid="{6A8D9C8A-FA94-41FE-A6E3-D4389CAF0288}"/>
    <cellStyle name="Comma 2 2 2 5 5 2 2 4 2" xfId="26839" xr:uid="{446A9A22-AF28-460F-AE2F-597881ABC212}"/>
    <cellStyle name="Comma 2 2 2 5 5 2 2 5" xfId="16340" xr:uid="{DC28D02E-F2AC-4DBF-B44C-4E32E409B2E9}"/>
    <cellStyle name="Comma 2 2 2 5 5 2 2 5 2" xfId="32844" xr:uid="{101076CB-FC4D-4663-90AE-20325CB5CD86}"/>
    <cellStyle name="Comma 2 2 2 5 5 2 2 6" xfId="25056" xr:uid="{099CB0B9-DCE2-40D6-81A2-555F257E4FD4}"/>
    <cellStyle name="Comma 2 2 2 5 5 2 3" xfId="7614" xr:uid="{6C5D5DBD-6B0D-466C-B4D9-E6D5CA256F96}"/>
    <cellStyle name="Comma 2 2 2 5 5 2 3 2" xfId="11981" xr:uid="{B9A677B5-8BF4-4337-B380-3BE596D36EE0}"/>
    <cellStyle name="Comma 2 2 2 5 5 2 3 2 2" xfId="28831" xr:uid="{90319627-FBD7-46D2-A75F-B62977DAD885}"/>
    <cellStyle name="Comma 2 2 2 5 5 2 3 3" xfId="9508" xr:uid="{17CF7AB1-55FC-45DC-8857-6E4706454E17}"/>
    <cellStyle name="Comma 2 2 2 5 5 2 3 3 2" xfId="26661" xr:uid="{08CFD6DB-4CF0-4969-95AA-DEE53801E5ED}"/>
    <cellStyle name="Comma 2 2 2 5 5 2 3 4" xfId="16831" xr:uid="{66482708-BC78-443A-B96E-08F3BEDA534B}"/>
    <cellStyle name="Comma 2 2 2 5 5 2 3 4 2" xfId="33335" xr:uid="{46825E94-CD3D-4261-88EA-5D166E730462}"/>
    <cellStyle name="Comma 2 2 2 5 5 2 3 5" xfId="24878" xr:uid="{95946A05-4E9E-47A2-AF88-94CB97443B36}"/>
    <cellStyle name="Comma 2 2 2 5 5 2 4" xfId="8289" xr:uid="{2E280BE0-06CA-430C-96CE-DD4586B3EDA4}"/>
    <cellStyle name="Comma 2 2 2 5 5 2 4 2" xfId="10181" xr:uid="{313B5DD5-FCC5-4B70-916E-56EEA218A656}"/>
    <cellStyle name="Comma 2 2 2 5 5 2 4 2 2" xfId="27266" xr:uid="{E677C6E1-E776-47FC-9E8B-527937CC879A}"/>
    <cellStyle name="Comma 2 2 2 5 5 2 4 3" xfId="25480" xr:uid="{63448821-5B18-42B2-9105-039549746624}"/>
    <cellStyle name="Comma 2 2 2 5 5 2 5" xfId="10618" xr:uid="{4FDD7161-7E82-4EC1-9A9D-83B820F7EFEF}"/>
    <cellStyle name="Comma 2 2 2 5 5 2 5 2" xfId="27665" xr:uid="{D8F32884-2C7A-4466-9EAF-9BBFE830257F}"/>
    <cellStyle name="Comma 2 2 2 5 5 2 6" xfId="9312" xr:uid="{48483A36-B497-438B-AACA-11D59A0DA579}"/>
    <cellStyle name="Comma 2 2 2 5 5 2 6 2" xfId="26467" xr:uid="{39EEC239-5C4A-453F-8A74-3ACADF0BCFE1}"/>
    <cellStyle name="Comma 2 2 2 5 5 2 7" xfId="16159" xr:uid="{EE66587D-A2F9-434D-9576-CDBF9E5960DB}"/>
    <cellStyle name="Comma 2 2 2 5 5 2 7 2" xfId="32663" xr:uid="{33D5BE11-0C8A-4B4B-A4B9-8E4DC57000CA}"/>
    <cellStyle name="Comma 2 2 2 5 5 2 8" xfId="7413" xr:uid="{E28398AE-14E9-4300-BF66-23D5DFA77C89}"/>
    <cellStyle name="Comma 2 2 2 5 5 2 8 2" xfId="24680" xr:uid="{A3EEB366-1E5A-4408-B07F-B52105C10707}"/>
    <cellStyle name="Comma 2 2 2 5 5 3" xfId="7706" xr:uid="{627354C8-4786-4D46-B061-9FB570367947}"/>
    <cellStyle name="Comma 2 2 2 5 5 3 2" xfId="12345" xr:uid="{CFB7D971-BF7D-401E-B9BE-7262BDD896AB}"/>
    <cellStyle name="Comma 2 2 2 5 5 3 2 2" xfId="17129" xr:uid="{3A025C0C-903C-4FB0-82C0-E0EB417265D5}"/>
    <cellStyle name="Comma 2 2 2 5 5 3 2 2 2" xfId="33633" xr:uid="{4BC16DE3-91B1-4621-A3E0-4E96F2031FCE}"/>
    <cellStyle name="Comma 2 2 2 5 5 3 2 3" xfId="29146" xr:uid="{EAD7C55B-456D-40E4-8B3D-E0FBD16F64CE}"/>
    <cellStyle name="Comma 2 2 2 5 5 3 3" xfId="10943" xr:uid="{BB6F1A08-A619-49CB-9020-E4AF51B3BA70}"/>
    <cellStyle name="Comma 2 2 2 5 5 3 3 2" xfId="27949" xr:uid="{FDC11822-85D5-47E0-A1C5-AAFE69DFB7C2}"/>
    <cellStyle name="Comma 2 2 2 5 5 3 4" xfId="9599" xr:uid="{CF316ED6-06A0-434D-91DB-A112BA80093D}"/>
    <cellStyle name="Comma 2 2 2 5 5 3 4 2" xfId="26751" xr:uid="{8F44D9A3-E705-4315-96AE-8BC6C7AF9BC5}"/>
    <cellStyle name="Comma 2 2 2 5 5 3 5" xfId="16252" xr:uid="{BB0E986E-F1A8-4BB0-AD5C-88E6B21148A5}"/>
    <cellStyle name="Comma 2 2 2 5 5 3 5 2" xfId="32756" xr:uid="{5C85BF22-C89B-48AF-ACB1-DCDB812AB870}"/>
    <cellStyle name="Comma 2 2 2 5 5 3 6" xfId="24968" xr:uid="{AF38EDFB-0CBE-453E-8FBA-3733CD19ACDB}"/>
    <cellStyle name="Comma 2 2 2 5 5 4" xfId="7525" xr:uid="{AC44D0A5-34B2-4C48-8F96-67BD6EB7C7F3}"/>
    <cellStyle name="Comma 2 2 2 5 5 4 2" xfId="12856" xr:uid="{63EA1B9D-621A-4501-9F9F-625BAA1E5C0A}"/>
    <cellStyle name="Comma 2 2 2 5 5 4 2 2" xfId="17565" xr:uid="{488F5435-2862-4993-AF2F-B56F7D1667BC}"/>
    <cellStyle name="Comma 2 2 2 5 5 4 2 2 2" xfId="34069" xr:uid="{883C54E5-1E11-45E3-BD80-B11474A09AB3}"/>
    <cellStyle name="Comma 2 2 2 5 5 4 2 3" xfId="29585" xr:uid="{0C5F2CF5-C70A-408F-B742-4929CCEB4DF4}"/>
    <cellStyle name="Comma 2 2 2 5 5 4 3" xfId="11582" xr:uid="{29851C66-2FA1-4A7D-9C65-165D08931BCC}"/>
    <cellStyle name="Comma 2 2 2 5 5 4 3 2" xfId="28471" xr:uid="{4C0D57A7-D8B0-4B7A-8922-B3FD02623129}"/>
    <cellStyle name="Comma 2 2 2 5 5 4 4" xfId="9419" xr:uid="{FAC7DDE4-826D-4925-B64A-912D0238AE8E}"/>
    <cellStyle name="Comma 2 2 2 5 5 4 4 2" xfId="26573" xr:uid="{32430121-9523-43E6-8B54-0E3951BDDB39}"/>
    <cellStyle name="Comma 2 2 2 5 5 4 5" xfId="16480" xr:uid="{8115A280-19CE-41B3-A250-3AE0860ADEFE}"/>
    <cellStyle name="Comma 2 2 2 5 5 4 5 2" xfId="32984" xr:uid="{5AFA3568-C828-4635-AA61-44C794256D8E}"/>
    <cellStyle name="Comma 2 2 2 5 5 4 6" xfId="24790" xr:uid="{CF050084-87DA-4B6A-91DE-EBAA8A357C74}"/>
    <cellStyle name="Comma 2 2 2 5 5 5" xfId="8028" xr:uid="{8D6F84EC-17E7-4DA5-84EA-ACA6556A348F}"/>
    <cellStyle name="Comma 2 2 2 5 5 5 2" xfId="11775" xr:uid="{1CDBAD0A-BA02-4D66-AF9D-F2F62D222AB2}"/>
    <cellStyle name="Comma 2 2 2 5 5 5 2 2" xfId="28640" xr:uid="{652E7E5A-A598-4D9D-8697-59E21594C13F}"/>
    <cellStyle name="Comma 2 2 2 5 5 5 3" xfId="9921" xr:uid="{59C6F555-054D-4666-8D02-991A6C47DA31}"/>
    <cellStyle name="Comma 2 2 2 5 5 5 3 2" xfId="27037" xr:uid="{6BF1DC83-0290-4EBA-B234-405FBA54B11B}"/>
    <cellStyle name="Comma 2 2 2 5 5 5 4" xfId="16635" xr:uid="{D1139975-28BF-49D8-8CFB-549271E60D5B}"/>
    <cellStyle name="Comma 2 2 2 5 5 5 4 2" xfId="33139" xr:uid="{E8770160-BA8C-4D93-9DD2-F5EEFFCD7277}"/>
    <cellStyle name="Comma 2 2 2 5 5 5 5" xfId="25255" xr:uid="{D2FD0141-EBD4-4B78-A6E0-6A26F86FD458}"/>
    <cellStyle name="Comma 2 2 2 5 5 6" xfId="10348" xr:uid="{9E11951E-0053-419A-972D-79E27C2FD5F5}"/>
    <cellStyle name="Comma 2 2 2 5 5 6 2" xfId="27419" xr:uid="{A05D6944-417F-4BF9-8106-492CF16EA48A}"/>
    <cellStyle name="Comma 2 2 2 5 5 7" xfId="8886" xr:uid="{682D5A73-BADD-4532-A8CF-B9935624FAE1}"/>
    <cellStyle name="Comma 2 2 2 5 5 7 2" xfId="26062" xr:uid="{1C9BEF26-93D8-4541-AB96-D7FCE3F898F8}"/>
    <cellStyle name="Comma 2 2 2 5 5 8" xfId="16057" xr:uid="{5969BDEF-1309-4D30-BAAE-429CF08AE91B}"/>
    <cellStyle name="Comma 2 2 2 5 5 8 2" xfId="32561" xr:uid="{2FD3BD0E-D751-4C73-8664-114A1059158E}"/>
    <cellStyle name="Comma 2 2 2 5 5 9" xfId="7148" xr:uid="{F210321F-A309-4BFE-BCE0-3B266B3BACED}"/>
    <cellStyle name="Comma 2 2 2 5 5 9 2" xfId="24439" xr:uid="{400084F2-090C-4A41-A99E-015501798585}"/>
    <cellStyle name="Comma 2 2 2 5 6" xfId="4802" xr:uid="{5E1620EB-ED48-470D-B333-96EB5DEACA8E}"/>
    <cellStyle name="Comma 2 2 2 5 6 2" xfId="5813" xr:uid="{6C8650A4-F731-4327-835D-FEE200A5F734}"/>
    <cellStyle name="Comma 2 2 2 5 6 2 2" xfId="7796" xr:uid="{F6AF2C8A-F431-478C-B821-57A4170DD5AC}"/>
    <cellStyle name="Comma 2 2 2 5 6 2 2 2" xfId="12599" xr:uid="{C711AC2B-089F-481C-96DB-F55D8D2D1C3F}"/>
    <cellStyle name="Comma 2 2 2 5 6 2 2 2 2" xfId="17374" xr:uid="{3A6631DB-4B08-4CEA-8D79-0A80D757FE54}"/>
    <cellStyle name="Comma 2 2 2 5 6 2 2 2 2 2" xfId="33878" xr:uid="{963660BB-423C-4119-86B4-3FBDE8FA661A}"/>
    <cellStyle name="Comma 2 2 2 5 6 2 2 2 3" xfId="29350" xr:uid="{30801B8B-9272-48B8-A1B9-093AA3FE8925}"/>
    <cellStyle name="Comma 2 2 2 5 6 2 2 3" xfId="11190" xr:uid="{9C0D415F-6A44-447E-97D9-4C51674CEC1B}"/>
    <cellStyle name="Comma 2 2 2 5 6 2 2 3 2" xfId="28155" xr:uid="{CE0773BC-305E-4F1D-ABA1-F3EEED6C11BD}"/>
    <cellStyle name="Comma 2 2 2 5 6 2 2 4" xfId="9689" xr:uid="{4C656F22-2998-4B2E-8DBF-0045E343044C}"/>
    <cellStyle name="Comma 2 2 2 5 6 2 2 4 2" xfId="26840" xr:uid="{72F28A6C-5CD7-4F53-8C38-89E5F9E20738}"/>
    <cellStyle name="Comma 2 2 2 5 6 2 2 5" xfId="16341" xr:uid="{09FD617C-C33A-4B22-89AA-08C87BD1C4A4}"/>
    <cellStyle name="Comma 2 2 2 5 6 2 2 5 2" xfId="32845" xr:uid="{1C642E4E-056E-47D6-8682-F0BA806E4BF9}"/>
    <cellStyle name="Comma 2 2 2 5 6 2 2 6" xfId="25057" xr:uid="{E433B3D3-CD51-4080-A73C-BACE50360C20}"/>
    <cellStyle name="Comma 2 2 2 5 6 2 3" xfId="7615" xr:uid="{1F7C4960-9321-49B9-BF10-8CA5F2067239}"/>
    <cellStyle name="Comma 2 2 2 5 6 2 3 2" xfId="11982" xr:uid="{946453E2-490F-464C-B234-B2CEEDFD1161}"/>
    <cellStyle name="Comma 2 2 2 5 6 2 3 2 2" xfId="28832" xr:uid="{36953FE8-284C-4ABC-930A-E0742CED466F}"/>
    <cellStyle name="Comma 2 2 2 5 6 2 3 3" xfId="9509" xr:uid="{80BCD061-1F17-4C71-8CD9-219BE0DC3B75}"/>
    <cellStyle name="Comma 2 2 2 5 6 2 3 3 2" xfId="26662" xr:uid="{D4C10743-02C5-4E33-8CD9-ED7C7DF60E1E}"/>
    <cellStyle name="Comma 2 2 2 5 6 2 3 4" xfId="16832" xr:uid="{1E096761-022E-4D91-A8B1-B43C91B0F7E4}"/>
    <cellStyle name="Comma 2 2 2 5 6 2 3 4 2" xfId="33336" xr:uid="{18E0EA1A-1403-4DB1-85C8-3D8D71A4A2FF}"/>
    <cellStyle name="Comma 2 2 2 5 6 2 3 5" xfId="24879" xr:uid="{566D7D8A-7D5E-488E-8EDE-F66B8F76B477}"/>
    <cellStyle name="Comma 2 2 2 5 6 2 4" xfId="8290" xr:uid="{972B26A1-9347-4F62-8EF8-838294C91A04}"/>
    <cellStyle name="Comma 2 2 2 5 6 2 4 2" xfId="10182" xr:uid="{A76067F2-7097-4DF7-AD8D-5978D143A9FB}"/>
    <cellStyle name="Comma 2 2 2 5 6 2 4 2 2" xfId="27267" xr:uid="{6CA2C539-EAD8-40C0-B088-A562CD78C24E}"/>
    <cellStyle name="Comma 2 2 2 5 6 2 4 3" xfId="25481" xr:uid="{387766C9-B955-4E93-B64B-5A2A1030E3D0}"/>
    <cellStyle name="Comma 2 2 2 5 6 2 5" xfId="10619" xr:uid="{819F9F59-E4AC-430A-91E1-FDFFE16E70C3}"/>
    <cellStyle name="Comma 2 2 2 5 6 2 5 2" xfId="27666" xr:uid="{17CF0A27-27C4-435E-886A-B38A21EF3764}"/>
    <cellStyle name="Comma 2 2 2 5 6 2 6" xfId="9313" xr:uid="{B070708E-F928-44C9-B099-C252C2927016}"/>
    <cellStyle name="Comma 2 2 2 5 6 2 6 2" xfId="26468" xr:uid="{53E8BC42-C330-46FE-BBEB-4655566E3E30}"/>
    <cellStyle name="Comma 2 2 2 5 6 2 7" xfId="16160" xr:uid="{B51433D9-6B13-4EC7-94BE-AEAA19E3CCE2}"/>
    <cellStyle name="Comma 2 2 2 5 6 2 7 2" xfId="32664" xr:uid="{F3CB39A6-DA50-4945-BF09-CD0BD6EF0016}"/>
    <cellStyle name="Comma 2 2 2 5 6 2 8" xfId="7414" xr:uid="{31CEC905-0FA1-4A85-966E-3624A26EC31E}"/>
    <cellStyle name="Comma 2 2 2 5 6 2 8 2" xfId="24681" xr:uid="{1883269F-CDEC-4DC0-B04F-8844266D5FC9}"/>
    <cellStyle name="Comma 2 2 2 5 6 3" xfId="7707" xr:uid="{B1384941-0736-46AF-B65C-B0F42EBFE129}"/>
    <cellStyle name="Comma 2 2 2 5 6 3 2" xfId="12346" xr:uid="{402FFB36-B6E0-4091-82C3-5F053DC27D99}"/>
    <cellStyle name="Comma 2 2 2 5 6 3 2 2" xfId="17130" xr:uid="{70AD132D-DC55-41E5-9489-4D0E382B0EE9}"/>
    <cellStyle name="Comma 2 2 2 5 6 3 2 2 2" xfId="33634" xr:uid="{B65D6273-0333-492F-B887-E54019AF7062}"/>
    <cellStyle name="Comma 2 2 2 5 6 3 2 3" xfId="29147" xr:uid="{9EA52A26-078A-4B0C-B6C8-EB7FBF4A847A}"/>
    <cellStyle name="Comma 2 2 2 5 6 3 3" xfId="10944" xr:uid="{7EEC7790-FD0A-4EAB-B4BC-E3CAF4662E08}"/>
    <cellStyle name="Comma 2 2 2 5 6 3 3 2" xfId="27950" xr:uid="{55E530BB-5C8C-4B59-B0EC-9CC0F752FB9C}"/>
    <cellStyle name="Comma 2 2 2 5 6 3 4" xfId="9600" xr:uid="{72B90DDA-C5FF-4278-919C-86EE2DB94F2A}"/>
    <cellStyle name="Comma 2 2 2 5 6 3 4 2" xfId="26752" xr:uid="{6A066D06-1F52-434B-8AF4-D95A14AE6ADA}"/>
    <cellStyle name="Comma 2 2 2 5 6 3 5" xfId="16253" xr:uid="{609A550D-B761-4A12-93C5-FDDE2F88CF03}"/>
    <cellStyle name="Comma 2 2 2 5 6 3 5 2" xfId="32757" xr:uid="{00302FD6-9836-40A2-881D-72F3C0E70FAB}"/>
    <cellStyle name="Comma 2 2 2 5 6 3 6" xfId="24969" xr:uid="{4D799D84-6C72-47E7-92BF-0E3BC6D62458}"/>
    <cellStyle name="Comma 2 2 2 5 6 4" xfId="7526" xr:uid="{FD9B5604-F870-4019-9524-070740CB4BC3}"/>
    <cellStyle name="Comma 2 2 2 5 6 4 2" xfId="12857" xr:uid="{BDC771A2-67CE-4A11-AAF6-33BFCE75A4F7}"/>
    <cellStyle name="Comma 2 2 2 5 6 4 2 2" xfId="17566" xr:uid="{74F76237-B74D-457B-BAF4-89D996928EBD}"/>
    <cellStyle name="Comma 2 2 2 5 6 4 2 2 2" xfId="34070" xr:uid="{A6708D91-269D-45F9-B020-8324E66521DB}"/>
    <cellStyle name="Comma 2 2 2 5 6 4 2 3" xfId="29586" xr:uid="{75D3F43E-9D46-4CD1-BE88-9313348E94D2}"/>
    <cellStyle name="Comma 2 2 2 5 6 4 3" xfId="11583" xr:uid="{5FD5C4C1-2B50-49EF-9905-D5E9E2033B38}"/>
    <cellStyle name="Comma 2 2 2 5 6 4 3 2" xfId="28472" xr:uid="{B237C788-58B8-4610-AD0A-AEB9DB122F54}"/>
    <cellStyle name="Comma 2 2 2 5 6 4 4" xfId="9420" xr:uid="{2366CA2C-8881-4C4E-BEEC-BC81E36E8856}"/>
    <cellStyle name="Comma 2 2 2 5 6 4 4 2" xfId="26574" xr:uid="{0B0B03CA-E370-4559-A2D6-4D8B02756758}"/>
    <cellStyle name="Comma 2 2 2 5 6 4 5" xfId="16481" xr:uid="{BE9BD9C0-65D3-4947-9B39-014A5732B627}"/>
    <cellStyle name="Comma 2 2 2 5 6 4 5 2" xfId="32985" xr:uid="{D0E0C90D-1E87-4ECE-BB53-F39C3636DC54}"/>
    <cellStyle name="Comma 2 2 2 5 6 4 6" xfId="24791" xr:uid="{B05489CC-3511-4335-A81A-2D27B9F80964}"/>
    <cellStyle name="Comma 2 2 2 5 6 5" xfId="8029" xr:uid="{10B9C8F3-FB52-4C40-9313-139CC4E7154B}"/>
    <cellStyle name="Comma 2 2 2 5 6 5 2" xfId="11776" xr:uid="{BBBEBBFE-1AF2-4004-9C2D-0ECED84F1ED3}"/>
    <cellStyle name="Comma 2 2 2 5 6 5 2 2" xfId="28641" xr:uid="{D2074F01-615D-4BCA-A86D-E184DD1B5B65}"/>
    <cellStyle name="Comma 2 2 2 5 6 5 3" xfId="9922" xr:uid="{91F29CC6-1A4B-4502-80EE-FF84180B1F61}"/>
    <cellStyle name="Comma 2 2 2 5 6 5 3 2" xfId="27038" xr:uid="{86F80EC7-21A4-47D4-8928-A9AD31E92093}"/>
    <cellStyle name="Comma 2 2 2 5 6 5 4" xfId="16636" xr:uid="{4C080791-5F1D-4B10-AC96-4888F0DA2E47}"/>
    <cellStyle name="Comma 2 2 2 5 6 5 4 2" xfId="33140" xr:uid="{3BB93694-5558-4AD0-90BA-8380851B40C5}"/>
    <cellStyle name="Comma 2 2 2 5 6 5 5" xfId="25256" xr:uid="{F486AB5B-26A9-4CA8-B031-A4EC9B1ECDC5}"/>
    <cellStyle name="Comma 2 2 2 5 6 6" xfId="10349" xr:uid="{95E26C5E-3BFC-4F76-9086-77CEDF3DF491}"/>
    <cellStyle name="Comma 2 2 2 5 6 6 2" xfId="27420" xr:uid="{DAB51241-AD4D-47F5-AFAB-2F0CF37ED687}"/>
    <cellStyle name="Comma 2 2 2 5 6 7" xfId="8887" xr:uid="{50AEE788-3668-4028-A30D-5847D7AAE0C6}"/>
    <cellStyle name="Comma 2 2 2 5 6 7 2" xfId="26063" xr:uid="{7F0DBCF6-3A4F-46FC-B723-13C43226D69B}"/>
    <cellStyle name="Comma 2 2 2 5 6 8" xfId="16058" xr:uid="{B95BAF03-E14E-44B6-9AF9-674F29733E3E}"/>
    <cellStyle name="Comma 2 2 2 5 6 8 2" xfId="32562" xr:uid="{F0223E61-6A7D-4AAA-BA4B-83B690884893}"/>
    <cellStyle name="Comma 2 2 2 5 6 9" xfId="7149" xr:uid="{DACB4E19-7FD8-49A5-88F3-B054327852AD}"/>
    <cellStyle name="Comma 2 2 2 5 6 9 2" xfId="24440" xr:uid="{B660E2DA-89D5-463C-8A8C-9D1F883F8C79}"/>
    <cellStyle name="Comma 2 2 2 5 7" xfId="4803" xr:uid="{67C9A468-EA29-4F45-9134-477B439E1351}"/>
    <cellStyle name="Comma 2 2 2 5 7 2" xfId="5814" xr:uid="{B6BBCBDD-C8FE-4387-AB69-6658AF02A071}"/>
    <cellStyle name="Comma 2 2 2 5 7 2 2" xfId="7797" xr:uid="{0A8821A1-5248-49E7-AB77-BFBDCC0E3D20}"/>
    <cellStyle name="Comma 2 2 2 5 7 2 2 2" xfId="12600" xr:uid="{FAF59B49-8311-45F5-8C23-ACD07DDA4ACF}"/>
    <cellStyle name="Comma 2 2 2 5 7 2 2 2 2" xfId="17375" xr:uid="{07137673-BF4F-425B-8406-F7F6ACFB7A1E}"/>
    <cellStyle name="Comma 2 2 2 5 7 2 2 2 2 2" xfId="33879" xr:uid="{D68BF834-A1FB-4BDC-A67E-28D03CA672BD}"/>
    <cellStyle name="Comma 2 2 2 5 7 2 2 2 3" xfId="29351" xr:uid="{F57E5B27-140A-46B5-BB74-074650733C6C}"/>
    <cellStyle name="Comma 2 2 2 5 7 2 2 3" xfId="11191" xr:uid="{119BFB77-96FC-4B8D-A77A-725AA4601901}"/>
    <cellStyle name="Comma 2 2 2 5 7 2 2 3 2" xfId="28156" xr:uid="{1DDB923F-ACAD-43AC-9DC8-53D63E86D49E}"/>
    <cellStyle name="Comma 2 2 2 5 7 2 2 4" xfId="9690" xr:uid="{B2EF4C35-37DF-4A9A-861D-F3310865E807}"/>
    <cellStyle name="Comma 2 2 2 5 7 2 2 4 2" xfId="26841" xr:uid="{E4C456FB-A604-4DA8-9329-5B6DADC1C9A6}"/>
    <cellStyle name="Comma 2 2 2 5 7 2 2 5" xfId="16342" xr:uid="{1C8D76A4-12FC-4E11-91D7-3C99AB624FBE}"/>
    <cellStyle name="Comma 2 2 2 5 7 2 2 5 2" xfId="32846" xr:uid="{B8059877-C3D9-401A-AE6C-D168350DD4D6}"/>
    <cellStyle name="Comma 2 2 2 5 7 2 2 6" xfId="25058" xr:uid="{3B720ED7-7D75-49DA-8079-4DBE5E5209A7}"/>
    <cellStyle name="Comma 2 2 2 5 7 2 3" xfId="7616" xr:uid="{0F63BD5F-FF5A-409E-AEBF-B079C1942625}"/>
    <cellStyle name="Comma 2 2 2 5 7 2 3 2" xfId="11983" xr:uid="{BA6B73DC-3C87-4276-85AB-B29D087736B1}"/>
    <cellStyle name="Comma 2 2 2 5 7 2 3 2 2" xfId="28833" xr:uid="{188D8CF8-FAA2-4864-ADE2-B7C6BA75D4F6}"/>
    <cellStyle name="Comma 2 2 2 5 7 2 3 3" xfId="9510" xr:uid="{3DA77937-BD71-4CA0-AAE7-5B516F289AC7}"/>
    <cellStyle name="Comma 2 2 2 5 7 2 3 3 2" xfId="26663" xr:uid="{91FFD289-2049-448A-BD2F-74A0C2CDC196}"/>
    <cellStyle name="Comma 2 2 2 5 7 2 3 4" xfId="16833" xr:uid="{1E3A2388-992D-41B7-AE35-7853B572CC01}"/>
    <cellStyle name="Comma 2 2 2 5 7 2 3 4 2" xfId="33337" xr:uid="{04D0994F-9FAC-41DA-BD37-54C2B55AE317}"/>
    <cellStyle name="Comma 2 2 2 5 7 2 3 5" xfId="24880" xr:uid="{19263817-47D4-43ED-974C-8CB00048583D}"/>
    <cellStyle name="Comma 2 2 2 5 7 2 4" xfId="8291" xr:uid="{7E8D1571-3F57-4434-9BAA-0771377AA766}"/>
    <cellStyle name="Comma 2 2 2 5 7 2 4 2" xfId="10183" xr:uid="{4DA514F8-881E-44B9-89E7-8799B08245A4}"/>
    <cellStyle name="Comma 2 2 2 5 7 2 4 2 2" xfId="27268" xr:uid="{931DE997-5A57-4688-B40A-723DFD609695}"/>
    <cellStyle name="Comma 2 2 2 5 7 2 4 3" xfId="25482" xr:uid="{0B5FD853-5112-4576-ADD6-F01D95427540}"/>
    <cellStyle name="Comma 2 2 2 5 7 2 5" xfId="10620" xr:uid="{C0B648B6-DD71-4FC4-8FA5-BC89654E296C}"/>
    <cellStyle name="Comma 2 2 2 5 7 2 5 2" xfId="27667" xr:uid="{B2858F62-B815-45C6-A3FA-21782B79EDA7}"/>
    <cellStyle name="Comma 2 2 2 5 7 2 6" xfId="9314" xr:uid="{3121E2AC-0294-4C42-A779-B981DCC4E5D4}"/>
    <cellStyle name="Comma 2 2 2 5 7 2 6 2" xfId="26469" xr:uid="{2E9A5F44-3E90-4E63-B8C7-D084E5A18767}"/>
    <cellStyle name="Comma 2 2 2 5 7 2 7" xfId="16161" xr:uid="{E6662B2B-BB64-49F9-8C21-2A1CD180C30C}"/>
    <cellStyle name="Comma 2 2 2 5 7 2 7 2" xfId="32665" xr:uid="{C0486CC4-4742-46D0-A490-760CDCFCB9FE}"/>
    <cellStyle name="Comma 2 2 2 5 7 2 8" xfId="7415" xr:uid="{BD206A1D-3286-4458-8BD6-5FEF1D19B5FD}"/>
    <cellStyle name="Comma 2 2 2 5 7 2 8 2" xfId="24682" xr:uid="{0E684217-9F7D-4BA4-910C-4ACD780E0B38}"/>
    <cellStyle name="Comma 2 2 2 5 7 3" xfId="7708" xr:uid="{13B333F3-69EE-4EBE-A9AA-BD8E4B892022}"/>
    <cellStyle name="Comma 2 2 2 5 7 3 2" xfId="12347" xr:uid="{CBBFAB01-6F24-4EE8-8B3C-18C23151AF48}"/>
    <cellStyle name="Comma 2 2 2 5 7 3 2 2" xfId="17131" xr:uid="{CFBA6120-5FBB-49DF-8222-3B8F0A6B12E6}"/>
    <cellStyle name="Comma 2 2 2 5 7 3 2 2 2" xfId="33635" xr:uid="{ED818719-C67B-4185-991B-ADDF7DB8C10A}"/>
    <cellStyle name="Comma 2 2 2 5 7 3 2 3" xfId="29148" xr:uid="{D305D912-BB48-4E35-A376-A48FD29ED61D}"/>
    <cellStyle name="Comma 2 2 2 5 7 3 3" xfId="10945" xr:uid="{49A9C553-81B1-4F31-A288-6D9B26773BA3}"/>
    <cellStyle name="Comma 2 2 2 5 7 3 3 2" xfId="27951" xr:uid="{60CF3611-B77D-48D9-A6A3-11C3DBFBDA46}"/>
    <cellStyle name="Comma 2 2 2 5 7 3 4" xfId="9601" xr:uid="{0F29BF5C-D682-47B1-A2F5-94F9E61185E7}"/>
    <cellStyle name="Comma 2 2 2 5 7 3 4 2" xfId="26753" xr:uid="{6996932A-B7CB-4C8C-B8DF-AD121BFF3067}"/>
    <cellStyle name="Comma 2 2 2 5 7 3 5" xfId="16254" xr:uid="{A3A74C76-46BB-4E1E-A958-D99EEDD3BF1B}"/>
    <cellStyle name="Comma 2 2 2 5 7 3 5 2" xfId="32758" xr:uid="{6273F961-7156-44D5-915A-FA80E5A9623E}"/>
    <cellStyle name="Comma 2 2 2 5 7 3 6" xfId="24970" xr:uid="{F2073735-11C1-4C5C-A086-5E9E2C9ADC62}"/>
    <cellStyle name="Comma 2 2 2 5 7 4" xfId="7527" xr:uid="{906E8A30-D487-4898-950C-E61E91DF1AD7}"/>
    <cellStyle name="Comma 2 2 2 5 7 4 2" xfId="12858" xr:uid="{B5AA3AB0-0BE0-4074-8D99-C374BFDE7B1A}"/>
    <cellStyle name="Comma 2 2 2 5 7 4 2 2" xfId="17567" xr:uid="{DC870A60-7FE3-4443-A115-0CF409568F0A}"/>
    <cellStyle name="Comma 2 2 2 5 7 4 2 2 2" xfId="34071" xr:uid="{AFAC7A26-4FEB-4FBB-AACE-A5BA26E52378}"/>
    <cellStyle name="Comma 2 2 2 5 7 4 2 3" xfId="29587" xr:uid="{DB3FCD88-E402-4561-A13E-899380C06E2B}"/>
    <cellStyle name="Comma 2 2 2 5 7 4 3" xfId="11584" xr:uid="{6F6EC426-00BE-4DE3-B0D4-AB939C21D31E}"/>
    <cellStyle name="Comma 2 2 2 5 7 4 3 2" xfId="28473" xr:uid="{CF3B39A1-D6E9-4318-86C4-157ADD6874DF}"/>
    <cellStyle name="Comma 2 2 2 5 7 4 4" xfId="9421" xr:uid="{A7097A8C-51BE-44B6-9CD1-3F76C4FF7EDC}"/>
    <cellStyle name="Comma 2 2 2 5 7 4 4 2" xfId="26575" xr:uid="{1BD32008-C024-48BA-A717-38FB657E775C}"/>
    <cellStyle name="Comma 2 2 2 5 7 4 5" xfId="16482" xr:uid="{B24B43CC-B9E3-4FAA-BB16-2C8D200CD643}"/>
    <cellStyle name="Comma 2 2 2 5 7 4 5 2" xfId="32986" xr:uid="{ADE86712-184A-484F-8F30-474612B4E335}"/>
    <cellStyle name="Comma 2 2 2 5 7 4 6" xfId="24792" xr:uid="{6DB7BE7B-2D02-4F5A-8A27-79FD5772D3DF}"/>
    <cellStyle name="Comma 2 2 2 5 7 5" xfId="8030" xr:uid="{5CDA7E85-F19F-48F7-9F9C-FA925F09D1C4}"/>
    <cellStyle name="Comma 2 2 2 5 7 5 2" xfId="11777" xr:uid="{A83DA638-4096-41EF-BB93-29F53F1F3769}"/>
    <cellStyle name="Comma 2 2 2 5 7 5 2 2" xfId="28642" xr:uid="{1DD14F3E-A442-4558-88A0-F6641A663A13}"/>
    <cellStyle name="Comma 2 2 2 5 7 5 3" xfId="9923" xr:uid="{9EFC86F8-F8A1-4E91-BD65-0574B93397F2}"/>
    <cellStyle name="Comma 2 2 2 5 7 5 3 2" xfId="27039" xr:uid="{1FBB9AC3-274E-45ED-86F3-319D6CEDF810}"/>
    <cellStyle name="Comma 2 2 2 5 7 5 4" xfId="16637" xr:uid="{B64C048E-FCA6-4A7D-A237-7F9D81AA75B2}"/>
    <cellStyle name="Comma 2 2 2 5 7 5 4 2" xfId="33141" xr:uid="{E96C090F-626E-4AE8-B547-B5BEBA106F9C}"/>
    <cellStyle name="Comma 2 2 2 5 7 5 5" xfId="25257" xr:uid="{7B6BF042-877F-4065-AE8F-9499C5C12635}"/>
    <cellStyle name="Comma 2 2 2 5 7 6" xfId="10350" xr:uid="{67392C09-FC30-4666-AF26-A4374886396E}"/>
    <cellStyle name="Comma 2 2 2 5 7 6 2" xfId="27421" xr:uid="{6252BFED-027C-4236-988B-E6E81F7C8E26}"/>
    <cellStyle name="Comma 2 2 2 5 7 7" xfId="8888" xr:uid="{7443568C-8D71-47C1-B7C2-42BB58164F21}"/>
    <cellStyle name="Comma 2 2 2 5 7 7 2" xfId="26064" xr:uid="{F1F5AF81-DC57-4FEB-85D9-6272618312BD}"/>
    <cellStyle name="Comma 2 2 2 5 7 8" xfId="16059" xr:uid="{BB396927-BBB5-4048-9AD3-22A5E8A3E255}"/>
    <cellStyle name="Comma 2 2 2 5 7 8 2" xfId="32563" xr:uid="{DE75A171-8C88-4E3E-BA40-6F68FA96DA69}"/>
    <cellStyle name="Comma 2 2 2 5 7 9" xfId="7150" xr:uid="{0C3200C7-72CF-4E82-8004-3B5967355E1C}"/>
    <cellStyle name="Comma 2 2 2 5 7 9 2" xfId="24441" xr:uid="{BB34114E-4577-416E-8B32-7B6199C3DC22}"/>
    <cellStyle name="Comma 2 2 2 6" xfId="4804" xr:uid="{67FB9093-6DFC-474B-9513-AEC3DAAD53A8}"/>
    <cellStyle name="Comma 2 2 2 7" xfId="4805" xr:uid="{71BB2264-F8DA-4C77-B848-8E710CBAC80C}"/>
    <cellStyle name="Comma 2 2 2 8" xfId="4806" xr:uid="{77A37965-9A49-4493-BA11-46A1C122033C}"/>
    <cellStyle name="Comma 2 2 2 9" xfId="4807" xr:uid="{922276E3-D273-42E9-8B6D-D53510112EB0}"/>
    <cellStyle name="Comma 2 2 20" xfId="5791" xr:uid="{B14B6F5B-9794-4BC0-B858-CAF01556F617}"/>
    <cellStyle name="Comma 2 2 20 2" xfId="7774" xr:uid="{A7A5FFE9-E413-45A7-BE42-54720923DCC2}"/>
    <cellStyle name="Comma 2 2 20 2 2" xfId="12577" xr:uid="{D62775CB-C62A-428B-BA49-4060DD92E517}"/>
    <cellStyle name="Comma 2 2 20 2 2 2" xfId="17352" xr:uid="{BE2F0EBB-BA43-4782-A261-854A23230FA2}"/>
    <cellStyle name="Comma 2 2 20 2 2 2 2" xfId="33856" xr:uid="{EC9A2F62-67B0-44BA-8A04-686DC95AF9E1}"/>
    <cellStyle name="Comma 2 2 20 2 2 3" xfId="29328" xr:uid="{71276476-E819-40C9-B9ED-597FA3F70BE9}"/>
    <cellStyle name="Comma 2 2 20 2 3" xfId="11168" xr:uid="{2D059C50-EC50-414A-A763-109F8E16DCC6}"/>
    <cellStyle name="Comma 2 2 20 2 3 2" xfId="28133" xr:uid="{3AD1A17E-3941-41BB-A69B-3D619F700FFC}"/>
    <cellStyle name="Comma 2 2 20 2 4" xfId="9667" xr:uid="{E1FF80AD-206E-497A-ABC4-47BA1F51C09D}"/>
    <cellStyle name="Comma 2 2 20 2 4 2" xfId="26818" xr:uid="{4BFE2ECE-17DA-4BA6-B843-8246AED5A183}"/>
    <cellStyle name="Comma 2 2 20 2 5" xfId="16319" xr:uid="{F5B77DDA-3559-4EF0-928D-5428D3F28C0F}"/>
    <cellStyle name="Comma 2 2 20 2 5 2" xfId="32823" xr:uid="{F5AB4ADF-6404-4BF5-9F12-81FA5FE3D872}"/>
    <cellStyle name="Comma 2 2 20 2 6" xfId="25035" xr:uid="{4C358FC9-7E08-428B-9FF7-129D98852B89}"/>
    <cellStyle name="Comma 2 2 20 3" xfId="7593" xr:uid="{FEE527E6-C5D8-40D2-AB97-263FC88D60E3}"/>
    <cellStyle name="Comma 2 2 20 3 2" xfId="11960" xr:uid="{EB7E2D10-FB0A-4F1B-90C0-F37224ABBFD9}"/>
    <cellStyle name="Comma 2 2 20 3 2 2" xfId="28810" xr:uid="{BAC355D6-9BD8-4199-A381-AB78636EABF0}"/>
    <cellStyle name="Comma 2 2 20 3 3" xfId="9487" xr:uid="{B5669085-8032-4BDE-8856-89A6311D3272}"/>
    <cellStyle name="Comma 2 2 20 3 3 2" xfId="26640" xr:uid="{D0FED13E-65C0-4BDF-940F-C4DA19ABC00B}"/>
    <cellStyle name="Comma 2 2 20 3 4" xfId="16810" xr:uid="{0F06F4C5-3BE7-45BF-BA86-AD285A54C96A}"/>
    <cellStyle name="Comma 2 2 20 3 4 2" xfId="33314" xr:uid="{09DD68EF-6B39-4FA2-B9E6-C2E9EB47180E}"/>
    <cellStyle name="Comma 2 2 20 3 5" xfId="24857" xr:uid="{6908D5E2-9519-4D6B-9A45-F30986FEEBE9}"/>
    <cellStyle name="Comma 2 2 20 4" xfId="8268" xr:uid="{C6BA8723-12FA-406D-A0D4-F360025C6DCC}"/>
    <cellStyle name="Comma 2 2 20 4 2" xfId="10160" xr:uid="{1D8D4F17-D7A7-43EF-886A-F6AC80DF63DF}"/>
    <cellStyle name="Comma 2 2 20 4 2 2" xfId="27245" xr:uid="{EC9DC2BB-E1C6-418F-9379-7E89C239EAD1}"/>
    <cellStyle name="Comma 2 2 20 4 3" xfId="25459" xr:uid="{58A7C62F-EC96-45BC-8C56-1908758DB494}"/>
    <cellStyle name="Comma 2 2 20 5" xfId="10597" xr:uid="{6552113B-3062-4EB0-9851-2D52A2DE0579}"/>
    <cellStyle name="Comma 2 2 20 5 2" xfId="27644" xr:uid="{62939C26-FD44-4C0F-A7EA-4F0A0AC75D9B}"/>
    <cellStyle name="Comma 2 2 20 6" xfId="9291" xr:uid="{055D4BBA-6721-4963-80F6-7520FE85113B}"/>
    <cellStyle name="Comma 2 2 20 6 2" xfId="26446" xr:uid="{FE3AC28C-27CA-4283-AA3F-5C470A05ECB7}"/>
    <cellStyle name="Comma 2 2 20 7" xfId="16138" xr:uid="{9D8CCEEF-A06B-4E9F-9097-6859D592EDD1}"/>
    <cellStyle name="Comma 2 2 20 7 2" xfId="32642" xr:uid="{68805ACB-7535-4464-B8CB-4463625E41EA}"/>
    <cellStyle name="Comma 2 2 20 8" xfId="7392" xr:uid="{A2325CE4-2D04-4E51-8591-3379FEEFC1B0}"/>
    <cellStyle name="Comma 2 2 20 8 2" xfId="24659" xr:uid="{77F6D62F-D18B-4412-BCC6-8171D2113137}"/>
    <cellStyle name="Comma 2 2 21" xfId="4760" xr:uid="{2673AD6F-6C39-4A3A-A2BD-7637638F8F07}"/>
    <cellStyle name="Comma 2 2 21 2" xfId="12324" xr:uid="{35C135EB-6839-416A-9A96-B92C8DFA2621}"/>
    <cellStyle name="Comma 2 2 21 2 2" xfId="17108" xr:uid="{6C9D4BCB-363F-435E-9F56-648E2BE4FAF3}"/>
    <cellStyle name="Comma 2 2 21 2 2 2" xfId="33612" xr:uid="{F770BD26-1DE4-4E83-AC1C-ECFD0CAE80AC}"/>
    <cellStyle name="Comma 2 2 21 2 3" xfId="29125" xr:uid="{FCD50BB8-45D2-41ED-96EB-5EBA5A7ED515}"/>
    <cellStyle name="Comma 2 2 21 3" xfId="10922" xr:uid="{BE55280B-B7B8-4EAE-98A8-63880F4F0BE5}"/>
    <cellStyle name="Comma 2 2 21 3 2" xfId="27928" xr:uid="{8F1F7E94-A06C-40FE-BF8F-9557D4FA4E72}"/>
    <cellStyle name="Comma 2 2 21 4" xfId="9578" xr:uid="{07460336-57BE-442A-A20B-F9D86056FB48}"/>
    <cellStyle name="Comma 2 2 21 4 2" xfId="26730" xr:uid="{1B01EF8F-9CAE-4CAF-A886-16044835B080}"/>
    <cellStyle name="Comma 2 2 21 5" xfId="16231" xr:uid="{B93423BE-199B-4FCB-8A07-5D698B1604FC}"/>
    <cellStyle name="Comma 2 2 21 5 2" xfId="32735" xr:uid="{A2724E98-8E71-49A8-B11A-3267E00FC2DA}"/>
    <cellStyle name="Comma 2 2 21 6" xfId="7685" xr:uid="{6FDFEAD2-5BD9-494B-9154-D8AAC6045466}"/>
    <cellStyle name="Comma 2 2 21 6 2" xfId="24947" xr:uid="{A4D0854F-0B8D-4EC2-8F8F-62BBFCF28F46}"/>
    <cellStyle name="Comma 2 2 22" xfId="7504" xr:uid="{E627C4A2-4EF1-4A03-9845-79A120745E89}"/>
    <cellStyle name="Comma 2 2 22 2" xfId="11754" xr:uid="{3ADC6C56-7328-4D0A-BAE7-596BF9B9ED98}"/>
    <cellStyle name="Comma 2 2 22 2 2" xfId="28619" xr:uid="{F0922908-12D2-4502-AA28-5F52B8744C02}"/>
    <cellStyle name="Comma 2 2 22 3" xfId="9398" xr:uid="{F5B91CEB-AFA2-427F-852D-DAC45E9C38A8}"/>
    <cellStyle name="Comma 2 2 22 3 2" xfId="26552" xr:uid="{33ED27B2-8043-4BD1-8873-641BCA217D82}"/>
    <cellStyle name="Comma 2 2 22 4" xfId="16614" xr:uid="{26DC0B01-6D8F-42FE-A886-12DF2C91015D}"/>
    <cellStyle name="Comma 2 2 22 4 2" xfId="33118" xr:uid="{B5110C4D-370E-4335-B09A-F4B2680230DE}"/>
    <cellStyle name="Comma 2 2 22 5" xfId="24769" xr:uid="{CBC12DCD-5C1E-4F15-9A43-AAA7DC18DCEC}"/>
    <cellStyle name="Comma 2 2 23" xfId="7999" xr:uid="{78226CDA-DB16-4333-9DE6-29A30F2BC93C}"/>
    <cellStyle name="Comma 2 2 23 2" xfId="9892" xr:uid="{94F3F467-FA9C-48AC-B6D4-F9F161E5C373}"/>
    <cellStyle name="Comma 2 2 23 2 2" xfId="27008" xr:uid="{6A59E983-23F5-4A66-AC26-91CCC2B8785A}"/>
    <cellStyle name="Comma 2 2 23 3" xfId="25226" xr:uid="{54BCAE6B-49AB-4747-9552-BAAF5A40160A}"/>
    <cellStyle name="Comma 2 2 24" xfId="7125" xr:uid="{1703ACF2-152E-4A09-80F5-C30DB94E0056}"/>
    <cellStyle name="Comma 2 2 24 2" xfId="10327" xr:uid="{96969CA3-0810-4BD9-91E7-5930E4418A66}"/>
    <cellStyle name="Comma 2 2 24 2 2" xfId="27398" xr:uid="{2C22C9AF-D873-4B89-9C81-536FB5E2BC97}"/>
    <cellStyle name="Comma 2 2 24 3" xfId="24416" xr:uid="{9B87B1D5-3CE4-4F0A-9EE1-5BFF47D973C0}"/>
    <cellStyle name="Comma 2 2 25" xfId="6811" xr:uid="{2C20ED41-06C0-4D5F-83F4-167526F124BB}"/>
    <cellStyle name="Comma 2 2 25 2" xfId="24113" xr:uid="{AA1540C9-3677-4549-946B-5B00F955D8D2}"/>
    <cellStyle name="Comma 2 2 26" xfId="8471" xr:uid="{5B83292D-F888-4CAE-814C-FBA3CA867846}"/>
    <cellStyle name="Comma 2 2 26 2" xfId="25647" xr:uid="{B48FE695-2396-450B-80FC-6C1ED8FDD912}"/>
    <cellStyle name="Comma 2 2 27" xfId="8864" xr:uid="{73257902-09F5-405A-B843-4F246A7D5C68}"/>
    <cellStyle name="Comma 2 2 27 2" xfId="26040" xr:uid="{0682FF32-043C-4D4B-A89E-22A16DBC0FAE}"/>
    <cellStyle name="Comma 2 2 28" xfId="16036" xr:uid="{827F7CE4-2276-46CF-970B-BE875A27C5AA}"/>
    <cellStyle name="Comma 2 2 28 2" xfId="32540" xr:uid="{8FA6F5D2-0150-4DEE-97F6-F8D9F983C9D7}"/>
    <cellStyle name="Comma 2 2 29" xfId="6172" xr:uid="{D8F6C777-5DBD-45F8-8E3D-829C589DB98E}"/>
    <cellStyle name="Comma 2 2 29 2" xfId="23475" xr:uid="{9C1CFC18-3D4B-417D-A294-7200BC1E8B93}"/>
    <cellStyle name="Comma 2 2 3" xfId="4808" xr:uid="{9525831C-515D-4101-BA13-68583B4EAAA7}"/>
    <cellStyle name="Comma 2 2 3 2" xfId="7151" xr:uid="{EA960147-9429-434C-9935-CD25746B3812}"/>
    <cellStyle name="Comma 2 2 3 3" xfId="7074" xr:uid="{E29E85A9-0561-420E-9ADE-D3AC62D53DF3}"/>
    <cellStyle name="Comma 2 2 3 3 2" xfId="24369" xr:uid="{75E63088-3F75-47E7-9E40-B1CEC453BF54}"/>
    <cellStyle name="Comma 2 2 3 4" xfId="8681" xr:uid="{BC4B7ABF-FE25-435D-9B29-DFFCBEE5AE61}"/>
    <cellStyle name="Comma 2 2 3 4 2" xfId="25857" xr:uid="{6BBF684C-EB63-48B7-9A8A-4A6337AFD573}"/>
    <cellStyle name="Comma 2 2 3 5" xfId="6603" xr:uid="{4B5C2937-8745-41AD-9C6F-9716F616B9F8}"/>
    <cellStyle name="Comma 2 2 3 5 2" xfId="23905" xr:uid="{48AC9AF1-9446-4124-88B4-9F58A15FEDEE}"/>
    <cellStyle name="Comma 2 2 30" xfId="17707" xr:uid="{463D9F4E-28EA-45C8-840F-125689FC61F5}"/>
    <cellStyle name="Comma 2 2 4" xfId="4809" xr:uid="{543D73F4-70D2-451A-AE2D-BFBC6EE8A64B}"/>
    <cellStyle name="Comma 2 2 4 10" xfId="7709" xr:uid="{D68CEEBF-1BE7-464C-A7C9-D896FB67AA24}"/>
    <cellStyle name="Comma 2 2 4 10 2" xfId="12348" xr:uid="{21900AC9-5225-40D3-A68B-F1E3B24881CF}"/>
    <cellStyle name="Comma 2 2 4 10 2 2" xfId="17132" xr:uid="{CD927A91-AC97-46BA-83CD-64A96445FB2C}"/>
    <cellStyle name="Comma 2 2 4 10 2 2 2" xfId="33636" xr:uid="{688F5851-0388-454B-8766-53C5793079CE}"/>
    <cellStyle name="Comma 2 2 4 10 2 3" xfId="29149" xr:uid="{4EBD55B8-B5E5-42A4-93FD-537DAE72AD35}"/>
    <cellStyle name="Comma 2 2 4 10 3" xfId="10946" xr:uid="{E5D0B984-1C46-47A1-B2F0-B7B2AD861805}"/>
    <cellStyle name="Comma 2 2 4 10 3 2" xfId="27952" xr:uid="{DD6D0CC3-8D69-4B09-B5CD-2B7E11B58F01}"/>
    <cellStyle name="Comma 2 2 4 10 4" xfId="9602" xr:uid="{1394652F-D500-4270-96D5-10A548A60073}"/>
    <cellStyle name="Comma 2 2 4 10 4 2" xfId="26754" xr:uid="{B2091BE2-D3F2-41D1-901F-54BA0BA4D64E}"/>
    <cellStyle name="Comma 2 2 4 10 5" xfId="16255" xr:uid="{7F6210DC-D783-4023-85BF-D373E511D992}"/>
    <cellStyle name="Comma 2 2 4 10 5 2" xfId="32759" xr:uid="{35141F12-75A2-4FEA-B989-106D8F4BF4B7}"/>
    <cellStyle name="Comma 2 2 4 10 6" xfId="24971" xr:uid="{E599341A-671A-4A21-A54F-9711C34C031C}"/>
    <cellStyle name="Comma 2 2 4 11" xfId="7528" xr:uid="{BFE16604-4170-4083-A2F5-96578E647235}"/>
    <cellStyle name="Comma 2 2 4 11 2" xfId="12859" xr:uid="{7235E4C2-433A-4281-92ED-572F017B0F73}"/>
    <cellStyle name="Comma 2 2 4 11 2 2" xfId="17568" xr:uid="{D829B386-F205-4008-874D-0C25519A6279}"/>
    <cellStyle name="Comma 2 2 4 11 2 2 2" xfId="34072" xr:uid="{0EF85776-128E-4BE0-85F9-82C1ABE03BB2}"/>
    <cellStyle name="Comma 2 2 4 11 2 3" xfId="29588" xr:uid="{1EF1CCDE-7621-4C69-8441-B1F6359363F1}"/>
    <cellStyle name="Comma 2 2 4 11 3" xfId="11585" xr:uid="{D230AAB2-DCC8-4FF7-BBFC-645565CEA1E9}"/>
    <cellStyle name="Comma 2 2 4 11 3 2" xfId="28474" xr:uid="{D51D8ED4-2872-4C14-913D-B046C7FD8661}"/>
    <cellStyle name="Comma 2 2 4 11 4" xfId="9422" xr:uid="{2FBB1F45-407D-4B28-A90A-8154C39C566D}"/>
    <cellStyle name="Comma 2 2 4 11 4 2" xfId="26576" xr:uid="{81F5261A-487E-47B1-981B-7DDDC3D5CE85}"/>
    <cellStyle name="Comma 2 2 4 11 5" xfId="16483" xr:uid="{95F98AE8-074D-4094-9D2E-CB99165B76E8}"/>
    <cellStyle name="Comma 2 2 4 11 5 2" xfId="32987" xr:uid="{BA9D6F08-FD65-488C-8D67-AFFB1E3D28AB}"/>
    <cellStyle name="Comma 2 2 4 11 6" xfId="24793" xr:uid="{EB22D418-CF08-46A2-8F35-FB029996A518}"/>
    <cellStyle name="Comma 2 2 4 12" xfId="8031" xr:uid="{1D6213EB-CA1F-4945-B159-8504C384530A}"/>
    <cellStyle name="Comma 2 2 4 12 2" xfId="11778" xr:uid="{A580C8E7-B564-45EE-BC00-1EF24B73B817}"/>
    <cellStyle name="Comma 2 2 4 12 2 2" xfId="28643" xr:uid="{5716F233-6714-4223-A791-5CAC1056D9C2}"/>
    <cellStyle name="Comma 2 2 4 12 3" xfId="9924" xr:uid="{E5C57678-12AF-41DB-8E38-2FEBD3EBFA05}"/>
    <cellStyle name="Comma 2 2 4 12 3 2" xfId="27040" xr:uid="{8562AECD-DC73-4565-B85D-3823BB3AB862}"/>
    <cellStyle name="Comma 2 2 4 12 4" xfId="16638" xr:uid="{5B56B6B4-CC19-4173-9ACB-D965632CE50C}"/>
    <cellStyle name="Comma 2 2 4 12 4 2" xfId="33142" xr:uid="{B99D1353-9AA7-4DF8-8A7B-13362B496D9E}"/>
    <cellStyle name="Comma 2 2 4 12 5" xfId="25258" xr:uid="{643BB03D-44F1-477B-BA92-4ED4458690A3}"/>
    <cellStyle name="Comma 2 2 4 13" xfId="7152" xr:uid="{1DF1155A-34FB-4067-AF47-0B490B7530F3}"/>
    <cellStyle name="Comma 2 2 4 13 2" xfId="10351" xr:uid="{E0FCC37A-C01E-4432-877E-FA88671C76FA}"/>
    <cellStyle name="Comma 2 2 4 13 2 2" xfId="27422" xr:uid="{FB6B8CC7-7D6F-4314-B70D-057B3A850A50}"/>
    <cellStyle name="Comma 2 2 4 13 3" xfId="24443" xr:uid="{7ED71F48-1074-48C7-B128-344120E648B4}"/>
    <cellStyle name="Comma 2 2 4 14" xfId="8889" xr:uid="{44AEA963-4490-4A84-B44E-7BEDF97CEDDB}"/>
    <cellStyle name="Comma 2 2 4 14 2" xfId="26065" xr:uid="{B653B11C-3B89-4A11-9FD2-24C74D2C6D4F}"/>
    <cellStyle name="Comma 2 2 4 15" xfId="16060" xr:uid="{490252F1-62FE-463E-8668-AF257D343B04}"/>
    <cellStyle name="Comma 2 2 4 15 2" xfId="32564" xr:uid="{D09E163E-A23C-4C6D-B6C5-3C2E303495C8}"/>
    <cellStyle name="Comma 2 2 4 16" xfId="6388" xr:uid="{E545D378-E6E2-45D5-A1EB-DF4C3CD94F17}"/>
    <cellStyle name="Comma 2 2 4 16 2" xfId="23690" xr:uid="{2012171B-7E98-4A1B-BFCD-8977224B7361}"/>
    <cellStyle name="Comma 2 2 4 2" xfId="4810" xr:uid="{1088DC2D-F436-46FB-A6BA-DA960ECBB891}"/>
    <cellStyle name="Comma 2 2 4 2 10" xfId="7529" xr:uid="{490D0A15-0C5D-47A9-8C3C-650ADC9A51D5}"/>
    <cellStyle name="Comma 2 2 4 2 10 2" xfId="12860" xr:uid="{EC6336C2-8ACC-475E-BAB7-5A469BD9E686}"/>
    <cellStyle name="Comma 2 2 4 2 10 2 2" xfId="17569" xr:uid="{26A25F23-D626-45EE-A0D7-8D50694C505D}"/>
    <cellStyle name="Comma 2 2 4 2 10 2 2 2" xfId="34073" xr:uid="{47BB07CB-FC0E-40D4-93D5-73D4BCF564CC}"/>
    <cellStyle name="Comma 2 2 4 2 10 2 3" xfId="29589" xr:uid="{D7646884-65B3-465F-8A23-C2C6B6D95E5B}"/>
    <cellStyle name="Comma 2 2 4 2 10 3" xfId="11586" xr:uid="{84A248AE-5E3B-4B63-8BC7-839F542D5974}"/>
    <cellStyle name="Comma 2 2 4 2 10 3 2" xfId="28475" xr:uid="{53BD2C2D-10E5-4A6A-8652-4CFF4138D604}"/>
    <cellStyle name="Comma 2 2 4 2 10 4" xfId="9423" xr:uid="{A7958359-8DDC-4F07-8257-144E7FDAED8C}"/>
    <cellStyle name="Comma 2 2 4 2 10 4 2" xfId="26577" xr:uid="{35C046AF-ACA5-42CF-992A-6171E71608AB}"/>
    <cellStyle name="Comma 2 2 4 2 10 5" xfId="16484" xr:uid="{702C3763-5A2F-4073-A386-7F69CCDC4449}"/>
    <cellStyle name="Comma 2 2 4 2 10 5 2" xfId="32988" xr:uid="{378A5635-C3AC-4FDC-81F9-0AC0A25BAA9C}"/>
    <cellStyle name="Comma 2 2 4 2 10 6" xfId="24794" xr:uid="{80B1551D-B4E3-4A95-85AC-4C7F741CB12A}"/>
    <cellStyle name="Comma 2 2 4 2 11" xfId="8032" xr:uid="{81834E16-EA61-44F0-81DF-703FF37BA159}"/>
    <cellStyle name="Comma 2 2 4 2 11 2" xfId="11779" xr:uid="{4DDE9A24-DEEB-4129-B5FA-DAAEE3C32FBC}"/>
    <cellStyle name="Comma 2 2 4 2 11 2 2" xfId="28644" xr:uid="{F299BCDE-59EE-48F7-8D8C-13BC44992B95}"/>
    <cellStyle name="Comma 2 2 4 2 11 3" xfId="9925" xr:uid="{CB124C49-31EC-42B5-8054-688C48760785}"/>
    <cellStyle name="Comma 2 2 4 2 11 3 2" xfId="27041" xr:uid="{F3A59EFC-8F24-4930-85D3-2464B6382D14}"/>
    <cellStyle name="Comma 2 2 4 2 11 4" xfId="16639" xr:uid="{C40ECDEE-0A5E-4FEA-A571-FBBBCD9DA8AD}"/>
    <cellStyle name="Comma 2 2 4 2 11 4 2" xfId="33143" xr:uid="{A006C829-3F97-4A45-8F19-55FE5119DB82}"/>
    <cellStyle name="Comma 2 2 4 2 11 5" xfId="25259" xr:uid="{D2825E67-0659-4269-9C77-30F165117702}"/>
    <cellStyle name="Comma 2 2 4 2 12" xfId="10352" xr:uid="{D41BF3EB-FF05-4980-9C31-5B3119918AA0}"/>
    <cellStyle name="Comma 2 2 4 2 12 2" xfId="27423" xr:uid="{5059067C-7900-40DC-B4B9-2BA86AF7B4F7}"/>
    <cellStyle name="Comma 2 2 4 2 13" xfId="8890" xr:uid="{C7B1AEBD-8258-40AF-847B-C06CA80BCD82}"/>
    <cellStyle name="Comma 2 2 4 2 13 2" xfId="26066" xr:uid="{39AD60F4-162E-4CCA-9C9D-15F79B249DA6}"/>
    <cellStyle name="Comma 2 2 4 2 14" xfId="16061" xr:uid="{C464793C-7565-4B0B-AAD2-AF65030E86EE}"/>
    <cellStyle name="Comma 2 2 4 2 14 2" xfId="32565" xr:uid="{9939E8D7-8837-4172-BA8F-038662A54CCF}"/>
    <cellStyle name="Comma 2 2 4 2 15" xfId="7153" xr:uid="{6813A44D-9740-4323-9F7F-AB51697E5909}"/>
    <cellStyle name="Comma 2 2 4 2 15 2" xfId="24444" xr:uid="{DB22AA74-173E-46DD-8CCF-7119E8E47DC1}"/>
    <cellStyle name="Comma 2 2 4 2 2" xfId="4811" xr:uid="{5E4F5313-BA17-4104-89FC-731AFC98BA47}"/>
    <cellStyle name="Comma 2 2 4 2 2 2" xfId="5817" xr:uid="{637B443D-3742-4911-8319-D9DBEC7B28F4}"/>
    <cellStyle name="Comma 2 2 4 2 2 2 2" xfId="7800" xr:uid="{2AA0805D-DEBE-4D3B-BDE7-5D4F747C2D43}"/>
    <cellStyle name="Comma 2 2 4 2 2 2 2 2" xfId="12603" xr:uid="{220D50CA-8A37-4C21-8F15-08227E41F2AD}"/>
    <cellStyle name="Comma 2 2 4 2 2 2 2 2 2" xfId="17378" xr:uid="{EA627E1C-613A-4733-8526-59426F4B3CF7}"/>
    <cellStyle name="Comma 2 2 4 2 2 2 2 2 2 2" xfId="33882" xr:uid="{6F2FE6F8-3522-4094-A54B-E05C2E7ADBAA}"/>
    <cellStyle name="Comma 2 2 4 2 2 2 2 2 3" xfId="29354" xr:uid="{88CB9F45-0ADB-4F37-A5AD-6083020B1AE5}"/>
    <cellStyle name="Comma 2 2 4 2 2 2 2 3" xfId="11194" xr:uid="{8333D567-EB5B-431E-B876-A03F064938A9}"/>
    <cellStyle name="Comma 2 2 4 2 2 2 2 3 2" xfId="28159" xr:uid="{10021A58-1015-413D-ABFF-D007AF8DAF08}"/>
    <cellStyle name="Comma 2 2 4 2 2 2 2 4" xfId="9693" xr:uid="{17BB64D6-41BD-4E5D-B6E5-618748A73969}"/>
    <cellStyle name="Comma 2 2 4 2 2 2 2 4 2" xfId="26844" xr:uid="{C1DD9F74-0910-48C8-89F4-D8144BC1A114}"/>
    <cellStyle name="Comma 2 2 4 2 2 2 2 5" xfId="16345" xr:uid="{3BA69A6E-8C8E-40A9-B23F-09B7B5C812D8}"/>
    <cellStyle name="Comma 2 2 4 2 2 2 2 5 2" xfId="32849" xr:uid="{224F7808-1FF0-4C92-A34A-50FD07B92A87}"/>
    <cellStyle name="Comma 2 2 4 2 2 2 2 6" xfId="25061" xr:uid="{85944343-D928-4444-A2CF-44BC7AB624AD}"/>
    <cellStyle name="Comma 2 2 4 2 2 2 3" xfId="7619" xr:uid="{DDD9E2AD-1A0D-448C-A4DC-E24DB1190204}"/>
    <cellStyle name="Comma 2 2 4 2 2 2 3 2" xfId="11986" xr:uid="{DD8E5FDC-9D72-4796-B5FE-BBE8C578D5AA}"/>
    <cellStyle name="Comma 2 2 4 2 2 2 3 2 2" xfId="28836" xr:uid="{803CCA3D-8F60-4DFB-9045-35671E9E655B}"/>
    <cellStyle name="Comma 2 2 4 2 2 2 3 3" xfId="9513" xr:uid="{8A0AF4D5-7BEC-4610-A4F5-385B82BF2E37}"/>
    <cellStyle name="Comma 2 2 4 2 2 2 3 3 2" xfId="26666" xr:uid="{191606D5-915E-49D3-87ED-2AAD49C4CE6E}"/>
    <cellStyle name="Comma 2 2 4 2 2 2 3 4" xfId="16836" xr:uid="{296414BF-7CE5-4B84-B9F0-74C3562E40C3}"/>
    <cellStyle name="Comma 2 2 4 2 2 2 3 4 2" xfId="33340" xr:uid="{622B21C9-D416-4A60-8B7D-27FB4BB9CBD3}"/>
    <cellStyle name="Comma 2 2 4 2 2 2 3 5" xfId="24883" xr:uid="{F4D32B8A-B80F-4EE6-8190-D5591D14C195}"/>
    <cellStyle name="Comma 2 2 4 2 2 2 4" xfId="8294" xr:uid="{7BD637C8-3B6D-4A49-8EF0-510DC5F30EC0}"/>
    <cellStyle name="Comma 2 2 4 2 2 2 4 2" xfId="10186" xr:uid="{F1979562-E935-41C4-A2FF-206CEE2EED39}"/>
    <cellStyle name="Comma 2 2 4 2 2 2 4 2 2" xfId="27271" xr:uid="{6CD99355-F268-4624-B93A-2E06C186AB2D}"/>
    <cellStyle name="Comma 2 2 4 2 2 2 4 3" xfId="25485" xr:uid="{66A71FD8-7A16-40A4-A9B4-6876DBA7C157}"/>
    <cellStyle name="Comma 2 2 4 2 2 2 5" xfId="10623" xr:uid="{137072CC-11BE-48A7-B2A8-C7C69BB29A98}"/>
    <cellStyle name="Comma 2 2 4 2 2 2 5 2" xfId="27670" xr:uid="{C4B7496F-FCC4-4A41-865E-F03BD13A6E0F}"/>
    <cellStyle name="Comma 2 2 4 2 2 2 6" xfId="9317" xr:uid="{3081268F-8A6D-4A7D-BF21-BBF56A6C774B}"/>
    <cellStyle name="Comma 2 2 4 2 2 2 6 2" xfId="26472" xr:uid="{25E7C903-79F4-4CA1-8D6E-95D573C99EB5}"/>
    <cellStyle name="Comma 2 2 4 2 2 2 7" xfId="16164" xr:uid="{A8B9D326-98AB-4433-9E71-E57AA16B2E5E}"/>
    <cellStyle name="Comma 2 2 4 2 2 2 7 2" xfId="32668" xr:uid="{BC13E3C3-2276-4DBE-9E8B-DCDBA1A8F3C4}"/>
    <cellStyle name="Comma 2 2 4 2 2 2 8" xfId="7418" xr:uid="{6C4898AC-67FA-4644-B279-8BF1D22FBD7F}"/>
    <cellStyle name="Comma 2 2 4 2 2 2 8 2" xfId="24685" xr:uid="{75B21D1D-36CF-45FD-8383-143F9CC85F1E}"/>
    <cellStyle name="Comma 2 2 4 2 2 3" xfId="7711" xr:uid="{B20EE062-18E5-469A-98F5-A5A2786D2C98}"/>
    <cellStyle name="Comma 2 2 4 2 2 3 2" xfId="12350" xr:uid="{9520D57F-BC79-4257-9B55-0622CFC88E14}"/>
    <cellStyle name="Comma 2 2 4 2 2 3 2 2" xfId="17134" xr:uid="{DA7BD767-43B5-4538-AA28-AC34D84BF836}"/>
    <cellStyle name="Comma 2 2 4 2 2 3 2 2 2" xfId="33638" xr:uid="{F7951B84-BE3D-4518-A232-9EA19B4BC1BC}"/>
    <cellStyle name="Comma 2 2 4 2 2 3 2 3" xfId="29151" xr:uid="{8CB68901-5F06-4B9B-AD8E-95DC87CD27D8}"/>
    <cellStyle name="Comma 2 2 4 2 2 3 3" xfId="10948" xr:uid="{E6E3F1FF-CEFB-4DA3-A3DE-DE9F927DB0E9}"/>
    <cellStyle name="Comma 2 2 4 2 2 3 3 2" xfId="27954" xr:uid="{8FF47A4D-9448-4BD7-A6D9-40C4C4B9218D}"/>
    <cellStyle name="Comma 2 2 4 2 2 3 4" xfId="9604" xr:uid="{61192E09-6880-40F3-9A91-DCF9252612C1}"/>
    <cellStyle name="Comma 2 2 4 2 2 3 4 2" xfId="26756" xr:uid="{08C021E4-9986-420A-ACAA-29EB628647FB}"/>
    <cellStyle name="Comma 2 2 4 2 2 3 5" xfId="16257" xr:uid="{F4444865-98DF-4018-929F-6EBA0DA3C186}"/>
    <cellStyle name="Comma 2 2 4 2 2 3 5 2" xfId="32761" xr:uid="{83859020-12D5-443B-AE6E-EBC76A4E7A99}"/>
    <cellStyle name="Comma 2 2 4 2 2 3 6" xfId="24973" xr:uid="{6528DC94-C5D2-4814-AF70-B317890A263B}"/>
    <cellStyle name="Comma 2 2 4 2 2 4" xfId="7530" xr:uid="{CE945E52-33C4-4625-877A-AC239B18757E}"/>
    <cellStyle name="Comma 2 2 4 2 2 4 2" xfId="12861" xr:uid="{86B83D22-9EDD-44AA-8530-D7C504927739}"/>
    <cellStyle name="Comma 2 2 4 2 2 4 2 2" xfId="17570" xr:uid="{EC191151-0D9D-4BFB-AA96-0D7879E7E315}"/>
    <cellStyle name="Comma 2 2 4 2 2 4 2 2 2" xfId="34074" xr:uid="{0D3C1AFF-E85B-4F43-8A57-B9ADD0A91670}"/>
    <cellStyle name="Comma 2 2 4 2 2 4 2 3" xfId="29590" xr:uid="{EF46B642-1FCB-4EDE-B4D7-290327A1923F}"/>
    <cellStyle name="Comma 2 2 4 2 2 4 3" xfId="11587" xr:uid="{60D57CCB-815C-4285-B684-F27E39A920FF}"/>
    <cellStyle name="Comma 2 2 4 2 2 4 3 2" xfId="28476" xr:uid="{D698FF7A-F889-4C4E-B2CA-4559ECBECB33}"/>
    <cellStyle name="Comma 2 2 4 2 2 4 4" xfId="9424" xr:uid="{1479D0CB-4260-4F0D-B6E6-96FC9BBCDE23}"/>
    <cellStyle name="Comma 2 2 4 2 2 4 4 2" xfId="26578" xr:uid="{A2E938CE-3961-4DA5-95AC-152AA367AB1C}"/>
    <cellStyle name="Comma 2 2 4 2 2 4 5" xfId="16485" xr:uid="{CEBA36F7-F0E9-44C5-B63C-047BE08FE819}"/>
    <cellStyle name="Comma 2 2 4 2 2 4 5 2" xfId="32989" xr:uid="{1050E601-4C2E-4F1E-887B-C4F9033D8711}"/>
    <cellStyle name="Comma 2 2 4 2 2 4 6" xfId="24795" xr:uid="{2F09A98F-6BFB-4F6A-8A5E-C4FD3E1A51CF}"/>
    <cellStyle name="Comma 2 2 4 2 2 5" xfId="8033" xr:uid="{C620F936-E33C-4987-BE2D-8FC818CD95B8}"/>
    <cellStyle name="Comma 2 2 4 2 2 5 2" xfId="11780" xr:uid="{80B00C3E-1870-490D-BECF-26CA07905C9C}"/>
    <cellStyle name="Comma 2 2 4 2 2 5 2 2" xfId="28645" xr:uid="{5775455D-05AD-4D4F-B41F-FC82B60BA4FC}"/>
    <cellStyle name="Comma 2 2 4 2 2 5 3" xfId="9926" xr:uid="{BD6C0712-D926-46E4-A0B7-B384A194C921}"/>
    <cellStyle name="Comma 2 2 4 2 2 5 3 2" xfId="27042" xr:uid="{DF0DC177-5E19-4981-BB6C-614DAE982A81}"/>
    <cellStyle name="Comma 2 2 4 2 2 5 4" xfId="16640" xr:uid="{2CF8BA5B-7BE0-4E12-895F-E19437AA015F}"/>
    <cellStyle name="Comma 2 2 4 2 2 5 4 2" xfId="33144" xr:uid="{68322A2E-EF38-41FF-803E-3528C1C61462}"/>
    <cellStyle name="Comma 2 2 4 2 2 5 5" xfId="25260" xr:uid="{38E10AE4-D265-4C0B-B341-F00668240552}"/>
    <cellStyle name="Comma 2 2 4 2 2 6" xfId="10353" xr:uid="{0901079A-6F0B-4EB6-9761-2FDF4D1CE73C}"/>
    <cellStyle name="Comma 2 2 4 2 2 6 2" xfId="27424" xr:uid="{C152D08B-4F60-4685-800A-AA6EDC1437E4}"/>
    <cellStyle name="Comma 2 2 4 2 2 7" xfId="8891" xr:uid="{0B068C93-D14C-446C-BC09-BA43B0704EF9}"/>
    <cellStyle name="Comma 2 2 4 2 2 7 2" xfId="26067" xr:uid="{8D0B4882-7C8A-482B-8201-A2881C2C51A9}"/>
    <cellStyle name="Comma 2 2 4 2 2 8" xfId="16062" xr:uid="{D5804150-044D-43A4-B266-E08881CA8868}"/>
    <cellStyle name="Comma 2 2 4 2 2 8 2" xfId="32566" xr:uid="{1B085C99-33AD-4971-81F2-94D546C2ACB1}"/>
    <cellStyle name="Comma 2 2 4 2 2 9" xfId="7154" xr:uid="{6F14CCE1-3597-46C6-AFCC-42852523251B}"/>
    <cellStyle name="Comma 2 2 4 2 2 9 2" xfId="24445" xr:uid="{642F86EC-D09D-49DA-B45D-7DB32D9877D9}"/>
    <cellStyle name="Comma 2 2 4 2 3" xfId="4812" xr:uid="{9E4730BE-7FE0-42F2-8FBB-BC524D2BDB4C}"/>
    <cellStyle name="Comma 2 2 4 2 3 2" xfId="5818" xr:uid="{F52D9868-68E3-4D74-BD56-8C35FD4942B2}"/>
    <cellStyle name="Comma 2 2 4 2 3 2 2" xfId="7801" xr:uid="{4329E8DD-1DD0-45F6-AD00-D9C21BD6A5F7}"/>
    <cellStyle name="Comma 2 2 4 2 3 2 2 2" xfId="12604" xr:uid="{C983E739-F5F4-408C-B4CD-81B0A86FCB1C}"/>
    <cellStyle name="Comma 2 2 4 2 3 2 2 2 2" xfId="17379" xr:uid="{D290A9EF-FD4E-4602-A469-916E236831D7}"/>
    <cellStyle name="Comma 2 2 4 2 3 2 2 2 2 2" xfId="33883" xr:uid="{CAACD3F8-B15E-47BE-B9F2-7AE7404259B3}"/>
    <cellStyle name="Comma 2 2 4 2 3 2 2 2 3" xfId="29355" xr:uid="{CF1A0A93-04E8-4BE6-815E-CE1B09AE6C1D}"/>
    <cellStyle name="Comma 2 2 4 2 3 2 2 3" xfId="11195" xr:uid="{A4764A25-546F-4557-A171-C9C9E6567914}"/>
    <cellStyle name="Comma 2 2 4 2 3 2 2 3 2" xfId="28160" xr:uid="{71972990-2F05-43EB-B9DD-C9E1C759CAC1}"/>
    <cellStyle name="Comma 2 2 4 2 3 2 2 4" xfId="9694" xr:uid="{C0D8D332-920E-40A5-820C-A0D9332B2267}"/>
    <cellStyle name="Comma 2 2 4 2 3 2 2 4 2" xfId="26845" xr:uid="{0C196BC0-8F8B-4070-827D-9C1D3D3C7753}"/>
    <cellStyle name="Comma 2 2 4 2 3 2 2 5" xfId="16346" xr:uid="{89D8EB14-3E46-416D-89C9-D3A3A19842BD}"/>
    <cellStyle name="Comma 2 2 4 2 3 2 2 5 2" xfId="32850" xr:uid="{C368FC52-CFEF-4CFF-9227-C4982165660C}"/>
    <cellStyle name="Comma 2 2 4 2 3 2 2 6" xfId="25062" xr:uid="{AEB1C5D0-9115-4841-9FD9-78D996482E44}"/>
    <cellStyle name="Comma 2 2 4 2 3 2 3" xfId="7620" xr:uid="{12376577-A494-40A0-AE2E-B74F4340C545}"/>
    <cellStyle name="Comma 2 2 4 2 3 2 3 2" xfId="11987" xr:uid="{0F7BBEB9-4F5F-44C1-A74B-432C4D1D5B3B}"/>
    <cellStyle name="Comma 2 2 4 2 3 2 3 2 2" xfId="28837" xr:uid="{81E8D2C8-2FF6-48AC-937D-FD3976DB4D77}"/>
    <cellStyle name="Comma 2 2 4 2 3 2 3 3" xfId="9514" xr:uid="{2C50F1B5-20B0-438C-9EDA-C2BCEF02752C}"/>
    <cellStyle name="Comma 2 2 4 2 3 2 3 3 2" xfId="26667" xr:uid="{1458D52E-2C68-4AE5-951D-15D511248FA3}"/>
    <cellStyle name="Comma 2 2 4 2 3 2 3 4" xfId="16837" xr:uid="{DF988B0A-22D5-4606-A0A2-71FA87F8ED19}"/>
    <cellStyle name="Comma 2 2 4 2 3 2 3 4 2" xfId="33341" xr:uid="{626E9F5A-E1D8-412E-864E-8CE57CD09F45}"/>
    <cellStyle name="Comma 2 2 4 2 3 2 3 5" xfId="24884" xr:uid="{89393D50-09CA-4BBB-9838-982F8F3B6889}"/>
    <cellStyle name="Comma 2 2 4 2 3 2 4" xfId="8295" xr:uid="{EC3C52E7-95F3-4718-98DC-9C61FA28A356}"/>
    <cellStyle name="Comma 2 2 4 2 3 2 4 2" xfId="10187" xr:uid="{28952D60-7087-48EE-BA93-4BDFF067A5B6}"/>
    <cellStyle name="Comma 2 2 4 2 3 2 4 2 2" xfId="27272" xr:uid="{9101ACD9-8D2D-4D9F-8440-D37BB0EB161C}"/>
    <cellStyle name="Comma 2 2 4 2 3 2 4 3" xfId="25486" xr:uid="{6C1C7650-0FFF-4C89-B376-F94BC381731A}"/>
    <cellStyle name="Comma 2 2 4 2 3 2 5" xfId="10624" xr:uid="{F3ACDC30-73D9-4687-B12C-731B21942C98}"/>
    <cellStyle name="Comma 2 2 4 2 3 2 5 2" xfId="27671" xr:uid="{239D5D72-D920-48E3-9213-FDF41748A6D0}"/>
    <cellStyle name="Comma 2 2 4 2 3 2 6" xfId="9318" xr:uid="{28F76684-37E2-44C0-A3AC-1405981C7238}"/>
    <cellStyle name="Comma 2 2 4 2 3 2 6 2" xfId="26473" xr:uid="{D16808A3-CC4C-4C5B-A2F6-338E55BD5698}"/>
    <cellStyle name="Comma 2 2 4 2 3 2 7" xfId="16165" xr:uid="{BD663777-78A8-49AB-BE8E-3B3386EEE319}"/>
    <cellStyle name="Comma 2 2 4 2 3 2 7 2" xfId="32669" xr:uid="{ABCACCD5-9B77-4167-A0C7-48A69AB8635E}"/>
    <cellStyle name="Comma 2 2 4 2 3 2 8" xfId="7419" xr:uid="{1CF2A687-4E9F-4F9C-AE35-A6299DDF5667}"/>
    <cellStyle name="Comma 2 2 4 2 3 2 8 2" xfId="24686" xr:uid="{EC7C7F49-AD56-44F6-B4AA-1CFFC456A432}"/>
    <cellStyle name="Comma 2 2 4 2 3 3" xfId="7712" xr:uid="{A9BA02EB-F21E-4878-A46C-BA8B3CBB6743}"/>
    <cellStyle name="Comma 2 2 4 2 3 3 2" xfId="12351" xr:uid="{75A9ACF2-062B-4967-B91B-89096490C353}"/>
    <cellStyle name="Comma 2 2 4 2 3 3 2 2" xfId="17135" xr:uid="{1D00645C-5C90-4D25-BFFE-2A72C334A2E6}"/>
    <cellStyle name="Comma 2 2 4 2 3 3 2 2 2" xfId="33639" xr:uid="{85DDEE53-1CA7-4515-A783-6244B5A5A05F}"/>
    <cellStyle name="Comma 2 2 4 2 3 3 2 3" xfId="29152" xr:uid="{39D09C74-5EED-4019-89FB-B7355CC6B8F4}"/>
    <cellStyle name="Comma 2 2 4 2 3 3 3" xfId="10949" xr:uid="{1554C3EB-0CB4-4891-AEC9-77587C2AE9E1}"/>
    <cellStyle name="Comma 2 2 4 2 3 3 3 2" xfId="27955" xr:uid="{7F1E0F2D-CDA9-4BFF-87A0-C79796DD4DE2}"/>
    <cellStyle name="Comma 2 2 4 2 3 3 4" xfId="9605" xr:uid="{EB9A757A-9C76-41FA-86DA-FE1B963FD064}"/>
    <cellStyle name="Comma 2 2 4 2 3 3 4 2" xfId="26757" xr:uid="{25E94C05-EABB-4C52-857D-87FAB2540DDD}"/>
    <cellStyle name="Comma 2 2 4 2 3 3 5" xfId="16258" xr:uid="{000FC314-EF34-4D0D-9A84-1EEA011987DF}"/>
    <cellStyle name="Comma 2 2 4 2 3 3 5 2" xfId="32762" xr:uid="{C06A7145-7B1B-49EF-9357-E45B5D606A67}"/>
    <cellStyle name="Comma 2 2 4 2 3 3 6" xfId="24974" xr:uid="{8403E4E7-DB12-411B-ACAF-3388C187F048}"/>
    <cellStyle name="Comma 2 2 4 2 3 4" xfId="7531" xr:uid="{A7A4C277-D01C-476F-B0D3-8F71F78A2742}"/>
    <cellStyle name="Comma 2 2 4 2 3 4 2" xfId="12862" xr:uid="{C8929007-B0E3-461E-BCD8-EA1BE0FB8322}"/>
    <cellStyle name="Comma 2 2 4 2 3 4 2 2" xfId="17571" xr:uid="{19DF306A-FC3F-4EBB-86E2-4D6283DBB65B}"/>
    <cellStyle name="Comma 2 2 4 2 3 4 2 2 2" xfId="34075" xr:uid="{BEB690E1-BA3D-4904-B589-79CE4DFEB0F0}"/>
    <cellStyle name="Comma 2 2 4 2 3 4 2 3" xfId="29591" xr:uid="{E6E702EC-2834-450D-BA31-42AD5F7191AB}"/>
    <cellStyle name="Comma 2 2 4 2 3 4 3" xfId="11588" xr:uid="{FDAD09F6-AC78-4174-9EF9-A9FE355F27ED}"/>
    <cellStyle name="Comma 2 2 4 2 3 4 3 2" xfId="28477" xr:uid="{9A8E1241-AC44-4E10-B7CC-8A46461674EE}"/>
    <cellStyle name="Comma 2 2 4 2 3 4 4" xfId="9425" xr:uid="{B18F97C2-BE06-48C7-85C3-4D4082DFC233}"/>
    <cellStyle name="Comma 2 2 4 2 3 4 4 2" xfId="26579" xr:uid="{86AF91D6-21C3-4713-90E2-8BBD472BFD35}"/>
    <cellStyle name="Comma 2 2 4 2 3 4 5" xfId="16486" xr:uid="{23E08E9C-2395-4662-A119-2E8176D38063}"/>
    <cellStyle name="Comma 2 2 4 2 3 4 5 2" xfId="32990" xr:uid="{7508B887-2755-4EF2-88C9-39FED67026A9}"/>
    <cellStyle name="Comma 2 2 4 2 3 4 6" xfId="24796" xr:uid="{ABD9B033-1AD9-497D-ACF6-21372110DA88}"/>
    <cellStyle name="Comma 2 2 4 2 3 5" xfId="8034" xr:uid="{2D2ABC04-79CD-42DA-9299-82E82F5D9CE5}"/>
    <cellStyle name="Comma 2 2 4 2 3 5 2" xfId="11781" xr:uid="{F0310B91-BE91-401D-B444-D631744B6479}"/>
    <cellStyle name="Comma 2 2 4 2 3 5 2 2" xfId="28646" xr:uid="{8A2DEE40-3B2C-420C-BC87-477CB63DFAFF}"/>
    <cellStyle name="Comma 2 2 4 2 3 5 3" xfId="9927" xr:uid="{54DF3AC5-D17F-4C3D-8805-A845F7D6D3A0}"/>
    <cellStyle name="Comma 2 2 4 2 3 5 3 2" xfId="27043" xr:uid="{97215498-9E58-4DB2-B8AC-146F5CF0C727}"/>
    <cellStyle name="Comma 2 2 4 2 3 5 4" xfId="16641" xr:uid="{BEC02115-8B98-4B8B-AF34-E774B78EB151}"/>
    <cellStyle name="Comma 2 2 4 2 3 5 4 2" xfId="33145" xr:uid="{455DBF57-C000-4F5F-B192-FC9ACCBE8473}"/>
    <cellStyle name="Comma 2 2 4 2 3 5 5" xfId="25261" xr:uid="{E00084AE-D358-4EEE-8F30-EA6A375E2D9C}"/>
    <cellStyle name="Comma 2 2 4 2 3 6" xfId="10354" xr:uid="{89FFBC16-E089-406D-8FC0-5AE55A62BD5A}"/>
    <cellStyle name="Comma 2 2 4 2 3 6 2" xfId="27425" xr:uid="{9CF750D6-C49E-4293-917B-97E920969A52}"/>
    <cellStyle name="Comma 2 2 4 2 3 7" xfId="8892" xr:uid="{5E8B0E48-3242-4FCD-BC95-33AF9385D7BE}"/>
    <cellStyle name="Comma 2 2 4 2 3 7 2" xfId="26068" xr:uid="{52785607-1CB2-49A5-B929-1CB6AFD2258D}"/>
    <cellStyle name="Comma 2 2 4 2 3 8" xfId="16063" xr:uid="{4F5E0764-E69C-43C5-B7C2-FC91F13F29B2}"/>
    <cellStyle name="Comma 2 2 4 2 3 8 2" xfId="32567" xr:uid="{D3AA5488-F256-4BBD-B50D-C74601D34E73}"/>
    <cellStyle name="Comma 2 2 4 2 3 9" xfId="7155" xr:uid="{A4CEFEE2-F976-487C-B0C7-BDE90C5BFDB3}"/>
    <cellStyle name="Comma 2 2 4 2 3 9 2" xfId="24446" xr:uid="{7991B119-6350-456E-B7E6-5AB074CC258E}"/>
    <cellStyle name="Comma 2 2 4 2 4" xfId="4813" xr:uid="{EC39CEA0-CBBE-4FBF-A76F-059F4D306F4F}"/>
    <cellStyle name="Comma 2 2 4 2 4 2" xfId="5819" xr:uid="{1949196E-D0B8-4BF0-BC98-BBF6FF551D66}"/>
    <cellStyle name="Comma 2 2 4 2 4 2 2" xfId="7802" xr:uid="{CB9C22EB-1E32-4142-8D31-0BBDA8F8F064}"/>
    <cellStyle name="Comma 2 2 4 2 4 2 2 2" xfId="12605" xr:uid="{C97E3B42-5FAF-46F8-8BE3-47509D3D8B15}"/>
    <cellStyle name="Comma 2 2 4 2 4 2 2 2 2" xfId="17380" xr:uid="{2E1246C5-5C7D-41FC-ACC9-788839BD8C9E}"/>
    <cellStyle name="Comma 2 2 4 2 4 2 2 2 2 2" xfId="33884" xr:uid="{BA70ED9F-5CC1-4659-90D4-A10531E445D3}"/>
    <cellStyle name="Comma 2 2 4 2 4 2 2 2 3" xfId="29356" xr:uid="{791260FD-BB9E-456F-948D-0364CD228247}"/>
    <cellStyle name="Comma 2 2 4 2 4 2 2 3" xfId="11196" xr:uid="{7877BD25-9557-4A09-AEE9-EB2A87BADC08}"/>
    <cellStyle name="Comma 2 2 4 2 4 2 2 3 2" xfId="28161" xr:uid="{A79C5E52-CEAB-4240-ACC4-31DE8C93F074}"/>
    <cellStyle name="Comma 2 2 4 2 4 2 2 4" xfId="9695" xr:uid="{D5C343A4-B636-4806-902E-BF4EED7DCA0A}"/>
    <cellStyle name="Comma 2 2 4 2 4 2 2 4 2" xfId="26846" xr:uid="{84D6E15A-14AA-484C-A23D-245161BC4C59}"/>
    <cellStyle name="Comma 2 2 4 2 4 2 2 5" xfId="16347" xr:uid="{AE6ECEE0-AA43-489D-B57A-45CD8F04F563}"/>
    <cellStyle name="Comma 2 2 4 2 4 2 2 5 2" xfId="32851" xr:uid="{06D72A05-1209-466A-BE37-ECF059C8D40F}"/>
    <cellStyle name="Comma 2 2 4 2 4 2 2 6" xfId="25063" xr:uid="{FFF86382-C207-4A23-A77B-AE73E47D59DA}"/>
    <cellStyle name="Comma 2 2 4 2 4 2 3" xfId="7621" xr:uid="{F18D4E81-49CD-48A4-9D4D-6946E21B1881}"/>
    <cellStyle name="Comma 2 2 4 2 4 2 3 2" xfId="11988" xr:uid="{4FDD168A-3BB0-4E49-92A5-F691DC68C680}"/>
    <cellStyle name="Comma 2 2 4 2 4 2 3 2 2" xfId="28838" xr:uid="{2C38D3DB-50C8-4FF0-A75B-90DEA4195F21}"/>
    <cellStyle name="Comma 2 2 4 2 4 2 3 3" xfId="9515" xr:uid="{37E179FE-9F5B-45F6-8146-46B5D0DCB836}"/>
    <cellStyle name="Comma 2 2 4 2 4 2 3 3 2" xfId="26668" xr:uid="{7C48790D-348B-4822-9CED-B5EA463BB1AC}"/>
    <cellStyle name="Comma 2 2 4 2 4 2 3 4" xfId="16838" xr:uid="{7E7A2A5D-8095-418A-A13F-27C087C6F552}"/>
    <cellStyle name="Comma 2 2 4 2 4 2 3 4 2" xfId="33342" xr:uid="{01F736A8-F584-49DE-890D-9F82BE00AE12}"/>
    <cellStyle name="Comma 2 2 4 2 4 2 3 5" xfId="24885" xr:uid="{1A333525-E538-49DA-AE48-CE85CDC5F2C8}"/>
    <cellStyle name="Comma 2 2 4 2 4 2 4" xfId="8296" xr:uid="{A089BDCA-8CC2-46DD-9633-98E33B4CAC49}"/>
    <cellStyle name="Comma 2 2 4 2 4 2 4 2" xfId="10188" xr:uid="{F4C1E87C-A4DD-4A81-BF18-9F2579312CA0}"/>
    <cellStyle name="Comma 2 2 4 2 4 2 4 2 2" xfId="27273" xr:uid="{42C9A3A8-63AF-46A5-AD33-42C41C38E313}"/>
    <cellStyle name="Comma 2 2 4 2 4 2 4 3" xfId="25487" xr:uid="{F6CC1805-01F2-42DA-95CE-6A0093524B14}"/>
    <cellStyle name="Comma 2 2 4 2 4 2 5" xfId="10625" xr:uid="{D09BA3A1-741D-4095-A522-6CBE34BB7823}"/>
    <cellStyle name="Comma 2 2 4 2 4 2 5 2" xfId="27672" xr:uid="{C7BCC945-3C37-4E3F-AE39-CFDB81EFC991}"/>
    <cellStyle name="Comma 2 2 4 2 4 2 6" xfId="9319" xr:uid="{DE8BF9E9-BADE-4400-854C-86B3D9505081}"/>
    <cellStyle name="Comma 2 2 4 2 4 2 6 2" xfId="26474" xr:uid="{DB0A6BC3-52E3-489A-86A2-C0A243CF58C4}"/>
    <cellStyle name="Comma 2 2 4 2 4 2 7" xfId="16166" xr:uid="{82C9A3D9-3538-4152-9BEC-EB7876122FA3}"/>
    <cellStyle name="Comma 2 2 4 2 4 2 7 2" xfId="32670" xr:uid="{3CE14AA5-5642-4334-BEA2-7160FD212F15}"/>
    <cellStyle name="Comma 2 2 4 2 4 2 8" xfId="7420" xr:uid="{EDD65225-97EC-4743-8FF2-4D71B47BFFAC}"/>
    <cellStyle name="Comma 2 2 4 2 4 2 8 2" xfId="24687" xr:uid="{25554E81-2C2E-4395-8297-38DA68A50C57}"/>
    <cellStyle name="Comma 2 2 4 2 4 3" xfId="7713" xr:uid="{4F3C7233-93E7-4B6F-83E1-2931B8AAF7B6}"/>
    <cellStyle name="Comma 2 2 4 2 4 3 2" xfId="12352" xr:uid="{8A5EEB00-8929-44AF-A8E4-F34965C5CE88}"/>
    <cellStyle name="Comma 2 2 4 2 4 3 2 2" xfId="17136" xr:uid="{72A0F374-6D6C-44CC-AB38-3EE079426743}"/>
    <cellStyle name="Comma 2 2 4 2 4 3 2 2 2" xfId="33640" xr:uid="{58F3B334-A262-4993-97B9-E7DF1F50E40E}"/>
    <cellStyle name="Comma 2 2 4 2 4 3 2 3" xfId="29153" xr:uid="{B73F65A9-0245-455C-945F-5C054F1D51BD}"/>
    <cellStyle name="Comma 2 2 4 2 4 3 3" xfId="10950" xr:uid="{51C7B89B-3721-4164-919A-406E94FD3F25}"/>
    <cellStyle name="Comma 2 2 4 2 4 3 3 2" xfId="27956" xr:uid="{D4DB71F3-B114-4433-88A0-A3CE887F96FE}"/>
    <cellStyle name="Comma 2 2 4 2 4 3 4" xfId="9606" xr:uid="{52FD7B92-3AD8-44CA-8F7C-993E807E7108}"/>
    <cellStyle name="Comma 2 2 4 2 4 3 4 2" xfId="26758" xr:uid="{C7100B3E-6AC1-4AFC-A337-1706A9D69DA9}"/>
    <cellStyle name="Comma 2 2 4 2 4 3 5" xfId="16259" xr:uid="{6CEAF718-BE06-4C8B-BAC4-14E228B91A10}"/>
    <cellStyle name="Comma 2 2 4 2 4 3 5 2" xfId="32763" xr:uid="{91B9F83F-31D5-4C08-988F-D934F71599EF}"/>
    <cellStyle name="Comma 2 2 4 2 4 3 6" xfId="24975" xr:uid="{AB00A96D-0187-4FF0-9D20-4F62F8B2B3B4}"/>
    <cellStyle name="Comma 2 2 4 2 4 4" xfId="7532" xr:uid="{02CB57D8-EDC3-467E-8B70-A8C341030246}"/>
    <cellStyle name="Comma 2 2 4 2 4 4 2" xfId="12863" xr:uid="{BF5FDAD5-C7A4-44BB-8CA4-611F6962C6CC}"/>
    <cellStyle name="Comma 2 2 4 2 4 4 2 2" xfId="17572" xr:uid="{74B84DC2-595F-443B-9172-8A3CA070D865}"/>
    <cellStyle name="Comma 2 2 4 2 4 4 2 2 2" xfId="34076" xr:uid="{97C48697-A1D5-40C6-B5C9-A4E7BF90ED0F}"/>
    <cellStyle name="Comma 2 2 4 2 4 4 2 3" xfId="29592" xr:uid="{C8ACDDF8-C607-40FC-BBEC-3D8D25256B85}"/>
    <cellStyle name="Comma 2 2 4 2 4 4 3" xfId="11589" xr:uid="{5A340526-FE9B-40F4-9704-EA3916C5BD61}"/>
    <cellStyle name="Comma 2 2 4 2 4 4 3 2" xfId="28478" xr:uid="{E8E4D586-F082-4FAF-9660-9EE99E609B1E}"/>
    <cellStyle name="Comma 2 2 4 2 4 4 4" xfId="9426" xr:uid="{A2C3C0AD-22BD-46CC-BBCE-02E44B8A0E74}"/>
    <cellStyle name="Comma 2 2 4 2 4 4 4 2" xfId="26580" xr:uid="{A021FA1B-6ED5-4774-BFF2-01F5531514D4}"/>
    <cellStyle name="Comma 2 2 4 2 4 4 5" xfId="16487" xr:uid="{9E3AC5CC-7262-4F7A-B3C7-4BCAA730F330}"/>
    <cellStyle name="Comma 2 2 4 2 4 4 5 2" xfId="32991" xr:uid="{5B802A0D-DED8-49EE-825C-CEC46CF9E2E4}"/>
    <cellStyle name="Comma 2 2 4 2 4 4 6" xfId="24797" xr:uid="{6D90809B-C61E-4CEB-B2B4-1532801D0174}"/>
    <cellStyle name="Comma 2 2 4 2 4 5" xfId="8035" xr:uid="{A2E8516C-9082-453A-9B75-8A4FF5FC6B81}"/>
    <cellStyle name="Comma 2 2 4 2 4 5 2" xfId="11782" xr:uid="{75E358D3-083A-4B91-968C-6208A99D77E7}"/>
    <cellStyle name="Comma 2 2 4 2 4 5 2 2" xfId="28647" xr:uid="{0B8CF919-3593-4029-84F0-5F0701A8B419}"/>
    <cellStyle name="Comma 2 2 4 2 4 5 3" xfId="9928" xr:uid="{9B731AB1-05B4-4A65-B75B-0B053CBFC9E1}"/>
    <cellStyle name="Comma 2 2 4 2 4 5 3 2" xfId="27044" xr:uid="{CB29DE03-FF54-4EC7-88D6-9A835AF24D4E}"/>
    <cellStyle name="Comma 2 2 4 2 4 5 4" xfId="16642" xr:uid="{C42B0E37-05F6-41E4-9B16-9A71C2860640}"/>
    <cellStyle name="Comma 2 2 4 2 4 5 4 2" xfId="33146" xr:uid="{9318B57E-D780-4633-8048-9578383FA67E}"/>
    <cellStyle name="Comma 2 2 4 2 4 5 5" xfId="25262" xr:uid="{97955755-DC2E-456D-80DC-C1B43E7DAC9A}"/>
    <cellStyle name="Comma 2 2 4 2 4 6" xfId="10355" xr:uid="{4345E977-E5B1-42C2-A49E-B3801F9F58B2}"/>
    <cellStyle name="Comma 2 2 4 2 4 6 2" xfId="27426" xr:uid="{48CFF4B5-57F4-4F49-9A03-519F241A9AF1}"/>
    <cellStyle name="Comma 2 2 4 2 4 7" xfId="8893" xr:uid="{2144E87B-5387-423D-8645-76D54D03F15F}"/>
    <cellStyle name="Comma 2 2 4 2 4 7 2" xfId="26069" xr:uid="{C1DC3276-E3CF-4B72-8887-6C5B0D96B313}"/>
    <cellStyle name="Comma 2 2 4 2 4 8" xfId="16064" xr:uid="{4220E95D-4A51-4E7C-BC89-B357520E9C77}"/>
    <cellStyle name="Comma 2 2 4 2 4 8 2" xfId="32568" xr:uid="{2AB71899-D374-4DCA-9A7A-5F32895918B8}"/>
    <cellStyle name="Comma 2 2 4 2 4 9" xfId="7156" xr:uid="{8BDB569F-5B05-4A13-AAAB-36AD61073986}"/>
    <cellStyle name="Comma 2 2 4 2 4 9 2" xfId="24447" xr:uid="{BE19BD1A-B5AF-4EB8-81DD-A23883352726}"/>
    <cellStyle name="Comma 2 2 4 2 5" xfId="4814" xr:uid="{DF03E538-75AC-4C9F-8A6A-6489A6845F38}"/>
    <cellStyle name="Comma 2 2 4 2 5 2" xfId="5820" xr:uid="{59CE5C59-68B2-40E6-8018-D4F08E87C436}"/>
    <cellStyle name="Comma 2 2 4 2 5 2 2" xfId="7803" xr:uid="{7A17F0C3-AA48-42FA-8E5F-23E8DFEC3603}"/>
    <cellStyle name="Comma 2 2 4 2 5 2 2 2" xfId="12606" xr:uid="{DCE3A965-A2BD-4758-89CE-F7C34276ED11}"/>
    <cellStyle name="Comma 2 2 4 2 5 2 2 2 2" xfId="17381" xr:uid="{D2928CC4-A652-4E82-85BE-74CF749766D6}"/>
    <cellStyle name="Comma 2 2 4 2 5 2 2 2 2 2" xfId="33885" xr:uid="{8D635E37-DE34-43CF-9596-6064E13E6E20}"/>
    <cellStyle name="Comma 2 2 4 2 5 2 2 2 3" xfId="29357" xr:uid="{73C249C3-B0E6-42F7-9C9A-81364F7C2097}"/>
    <cellStyle name="Comma 2 2 4 2 5 2 2 3" xfId="11197" xr:uid="{18D6B8E4-956B-400E-A37E-B0106CD772AB}"/>
    <cellStyle name="Comma 2 2 4 2 5 2 2 3 2" xfId="28162" xr:uid="{DB12AED5-6393-4671-8B9F-1C46FED294A1}"/>
    <cellStyle name="Comma 2 2 4 2 5 2 2 4" xfId="9696" xr:uid="{A8A29C64-6BCE-4165-8FB5-94BC65ADCC5E}"/>
    <cellStyle name="Comma 2 2 4 2 5 2 2 4 2" xfId="26847" xr:uid="{37C878FA-A2EC-47FE-834A-17A93AC7BD82}"/>
    <cellStyle name="Comma 2 2 4 2 5 2 2 5" xfId="16348" xr:uid="{3602BED1-037D-4B19-987E-530BC6CCDF05}"/>
    <cellStyle name="Comma 2 2 4 2 5 2 2 5 2" xfId="32852" xr:uid="{84D9CA67-70C6-488A-B8AC-1AE3C9C2F7D3}"/>
    <cellStyle name="Comma 2 2 4 2 5 2 2 6" xfId="25064" xr:uid="{E9A8F549-6B92-4738-85DD-EB3185AA88DF}"/>
    <cellStyle name="Comma 2 2 4 2 5 2 3" xfId="7622" xr:uid="{04074828-AD17-4C15-8EC7-835E8B935673}"/>
    <cellStyle name="Comma 2 2 4 2 5 2 3 2" xfId="11989" xr:uid="{89895F61-4185-4672-8A0C-DB71F831B52A}"/>
    <cellStyle name="Comma 2 2 4 2 5 2 3 2 2" xfId="28839" xr:uid="{B408D5C9-0458-4DBA-B4DC-1F4B821DC341}"/>
    <cellStyle name="Comma 2 2 4 2 5 2 3 3" xfId="9516" xr:uid="{D63F8615-2166-4B4E-9026-C9080C4F3779}"/>
    <cellStyle name="Comma 2 2 4 2 5 2 3 3 2" xfId="26669" xr:uid="{743FF295-FCD2-4236-84FB-89B80C353514}"/>
    <cellStyle name="Comma 2 2 4 2 5 2 3 4" xfId="16839" xr:uid="{0AB9603D-7DA9-492A-AC6C-4E3A91532D14}"/>
    <cellStyle name="Comma 2 2 4 2 5 2 3 4 2" xfId="33343" xr:uid="{B57795A5-5C72-4CE9-90D1-20A1B2AEB837}"/>
    <cellStyle name="Comma 2 2 4 2 5 2 3 5" xfId="24886" xr:uid="{8511EA01-E34E-4105-A031-BF621598D6F5}"/>
    <cellStyle name="Comma 2 2 4 2 5 2 4" xfId="8297" xr:uid="{F4F8D47C-79BD-46DE-AEBD-0465761CB463}"/>
    <cellStyle name="Comma 2 2 4 2 5 2 4 2" xfId="10189" xr:uid="{906D04E0-844B-4A35-AD98-31B6B30ABED2}"/>
    <cellStyle name="Comma 2 2 4 2 5 2 4 2 2" xfId="27274" xr:uid="{630A939C-F4E1-4373-9793-33C31A1E688A}"/>
    <cellStyle name="Comma 2 2 4 2 5 2 4 3" xfId="25488" xr:uid="{1991FD86-EBEB-4481-880B-318F0113A322}"/>
    <cellStyle name="Comma 2 2 4 2 5 2 5" xfId="10626" xr:uid="{016F341A-C565-4DCC-B6F6-880A76751347}"/>
    <cellStyle name="Comma 2 2 4 2 5 2 5 2" xfId="27673" xr:uid="{8006982C-DECA-40DA-9B9B-9D70DA467CCD}"/>
    <cellStyle name="Comma 2 2 4 2 5 2 6" xfId="9320" xr:uid="{D0A9C73F-7C75-4055-AA66-BFD23D29C287}"/>
    <cellStyle name="Comma 2 2 4 2 5 2 6 2" xfId="26475" xr:uid="{217B46A9-5238-42C1-B34E-E499B0BFCBAD}"/>
    <cellStyle name="Comma 2 2 4 2 5 2 7" xfId="16167" xr:uid="{D53686A9-A4AD-460F-B948-01AE3C7D2E2E}"/>
    <cellStyle name="Comma 2 2 4 2 5 2 7 2" xfId="32671" xr:uid="{87131F13-C68C-4A70-9354-E5BC04B93E45}"/>
    <cellStyle name="Comma 2 2 4 2 5 2 8" xfId="7421" xr:uid="{A8CA0070-9DAB-4216-A4E7-37C47B28CA64}"/>
    <cellStyle name="Comma 2 2 4 2 5 2 8 2" xfId="24688" xr:uid="{18398874-12ED-48D1-890B-AB3053F73C5E}"/>
    <cellStyle name="Comma 2 2 4 2 5 3" xfId="7714" xr:uid="{D3BF5488-7401-489F-B728-85EAE1000C30}"/>
    <cellStyle name="Comma 2 2 4 2 5 3 2" xfId="12353" xr:uid="{37A1CF49-B3BD-4F25-B818-57E8CCAC8F6D}"/>
    <cellStyle name="Comma 2 2 4 2 5 3 2 2" xfId="17137" xr:uid="{D0277EF2-9A00-44EB-9B32-76CDD82210F6}"/>
    <cellStyle name="Comma 2 2 4 2 5 3 2 2 2" xfId="33641" xr:uid="{DBBF8CAD-AFFA-49E5-8799-66E1ECC011AC}"/>
    <cellStyle name="Comma 2 2 4 2 5 3 2 3" xfId="29154" xr:uid="{E75640F3-5AD1-4842-BB3B-7F3A338A9FB0}"/>
    <cellStyle name="Comma 2 2 4 2 5 3 3" xfId="10951" xr:uid="{EF80AC98-FE02-480D-BD0C-E0C178D14019}"/>
    <cellStyle name="Comma 2 2 4 2 5 3 3 2" xfId="27957" xr:uid="{54B49501-DBBA-4627-BE6D-059EBF6D89D3}"/>
    <cellStyle name="Comma 2 2 4 2 5 3 4" xfId="9607" xr:uid="{8329CAC9-FDF0-45EB-B06D-2424E687296C}"/>
    <cellStyle name="Comma 2 2 4 2 5 3 4 2" xfId="26759" xr:uid="{11E8C806-7E6F-457E-B8B5-D036355D3B5D}"/>
    <cellStyle name="Comma 2 2 4 2 5 3 5" xfId="16260" xr:uid="{777EF163-7682-40A6-8564-125B8745BC9C}"/>
    <cellStyle name="Comma 2 2 4 2 5 3 5 2" xfId="32764" xr:uid="{9B82F705-571A-4325-A5BE-04282830FE72}"/>
    <cellStyle name="Comma 2 2 4 2 5 3 6" xfId="24976" xr:uid="{F8F67ABF-118D-4133-94CC-997936C75988}"/>
    <cellStyle name="Comma 2 2 4 2 5 4" xfId="7533" xr:uid="{6A561703-5D7C-4056-8A3C-9D4AF3CD1374}"/>
    <cellStyle name="Comma 2 2 4 2 5 4 2" xfId="12864" xr:uid="{522D4A6B-FEFD-4657-B96D-A1CBBFC6A56E}"/>
    <cellStyle name="Comma 2 2 4 2 5 4 2 2" xfId="17573" xr:uid="{9BB3B88C-5E56-46CD-89BB-8CC3A39B840F}"/>
    <cellStyle name="Comma 2 2 4 2 5 4 2 2 2" xfId="34077" xr:uid="{A82FCB28-7194-4CA4-9BCF-610BE5CAD64C}"/>
    <cellStyle name="Comma 2 2 4 2 5 4 2 3" xfId="29593" xr:uid="{F8E0E44F-5B14-46F5-AC11-EA21C9809D40}"/>
    <cellStyle name="Comma 2 2 4 2 5 4 3" xfId="11590" xr:uid="{51D7603E-07B2-492F-BB71-4C4249A95683}"/>
    <cellStyle name="Comma 2 2 4 2 5 4 3 2" xfId="28479" xr:uid="{6106C786-1A73-4CAF-BAB1-0CB7ED47DC25}"/>
    <cellStyle name="Comma 2 2 4 2 5 4 4" xfId="9427" xr:uid="{793D128B-F072-402F-AFFF-B5B7060EEA73}"/>
    <cellStyle name="Comma 2 2 4 2 5 4 4 2" xfId="26581" xr:uid="{AFD0A828-0CB6-4439-ABDB-1757A073D3CF}"/>
    <cellStyle name="Comma 2 2 4 2 5 4 5" xfId="16488" xr:uid="{2E159940-3B9B-4C9D-8AAC-2ACF9FD9C2F4}"/>
    <cellStyle name="Comma 2 2 4 2 5 4 5 2" xfId="32992" xr:uid="{72FEC757-63EC-4A7E-A7AF-064479268845}"/>
    <cellStyle name="Comma 2 2 4 2 5 4 6" xfId="24798" xr:uid="{10C60C18-846B-463F-A757-4BB1ADFF36CF}"/>
    <cellStyle name="Comma 2 2 4 2 5 5" xfId="8036" xr:uid="{3E810292-AB5C-48E9-AC44-C2A4EF5A447A}"/>
    <cellStyle name="Comma 2 2 4 2 5 5 2" xfId="11783" xr:uid="{B26A6ADA-3919-4EF6-8BC5-00BF5FB0CDEB}"/>
    <cellStyle name="Comma 2 2 4 2 5 5 2 2" xfId="28648" xr:uid="{794266E1-992D-4DB6-81E5-FF3802F48743}"/>
    <cellStyle name="Comma 2 2 4 2 5 5 3" xfId="9929" xr:uid="{BE9488ED-D728-4954-9823-98A55D9762E1}"/>
    <cellStyle name="Comma 2 2 4 2 5 5 3 2" xfId="27045" xr:uid="{345EA8E1-B89C-46EA-8FD0-FBE4DD116731}"/>
    <cellStyle name="Comma 2 2 4 2 5 5 4" xfId="16643" xr:uid="{27BBE458-3F8C-4D3E-9918-894CF71F2C82}"/>
    <cellStyle name="Comma 2 2 4 2 5 5 4 2" xfId="33147" xr:uid="{3EAFF8A0-225D-4EE8-B63B-609DC8D0A703}"/>
    <cellStyle name="Comma 2 2 4 2 5 5 5" xfId="25263" xr:uid="{CE008EE9-2F15-48CC-A41D-447F3CCC6EAF}"/>
    <cellStyle name="Comma 2 2 4 2 5 6" xfId="10356" xr:uid="{6BE88777-5E12-44B4-8499-6B80A15226E4}"/>
    <cellStyle name="Comma 2 2 4 2 5 6 2" xfId="27427" xr:uid="{A2EAFD0F-D5A9-45FB-A920-24E208649D48}"/>
    <cellStyle name="Comma 2 2 4 2 5 7" xfId="8894" xr:uid="{72F7F733-0C6D-47DC-B751-F5157E7480B7}"/>
    <cellStyle name="Comma 2 2 4 2 5 7 2" xfId="26070" xr:uid="{0EE5A25C-4F46-4665-9083-FF3B472562A6}"/>
    <cellStyle name="Comma 2 2 4 2 5 8" xfId="16065" xr:uid="{369AAF79-9896-42B7-8B87-95BAD16FE41D}"/>
    <cellStyle name="Comma 2 2 4 2 5 8 2" xfId="32569" xr:uid="{D46C486D-3886-41CC-A199-E7439950AB9F}"/>
    <cellStyle name="Comma 2 2 4 2 5 9" xfId="7157" xr:uid="{5B08E886-FC92-4EB5-8238-A7061A3B8511}"/>
    <cellStyle name="Comma 2 2 4 2 5 9 2" xfId="24448" xr:uid="{5C8CC7A8-5D25-4CA3-AAF0-8C96B37E61BE}"/>
    <cellStyle name="Comma 2 2 4 2 6" xfId="4815" xr:uid="{47BB7440-351A-4C0E-9487-FD073BB5138C}"/>
    <cellStyle name="Comma 2 2 4 2 6 2" xfId="5821" xr:uid="{2FEBE350-616C-4C1D-989C-35CBB07374A0}"/>
    <cellStyle name="Comma 2 2 4 2 6 2 2" xfId="7804" xr:uid="{42F164C4-78AF-4BFF-94AC-B1F8BE51601D}"/>
    <cellStyle name="Comma 2 2 4 2 6 2 2 2" xfId="12607" xr:uid="{97D1521A-89F4-4BB8-809C-59BCA9EFF7AB}"/>
    <cellStyle name="Comma 2 2 4 2 6 2 2 2 2" xfId="17382" xr:uid="{39B80D7E-85A7-4270-9B33-CCA97CFB7C1F}"/>
    <cellStyle name="Comma 2 2 4 2 6 2 2 2 2 2" xfId="33886" xr:uid="{E3092BF7-05A9-4652-9935-CE74A13176C9}"/>
    <cellStyle name="Comma 2 2 4 2 6 2 2 2 3" xfId="29358" xr:uid="{4FB14506-DC18-4339-A411-64443500E635}"/>
    <cellStyle name="Comma 2 2 4 2 6 2 2 3" xfId="11198" xr:uid="{E8ABD5F5-2091-4731-B30F-AC7EE660BE1F}"/>
    <cellStyle name="Comma 2 2 4 2 6 2 2 3 2" xfId="28163" xr:uid="{8D6919FE-3B31-4113-BE19-63603037A98D}"/>
    <cellStyle name="Comma 2 2 4 2 6 2 2 4" xfId="9697" xr:uid="{E75F9D3F-1B62-4867-91A1-FF9A3678E067}"/>
    <cellStyle name="Comma 2 2 4 2 6 2 2 4 2" xfId="26848" xr:uid="{1421EDA9-5CC8-47CF-8110-F6F8BC51DB82}"/>
    <cellStyle name="Comma 2 2 4 2 6 2 2 5" xfId="16349" xr:uid="{29CAF104-4F89-4D42-A874-C6BF98B90792}"/>
    <cellStyle name="Comma 2 2 4 2 6 2 2 5 2" xfId="32853" xr:uid="{200243D3-E150-4D2D-A956-9F51432C0C3E}"/>
    <cellStyle name="Comma 2 2 4 2 6 2 2 6" xfId="25065" xr:uid="{08E125CE-F5B7-4915-BD92-FE4589A9D173}"/>
    <cellStyle name="Comma 2 2 4 2 6 2 3" xfId="7623" xr:uid="{223899ED-6159-482C-B7E7-324B6DFFB4F9}"/>
    <cellStyle name="Comma 2 2 4 2 6 2 3 2" xfId="11990" xr:uid="{13F5F675-B8FA-4A64-8D90-E5C39CB241BA}"/>
    <cellStyle name="Comma 2 2 4 2 6 2 3 2 2" xfId="28840" xr:uid="{5889BBBA-2D73-4891-BF1F-11AEA068770F}"/>
    <cellStyle name="Comma 2 2 4 2 6 2 3 3" xfId="9517" xr:uid="{92F98D32-8F14-49FD-B861-9DEB294BAEE3}"/>
    <cellStyle name="Comma 2 2 4 2 6 2 3 3 2" xfId="26670" xr:uid="{B9F2BACD-4C3E-4C8D-942F-A825F8EE0E0B}"/>
    <cellStyle name="Comma 2 2 4 2 6 2 3 4" xfId="16840" xr:uid="{880357BC-1A91-4EEE-8667-E2FB45FC9559}"/>
    <cellStyle name="Comma 2 2 4 2 6 2 3 4 2" xfId="33344" xr:uid="{7A136EF9-5765-472F-A1C3-FEAB314DBD51}"/>
    <cellStyle name="Comma 2 2 4 2 6 2 3 5" xfId="24887" xr:uid="{97F20767-5791-4069-91AB-979956673351}"/>
    <cellStyle name="Comma 2 2 4 2 6 2 4" xfId="8298" xr:uid="{8D6BD7BF-57CD-48FA-B33B-325065611E62}"/>
    <cellStyle name="Comma 2 2 4 2 6 2 4 2" xfId="10190" xr:uid="{B9C9D7C9-2BE2-486B-8C20-B21CFBB8E7A7}"/>
    <cellStyle name="Comma 2 2 4 2 6 2 4 2 2" xfId="27275" xr:uid="{5C5A579C-3BFB-42D8-84BE-D4EDA2D370D5}"/>
    <cellStyle name="Comma 2 2 4 2 6 2 4 3" xfId="25489" xr:uid="{25E2D8D2-8C7E-40A9-B071-17CFCD60C689}"/>
    <cellStyle name="Comma 2 2 4 2 6 2 5" xfId="10627" xr:uid="{53A67083-A638-4092-90CA-C5106F362741}"/>
    <cellStyle name="Comma 2 2 4 2 6 2 5 2" xfId="27674" xr:uid="{9916EFE3-74B5-4514-9743-CEDA6DE3D712}"/>
    <cellStyle name="Comma 2 2 4 2 6 2 6" xfId="9321" xr:uid="{37C0D0DC-6339-4405-8028-2EBB696BFDB8}"/>
    <cellStyle name="Comma 2 2 4 2 6 2 6 2" xfId="26476" xr:uid="{B9C1A779-6290-48B5-ADF3-D732FC842EEC}"/>
    <cellStyle name="Comma 2 2 4 2 6 2 7" xfId="16168" xr:uid="{75E4DE57-5377-4792-B573-751ADC96BDEF}"/>
    <cellStyle name="Comma 2 2 4 2 6 2 7 2" xfId="32672" xr:uid="{FCF08595-3C91-4406-9988-E6F62A7351CC}"/>
    <cellStyle name="Comma 2 2 4 2 6 2 8" xfId="7422" xr:uid="{8982E9C3-806F-4E7A-9230-1CF9AD2FDFD7}"/>
    <cellStyle name="Comma 2 2 4 2 6 2 8 2" xfId="24689" xr:uid="{D55111AF-01BD-4885-B63B-1FF57EA255A0}"/>
    <cellStyle name="Comma 2 2 4 2 6 3" xfId="7715" xr:uid="{624C55D2-13B4-4F94-B678-67F9B70CE6D9}"/>
    <cellStyle name="Comma 2 2 4 2 6 3 2" xfId="12354" xr:uid="{2B7B23A2-42BE-445B-ABF8-2670C14941F7}"/>
    <cellStyle name="Comma 2 2 4 2 6 3 2 2" xfId="17138" xr:uid="{33447D0A-386A-4728-9000-E4E9183C633A}"/>
    <cellStyle name="Comma 2 2 4 2 6 3 2 2 2" xfId="33642" xr:uid="{260AA0B3-28E4-4BEB-A8D2-A97CC46A20F4}"/>
    <cellStyle name="Comma 2 2 4 2 6 3 2 3" xfId="29155" xr:uid="{DB862DCE-5462-48C1-8AE3-1BBC7EFBA430}"/>
    <cellStyle name="Comma 2 2 4 2 6 3 3" xfId="10952" xr:uid="{A93E62F2-2C09-4872-9A62-A8C0A14FE8E1}"/>
    <cellStyle name="Comma 2 2 4 2 6 3 3 2" xfId="27958" xr:uid="{84FBC67D-FB4C-46FA-A767-8EA96CFC6423}"/>
    <cellStyle name="Comma 2 2 4 2 6 3 4" xfId="9608" xr:uid="{9E4988E2-5F8E-45FE-B475-E18055B4C389}"/>
    <cellStyle name="Comma 2 2 4 2 6 3 4 2" xfId="26760" xr:uid="{4F5B3348-F1A5-42B7-9C5C-F9DF774059C8}"/>
    <cellStyle name="Comma 2 2 4 2 6 3 5" xfId="16261" xr:uid="{C1F68991-D3F7-4A80-9683-40BCF435C63E}"/>
    <cellStyle name="Comma 2 2 4 2 6 3 5 2" xfId="32765" xr:uid="{9EE1A943-DA42-458B-A8DB-12F7A566B64C}"/>
    <cellStyle name="Comma 2 2 4 2 6 3 6" xfId="24977" xr:uid="{3E5E2471-7092-42E2-84E9-827885B58C38}"/>
    <cellStyle name="Comma 2 2 4 2 6 4" xfId="7534" xr:uid="{D38CFE9C-A8E6-4762-B02E-0F34C32C5954}"/>
    <cellStyle name="Comma 2 2 4 2 6 4 2" xfId="12865" xr:uid="{C189F80C-B41D-4DBD-B475-C02182959A7D}"/>
    <cellStyle name="Comma 2 2 4 2 6 4 2 2" xfId="17574" xr:uid="{6A881A8A-92AF-4ADE-A3D4-C7676384EDF3}"/>
    <cellStyle name="Comma 2 2 4 2 6 4 2 2 2" xfId="34078" xr:uid="{7DDBD0B4-0125-4219-9F97-50944547E6EF}"/>
    <cellStyle name="Comma 2 2 4 2 6 4 2 3" xfId="29594" xr:uid="{2FCE285D-5252-41EC-ABAE-52C360BE187A}"/>
    <cellStyle name="Comma 2 2 4 2 6 4 3" xfId="11591" xr:uid="{27B6C99B-6509-416E-A814-27556299B82A}"/>
    <cellStyle name="Comma 2 2 4 2 6 4 3 2" xfId="28480" xr:uid="{BBE7AD6A-DA1A-446A-A962-543FC96F6296}"/>
    <cellStyle name="Comma 2 2 4 2 6 4 4" xfId="9428" xr:uid="{F21C8A5D-5398-4EB1-88FA-9F79DADBEC07}"/>
    <cellStyle name="Comma 2 2 4 2 6 4 4 2" xfId="26582" xr:uid="{AF0C6F18-FE96-4A13-B2A0-0028CA9F1788}"/>
    <cellStyle name="Comma 2 2 4 2 6 4 5" xfId="16489" xr:uid="{34872DAC-C568-40AB-A4D3-D93BC3F480A5}"/>
    <cellStyle name="Comma 2 2 4 2 6 4 5 2" xfId="32993" xr:uid="{5D3419EC-84A1-47DA-90C2-8B554C951764}"/>
    <cellStyle name="Comma 2 2 4 2 6 4 6" xfId="24799" xr:uid="{39AE6AB3-E16B-46A2-988E-A3B4CA224709}"/>
    <cellStyle name="Comma 2 2 4 2 6 5" xfId="8037" xr:uid="{0C605236-4177-43EE-928A-7D7F481B006E}"/>
    <cellStyle name="Comma 2 2 4 2 6 5 2" xfId="11784" xr:uid="{AEC7DFC2-EA7A-46F3-8A0E-C5739AF973B8}"/>
    <cellStyle name="Comma 2 2 4 2 6 5 2 2" xfId="28649" xr:uid="{3F3E031D-1FD5-471B-8DC0-31DF83A2BE5E}"/>
    <cellStyle name="Comma 2 2 4 2 6 5 3" xfId="9930" xr:uid="{273ECA70-F871-4C8F-92CE-B4535739AA9B}"/>
    <cellStyle name="Comma 2 2 4 2 6 5 3 2" xfId="27046" xr:uid="{A6D26639-2558-46FF-BCF7-5E9C73786792}"/>
    <cellStyle name="Comma 2 2 4 2 6 5 4" xfId="16644" xr:uid="{75E0E4DC-B6D0-48DD-A860-4983F0C3F099}"/>
    <cellStyle name="Comma 2 2 4 2 6 5 4 2" xfId="33148" xr:uid="{E4999DF3-877C-49ED-A523-47BEE16A6E74}"/>
    <cellStyle name="Comma 2 2 4 2 6 5 5" xfId="25264" xr:uid="{CB42DEC9-62C8-445B-B58B-1EAA0DD58FEB}"/>
    <cellStyle name="Comma 2 2 4 2 6 6" xfId="10357" xr:uid="{2975B4A8-39BA-44C0-91D5-05FE1FE6EBE0}"/>
    <cellStyle name="Comma 2 2 4 2 6 6 2" xfId="27428" xr:uid="{07674587-8AFC-4FE5-AD80-8126E3563552}"/>
    <cellStyle name="Comma 2 2 4 2 6 7" xfId="8895" xr:uid="{D85E15B5-5B66-4360-A3BB-B7A298848A3A}"/>
    <cellStyle name="Comma 2 2 4 2 6 7 2" xfId="26071" xr:uid="{97D563C3-B6D9-4F9B-8892-72D91F1D1471}"/>
    <cellStyle name="Comma 2 2 4 2 6 8" xfId="16066" xr:uid="{39A4C941-5ECF-40AB-A505-88C11CCC6C18}"/>
    <cellStyle name="Comma 2 2 4 2 6 8 2" xfId="32570" xr:uid="{7533BB04-3F5F-4005-A03F-BA9D56FAF8BB}"/>
    <cellStyle name="Comma 2 2 4 2 6 9" xfId="7158" xr:uid="{C37DC3A1-F312-48F1-ABC8-CCE1DD870B26}"/>
    <cellStyle name="Comma 2 2 4 2 6 9 2" xfId="24449" xr:uid="{F08310C8-7D6C-413F-BC23-61F1637B8886}"/>
    <cellStyle name="Comma 2 2 4 2 7" xfId="4816" xr:uid="{3925B0C5-12BC-4AE4-9EDD-1FD99DD894B8}"/>
    <cellStyle name="Comma 2 2 4 2 7 2" xfId="5822" xr:uid="{AA0ADAFB-A719-4138-9777-D129932C8F94}"/>
    <cellStyle name="Comma 2 2 4 2 7 2 2" xfId="7805" xr:uid="{A788227F-9DB4-48E9-AC46-8E9B4163E5EA}"/>
    <cellStyle name="Comma 2 2 4 2 7 2 2 2" xfId="12608" xr:uid="{01C9B0B0-207D-4CB7-BDE9-B43FB8EC27D1}"/>
    <cellStyle name="Comma 2 2 4 2 7 2 2 2 2" xfId="17383" xr:uid="{34FA5092-092A-4B52-8518-7CCFD0D1A8A2}"/>
    <cellStyle name="Comma 2 2 4 2 7 2 2 2 2 2" xfId="33887" xr:uid="{05C4A60B-0386-4219-A98D-3E72AA5178DA}"/>
    <cellStyle name="Comma 2 2 4 2 7 2 2 2 3" xfId="29359" xr:uid="{97525ECC-7734-4337-B39E-5E532CB4D1DB}"/>
    <cellStyle name="Comma 2 2 4 2 7 2 2 3" xfId="11199" xr:uid="{C886B599-4918-44BE-AC94-680CF06E8260}"/>
    <cellStyle name="Comma 2 2 4 2 7 2 2 3 2" xfId="28164" xr:uid="{52D05AB4-C078-4973-918A-13C2B6FC76BC}"/>
    <cellStyle name="Comma 2 2 4 2 7 2 2 4" xfId="9698" xr:uid="{9C7998BF-89D2-4E62-B7B8-B4743E50BD15}"/>
    <cellStyle name="Comma 2 2 4 2 7 2 2 4 2" xfId="26849" xr:uid="{63388641-CEB2-46A6-A550-26914C704363}"/>
    <cellStyle name="Comma 2 2 4 2 7 2 2 5" xfId="16350" xr:uid="{0E2A7D8C-862F-4FA4-8C22-3520133EBB00}"/>
    <cellStyle name="Comma 2 2 4 2 7 2 2 5 2" xfId="32854" xr:uid="{79910568-1831-4832-8C89-A698C6DE4CE6}"/>
    <cellStyle name="Comma 2 2 4 2 7 2 2 6" xfId="25066" xr:uid="{54C1B7C5-452B-4DAE-8F3B-039710E48878}"/>
    <cellStyle name="Comma 2 2 4 2 7 2 3" xfId="7624" xr:uid="{D0DF4EC1-B174-4AE1-851B-AE5E64264A0B}"/>
    <cellStyle name="Comma 2 2 4 2 7 2 3 2" xfId="11991" xr:uid="{4DE49EBD-B49D-4904-A68F-4EA738F409DE}"/>
    <cellStyle name="Comma 2 2 4 2 7 2 3 2 2" xfId="28841" xr:uid="{C5FF5699-7A9A-448F-90A4-8DEB337E2F90}"/>
    <cellStyle name="Comma 2 2 4 2 7 2 3 3" xfId="9518" xr:uid="{CA19A6BB-4061-4994-ADA1-B1CF2DAEADBF}"/>
    <cellStyle name="Comma 2 2 4 2 7 2 3 3 2" xfId="26671" xr:uid="{4154EA87-F426-489B-A69B-7727E90B9E20}"/>
    <cellStyle name="Comma 2 2 4 2 7 2 3 4" xfId="16841" xr:uid="{BA4B675A-6AC9-4499-8143-F00F2A8A9AB7}"/>
    <cellStyle name="Comma 2 2 4 2 7 2 3 4 2" xfId="33345" xr:uid="{0ACA83D5-3EE5-457D-B8BC-5E189A300412}"/>
    <cellStyle name="Comma 2 2 4 2 7 2 3 5" xfId="24888" xr:uid="{B012163F-04AA-4022-BADE-0F9BCFA7601E}"/>
    <cellStyle name="Comma 2 2 4 2 7 2 4" xfId="8299" xr:uid="{2BD501CF-4377-4EA3-A3DF-0A98CE5A2625}"/>
    <cellStyle name="Comma 2 2 4 2 7 2 4 2" xfId="10191" xr:uid="{E8500750-455E-4182-9A8B-C3588DBB205D}"/>
    <cellStyle name="Comma 2 2 4 2 7 2 4 2 2" xfId="27276" xr:uid="{5D18379B-D000-456D-85B3-B7B49941F2E2}"/>
    <cellStyle name="Comma 2 2 4 2 7 2 4 3" xfId="25490" xr:uid="{062ED661-D37C-4044-88D2-99574FD285C4}"/>
    <cellStyle name="Comma 2 2 4 2 7 2 5" xfId="10628" xr:uid="{E5ABAE91-AF73-45E3-9F6E-30C25AC7726B}"/>
    <cellStyle name="Comma 2 2 4 2 7 2 5 2" xfId="27675" xr:uid="{292716B8-E94E-4BC4-A40B-87C99BA39BF2}"/>
    <cellStyle name="Comma 2 2 4 2 7 2 6" xfId="9322" xr:uid="{66B65284-3844-41DC-A015-C1702187BD86}"/>
    <cellStyle name="Comma 2 2 4 2 7 2 6 2" xfId="26477" xr:uid="{66A36C12-2D81-4CF2-AFA0-664A11C63FEB}"/>
    <cellStyle name="Comma 2 2 4 2 7 2 7" xfId="16169" xr:uid="{3E51F7B7-22BB-4BF2-8FCA-05D561BF9F9E}"/>
    <cellStyle name="Comma 2 2 4 2 7 2 7 2" xfId="32673" xr:uid="{AEA17285-A1C4-4774-97DF-4E7D20105D02}"/>
    <cellStyle name="Comma 2 2 4 2 7 2 8" xfId="7423" xr:uid="{032AD2E2-4D91-43E4-9C4F-DC24C67D8D00}"/>
    <cellStyle name="Comma 2 2 4 2 7 2 8 2" xfId="24690" xr:uid="{A61E134F-FF46-48AB-A74E-C9D47E9396D2}"/>
    <cellStyle name="Comma 2 2 4 2 7 3" xfId="7716" xr:uid="{D961FDEC-341D-446B-90CA-CC8F2778CAB5}"/>
    <cellStyle name="Comma 2 2 4 2 7 3 2" xfId="12355" xr:uid="{7D3F26A9-EB09-4849-90F7-B39A666C014B}"/>
    <cellStyle name="Comma 2 2 4 2 7 3 2 2" xfId="17139" xr:uid="{5A981A45-259B-4FEB-B0F6-9A6515B07082}"/>
    <cellStyle name="Comma 2 2 4 2 7 3 2 2 2" xfId="33643" xr:uid="{318BAD4D-F170-4C51-AE5A-9A9B3018862A}"/>
    <cellStyle name="Comma 2 2 4 2 7 3 2 3" xfId="29156" xr:uid="{F54F11D2-B4E8-47EA-B471-EB8D76AC0F01}"/>
    <cellStyle name="Comma 2 2 4 2 7 3 3" xfId="10953" xr:uid="{FAD4E6D7-3BA8-4131-8F13-677595628D68}"/>
    <cellStyle name="Comma 2 2 4 2 7 3 3 2" xfId="27959" xr:uid="{4E62C49D-5F75-416C-A11B-DB9E736AFF3F}"/>
    <cellStyle name="Comma 2 2 4 2 7 3 4" xfId="9609" xr:uid="{DA78834B-2EAE-469A-A000-3082A025CCD7}"/>
    <cellStyle name="Comma 2 2 4 2 7 3 4 2" xfId="26761" xr:uid="{F5F72A71-EB60-462A-9B33-FAF843AAD134}"/>
    <cellStyle name="Comma 2 2 4 2 7 3 5" xfId="16262" xr:uid="{F3FB8E0B-4F37-4F7A-BC6C-B65ED365C8AA}"/>
    <cellStyle name="Comma 2 2 4 2 7 3 5 2" xfId="32766" xr:uid="{0341E0B5-223D-4F4A-BD90-1BBDA4A78F00}"/>
    <cellStyle name="Comma 2 2 4 2 7 3 6" xfId="24978" xr:uid="{176ACC71-341E-4D73-91C6-A432D004F757}"/>
    <cellStyle name="Comma 2 2 4 2 7 4" xfId="7535" xr:uid="{88B89247-CB96-4F21-8D51-F5DF781880AE}"/>
    <cellStyle name="Comma 2 2 4 2 7 4 2" xfId="12866" xr:uid="{0F854720-7DB9-491B-836C-956BA09D697B}"/>
    <cellStyle name="Comma 2 2 4 2 7 4 2 2" xfId="17575" xr:uid="{08CD9E7D-D621-4C29-B9CD-E671E3A7284E}"/>
    <cellStyle name="Comma 2 2 4 2 7 4 2 2 2" xfId="34079" xr:uid="{018A5EFA-4215-42F3-9523-387E9AFF3315}"/>
    <cellStyle name="Comma 2 2 4 2 7 4 2 3" xfId="29595" xr:uid="{C6AD020A-7ECC-4279-8B4D-C47115407FE5}"/>
    <cellStyle name="Comma 2 2 4 2 7 4 3" xfId="11592" xr:uid="{AF828C33-AD3D-4513-94DF-D8E27F1CA903}"/>
    <cellStyle name="Comma 2 2 4 2 7 4 3 2" xfId="28481" xr:uid="{CD8A0D43-92A8-4D30-9F75-F9598409DE06}"/>
    <cellStyle name="Comma 2 2 4 2 7 4 4" xfId="9429" xr:uid="{6063C87F-6D42-46CE-9FDE-B299D6D949B1}"/>
    <cellStyle name="Comma 2 2 4 2 7 4 4 2" xfId="26583" xr:uid="{A4B5234C-F3E8-46B3-B859-68D16C3B84F1}"/>
    <cellStyle name="Comma 2 2 4 2 7 4 5" xfId="16490" xr:uid="{3D58E3EB-5E18-4B80-8138-83E94CE1BD5C}"/>
    <cellStyle name="Comma 2 2 4 2 7 4 5 2" xfId="32994" xr:uid="{517AB336-8A94-4178-868F-2A7C67E0217A}"/>
    <cellStyle name="Comma 2 2 4 2 7 4 6" xfId="24800" xr:uid="{B84397B6-431C-47DB-8811-451F00931707}"/>
    <cellStyle name="Comma 2 2 4 2 7 5" xfId="8038" xr:uid="{30705FA2-C505-451E-B8E0-2C347A70ABB8}"/>
    <cellStyle name="Comma 2 2 4 2 7 5 2" xfId="11785" xr:uid="{83D167BB-36AD-428E-A411-68F08464B2D4}"/>
    <cellStyle name="Comma 2 2 4 2 7 5 2 2" xfId="28650" xr:uid="{6F2066AA-A1FD-41BB-BC92-8533DEFA6938}"/>
    <cellStyle name="Comma 2 2 4 2 7 5 3" xfId="9931" xr:uid="{03C67324-150F-4AFE-9309-510C84E1CD6D}"/>
    <cellStyle name="Comma 2 2 4 2 7 5 3 2" xfId="27047" xr:uid="{C15E0D22-0D4F-422D-B41E-9300F8E5DDFC}"/>
    <cellStyle name="Comma 2 2 4 2 7 5 4" xfId="16645" xr:uid="{2B490F44-FC21-4047-AE92-69B32F8180B1}"/>
    <cellStyle name="Comma 2 2 4 2 7 5 4 2" xfId="33149" xr:uid="{12BB8134-AC0F-43F7-9CB2-3A70CECCA7F8}"/>
    <cellStyle name="Comma 2 2 4 2 7 5 5" xfId="25265" xr:uid="{64252A84-297E-4B2D-A4E6-BEC5DB3DD1B6}"/>
    <cellStyle name="Comma 2 2 4 2 7 6" xfId="10358" xr:uid="{364F4DAD-C0D1-480F-AA7F-D76C60248DF7}"/>
    <cellStyle name="Comma 2 2 4 2 7 6 2" xfId="27429" xr:uid="{E2B57A5E-A170-49BF-B1A4-21B632B219E3}"/>
    <cellStyle name="Comma 2 2 4 2 7 7" xfId="8896" xr:uid="{8F738A93-C9BD-4A80-8002-12F43DEF891B}"/>
    <cellStyle name="Comma 2 2 4 2 7 7 2" xfId="26072" xr:uid="{7B23BE34-F0BB-4503-8D6F-15F3565213A5}"/>
    <cellStyle name="Comma 2 2 4 2 7 8" xfId="16067" xr:uid="{8DBE75EB-DA51-424D-9165-68D609D22C9B}"/>
    <cellStyle name="Comma 2 2 4 2 7 8 2" xfId="32571" xr:uid="{75550A24-A128-4D9D-A379-5D5098F1A60E}"/>
    <cellStyle name="Comma 2 2 4 2 7 9" xfId="7159" xr:uid="{97177916-047B-4B13-AD36-4CFD93BAADE8}"/>
    <cellStyle name="Comma 2 2 4 2 7 9 2" xfId="24450" xr:uid="{735EDEA9-B6C6-4E5D-A045-121EDF3990F8}"/>
    <cellStyle name="Comma 2 2 4 2 8" xfId="5816" xr:uid="{C121A509-06FF-4736-B69A-3FA61D8DBA38}"/>
    <cellStyle name="Comma 2 2 4 2 8 2" xfId="7799" xr:uid="{370B6034-5B3F-4772-8E84-F5E028607D53}"/>
    <cellStyle name="Comma 2 2 4 2 8 2 2" xfId="12602" xr:uid="{39E28C3E-C25A-43A9-9E29-9A2720E1143F}"/>
    <cellStyle name="Comma 2 2 4 2 8 2 2 2" xfId="17377" xr:uid="{F22CF09B-3030-4911-8884-1A61789B2540}"/>
    <cellStyle name="Comma 2 2 4 2 8 2 2 2 2" xfId="33881" xr:uid="{2DD90071-4D95-475D-B360-227DE660634C}"/>
    <cellStyle name="Comma 2 2 4 2 8 2 2 3" xfId="29353" xr:uid="{1F82B7F7-BB8F-4ACE-9802-A524BD6AE007}"/>
    <cellStyle name="Comma 2 2 4 2 8 2 3" xfId="11193" xr:uid="{CC65F768-51E6-4BEC-BEDA-8690A8202C15}"/>
    <cellStyle name="Comma 2 2 4 2 8 2 3 2" xfId="28158" xr:uid="{922705D0-345E-4BF2-9296-638659A20E71}"/>
    <cellStyle name="Comma 2 2 4 2 8 2 4" xfId="9692" xr:uid="{0B758F2A-B8CE-4641-9A10-967CCA22B61F}"/>
    <cellStyle name="Comma 2 2 4 2 8 2 4 2" xfId="26843" xr:uid="{D612A5D5-95CD-46B8-B7C2-6EABF1D74EF2}"/>
    <cellStyle name="Comma 2 2 4 2 8 2 5" xfId="16344" xr:uid="{8E619451-986F-472C-858D-7A8285F5A55D}"/>
    <cellStyle name="Comma 2 2 4 2 8 2 5 2" xfId="32848" xr:uid="{96B97248-47BB-43EF-91A0-8C6D03DB2D5E}"/>
    <cellStyle name="Comma 2 2 4 2 8 2 6" xfId="25060" xr:uid="{0201C9BB-9797-4C85-9558-A991FCD04375}"/>
    <cellStyle name="Comma 2 2 4 2 8 3" xfId="7618" xr:uid="{D79590DD-8740-4397-8C08-A7D2A48FCFEF}"/>
    <cellStyle name="Comma 2 2 4 2 8 3 2" xfId="11985" xr:uid="{60F3CF6A-569B-40C5-A1E9-981A6E38705B}"/>
    <cellStyle name="Comma 2 2 4 2 8 3 2 2" xfId="28835" xr:uid="{82E2BAFB-CA48-4769-8E24-BF7CF77A043E}"/>
    <cellStyle name="Comma 2 2 4 2 8 3 3" xfId="9512" xr:uid="{BF1F0034-FB14-42EE-BCD0-409134368E39}"/>
    <cellStyle name="Comma 2 2 4 2 8 3 3 2" xfId="26665" xr:uid="{E877637F-3A58-4328-9B41-5061C4014837}"/>
    <cellStyle name="Comma 2 2 4 2 8 3 4" xfId="16835" xr:uid="{4ECAD5F2-4FC7-4E63-843B-7D345401107D}"/>
    <cellStyle name="Comma 2 2 4 2 8 3 4 2" xfId="33339" xr:uid="{E389ECC7-192D-4892-8C72-55F2630DEB52}"/>
    <cellStyle name="Comma 2 2 4 2 8 3 5" xfId="24882" xr:uid="{5E71676E-FC01-4468-91E9-05F5A6394EB6}"/>
    <cellStyle name="Comma 2 2 4 2 8 4" xfId="8293" xr:uid="{514DC7E2-1022-4553-8F97-A69B8062E5B2}"/>
    <cellStyle name="Comma 2 2 4 2 8 4 2" xfId="10185" xr:uid="{F9338D25-E081-4ECA-A032-2ED81C871F60}"/>
    <cellStyle name="Comma 2 2 4 2 8 4 2 2" xfId="27270" xr:uid="{F2CC7208-998C-4C97-9F60-EA804E957099}"/>
    <cellStyle name="Comma 2 2 4 2 8 4 3" xfId="25484" xr:uid="{003E919A-D0B8-4A09-8AF0-0B5CEFD4B9F6}"/>
    <cellStyle name="Comma 2 2 4 2 8 5" xfId="10622" xr:uid="{792C3CEE-563E-4F65-91D2-9AC9A59F4152}"/>
    <cellStyle name="Comma 2 2 4 2 8 5 2" xfId="27669" xr:uid="{251E4F9A-5852-48C6-919F-2938DA2F268B}"/>
    <cellStyle name="Comma 2 2 4 2 8 6" xfId="9316" xr:uid="{1E180E29-D84A-4283-90B0-D4A77E9192E6}"/>
    <cellStyle name="Comma 2 2 4 2 8 6 2" xfId="26471" xr:uid="{B1DF1BD9-ABB9-42BC-9D61-FD454220F093}"/>
    <cellStyle name="Comma 2 2 4 2 8 7" xfId="16163" xr:uid="{CFC7C65B-FDF4-44DA-AD84-6F7C0252D2E7}"/>
    <cellStyle name="Comma 2 2 4 2 8 7 2" xfId="32667" xr:uid="{E819E533-A802-4CE5-9120-B647F05DDC56}"/>
    <cellStyle name="Comma 2 2 4 2 8 8" xfId="7417" xr:uid="{A6954201-465D-4159-B315-265F9098C4B9}"/>
    <cellStyle name="Comma 2 2 4 2 8 8 2" xfId="24684" xr:uid="{A526EBF2-56EF-45C5-A362-B84CFFE3B9FA}"/>
    <cellStyle name="Comma 2 2 4 2 9" xfId="7710" xr:uid="{5068F12E-F057-4ABD-A48C-202C4C03013F}"/>
    <cellStyle name="Comma 2 2 4 2 9 2" xfId="12349" xr:uid="{E083D282-CAE3-45DD-9B50-3B7AC8840C2B}"/>
    <cellStyle name="Comma 2 2 4 2 9 2 2" xfId="17133" xr:uid="{C2DF1004-8799-4D35-8D09-34FAE630FAC9}"/>
    <cellStyle name="Comma 2 2 4 2 9 2 2 2" xfId="33637" xr:uid="{9453C803-A48A-417A-8AE7-79B15BCC4847}"/>
    <cellStyle name="Comma 2 2 4 2 9 2 3" xfId="29150" xr:uid="{3D86FD15-3655-4E8F-A641-3D8CC74C092E}"/>
    <cellStyle name="Comma 2 2 4 2 9 3" xfId="10947" xr:uid="{E2A1F227-8CCF-4089-AF4C-009FC1C056C5}"/>
    <cellStyle name="Comma 2 2 4 2 9 3 2" xfId="27953" xr:uid="{944FCAAC-1621-4E11-BDD7-1114EC274D96}"/>
    <cellStyle name="Comma 2 2 4 2 9 4" xfId="9603" xr:uid="{940F3235-7A1C-4BE0-889E-F44471C9D8E6}"/>
    <cellStyle name="Comma 2 2 4 2 9 4 2" xfId="26755" xr:uid="{3A9CE1A9-E96D-4440-9D3A-643A2E5393AB}"/>
    <cellStyle name="Comma 2 2 4 2 9 5" xfId="16256" xr:uid="{688F86D2-92BA-4EBC-AB2E-7D01565F3C39}"/>
    <cellStyle name="Comma 2 2 4 2 9 5 2" xfId="32760" xr:uid="{4B4F3A16-5DA7-4836-A997-279120D77D91}"/>
    <cellStyle name="Comma 2 2 4 2 9 6" xfId="24972" xr:uid="{67CCD31B-C8C3-45E9-8B4D-F40BC294CFF0}"/>
    <cellStyle name="Comma 2 2 4 3" xfId="4817" xr:uid="{52B4507F-498C-47D1-A87A-AD71B04D920D}"/>
    <cellStyle name="Comma 2 2 4 3 2" xfId="5823" xr:uid="{84E67EA1-15F7-4B60-96A3-0F96AF22FC0E}"/>
    <cellStyle name="Comma 2 2 4 3 2 2" xfId="7806" xr:uid="{F9C3491D-38FD-4935-8EB8-2EC0816E7096}"/>
    <cellStyle name="Comma 2 2 4 3 2 2 2" xfId="12609" xr:uid="{1F4F0983-B5E5-41A4-9359-840DA723065D}"/>
    <cellStyle name="Comma 2 2 4 3 2 2 2 2" xfId="17384" xr:uid="{998C95E4-B7C5-41F1-BA92-C98BA8D7D377}"/>
    <cellStyle name="Comma 2 2 4 3 2 2 2 2 2" xfId="33888" xr:uid="{D9CD3256-19E3-4B64-AC83-2CB93628D144}"/>
    <cellStyle name="Comma 2 2 4 3 2 2 2 3" xfId="29360" xr:uid="{5F334235-75B2-41E0-B899-5445137068E8}"/>
    <cellStyle name="Comma 2 2 4 3 2 2 3" xfId="11200" xr:uid="{DC629286-4D45-4C22-9B4E-0B11E7F82677}"/>
    <cellStyle name="Comma 2 2 4 3 2 2 3 2" xfId="28165" xr:uid="{284F9567-90FB-43BA-AD32-C71E3EC76149}"/>
    <cellStyle name="Comma 2 2 4 3 2 2 4" xfId="9699" xr:uid="{E5F52EFF-B76B-4ECE-89FD-2A47BD93176C}"/>
    <cellStyle name="Comma 2 2 4 3 2 2 4 2" xfId="26850" xr:uid="{31DFA99C-1633-4D80-BDAD-24B68F0E73D5}"/>
    <cellStyle name="Comma 2 2 4 3 2 2 5" xfId="16351" xr:uid="{CF63A552-5C86-44DF-A5BA-ADF6AABAF2C3}"/>
    <cellStyle name="Comma 2 2 4 3 2 2 5 2" xfId="32855" xr:uid="{FD403396-4CFE-46B5-969C-CB715F9740E9}"/>
    <cellStyle name="Comma 2 2 4 3 2 2 6" xfId="25067" xr:uid="{C3E611E5-8706-4725-9A74-F87F55E3B4E8}"/>
    <cellStyle name="Comma 2 2 4 3 2 3" xfId="7625" xr:uid="{12058F4F-FE6F-4E31-A0C0-20F158572D90}"/>
    <cellStyle name="Comma 2 2 4 3 2 3 2" xfId="11992" xr:uid="{8F979644-F3F5-4DEA-A634-39CFCAD071FD}"/>
    <cellStyle name="Comma 2 2 4 3 2 3 2 2" xfId="28842" xr:uid="{97AC52AD-1DC1-438B-997B-F4E4AAA3128D}"/>
    <cellStyle name="Comma 2 2 4 3 2 3 3" xfId="9519" xr:uid="{09E41732-C1D3-4EC5-97EF-F0AF3A52DF60}"/>
    <cellStyle name="Comma 2 2 4 3 2 3 3 2" xfId="26672" xr:uid="{6D7962A6-4D8A-4143-A19F-6562B3D58D57}"/>
    <cellStyle name="Comma 2 2 4 3 2 3 4" xfId="16842" xr:uid="{10655221-1659-43F4-9B55-DE097EE79B3D}"/>
    <cellStyle name="Comma 2 2 4 3 2 3 4 2" xfId="33346" xr:uid="{E8B8ACAC-0AC5-4308-BE0C-9119E4ECF004}"/>
    <cellStyle name="Comma 2 2 4 3 2 3 5" xfId="24889" xr:uid="{8ED5E7C3-AAAB-4412-9AD6-8B62F08A6F05}"/>
    <cellStyle name="Comma 2 2 4 3 2 4" xfId="8300" xr:uid="{A95052E0-7205-466A-B7D8-C48D0E076C6B}"/>
    <cellStyle name="Comma 2 2 4 3 2 4 2" xfId="10192" xr:uid="{D55C905C-D7FD-4119-A519-B3135FEDD1D6}"/>
    <cellStyle name="Comma 2 2 4 3 2 4 2 2" xfId="27277" xr:uid="{BC97F1D5-3945-4040-B388-C05C3BE7FA24}"/>
    <cellStyle name="Comma 2 2 4 3 2 4 3" xfId="25491" xr:uid="{AAE98DD0-6449-469E-94C4-D23D7F91A71D}"/>
    <cellStyle name="Comma 2 2 4 3 2 5" xfId="10629" xr:uid="{B8A6CFA4-F4F6-4ECC-AB82-2C30251A64AC}"/>
    <cellStyle name="Comma 2 2 4 3 2 5 2" xfId="27676" xr:uid="{344C1B00-8E88-44D6-B490-C9237DFB22EA}"/>
    <cellStyle name="Comma 2 2 4 3 2 6" xfId="9323" xr:uid="{AB86765E-FDC2-414E-8B86-B565C4D74DFA}"/>
    <cellStyle name="Comma 2 2 4 3 2 6 2" xfId="26478" xr:uid="{8CB84066-4041-4C3F-AD0B-242CB9FC8497}"/>
    <cellStyle name="Comma 2 2 4 3 2 7" xfId="16170" xr:uid="{1C6D92E3-CCC6-4D11-B839-7F35D2A7E1B1}"/>
    <cellStyle name="Comma 2 2 4 3 2 7 2" xfId="32674" xr:uid="{67A92CF2-3990-42C0-9EF2-5A03A0AA92DF}"/>
    <cellStyle name="Comma 2 2 4 3 2 8" xfId="7424" xr:uid="{A9688EB7-8177-40D1-B005-F75F9DDCF3C8}"/>
    <cellStyle name="Comma 2 2 4 3 2 8 2" xfId="24691" xr:uid="{2466C2F8-D12B-4574-830F-90B7960468A7}"/>
    <cellStyle name="Comma 2 2 4 3 3" xfId="7717" xr:uid="{4B45C61E-B5B4-460B-A32C-1D01F07D24C7}"/>
    <cellStyle name="Comma 2 2 4 3 3 2" xfId="12356" xr:uid="{0EE4E9B7-614C-4546-A8B1-0A2648EA8DD4}"/>
    <cellStyle name="Comma 2 2 4 3 3 2 2" xfId="17140" xr:uid="{5C159E26-2D20-4C2D-8166-3DFC0900E752}"/>
    <cellStyle name="Comma 2 2 4 3 3 2 2 2" xfId="33644" xr:uid="{8CB67BC3-52B6-42CA-9079-464BB48B0ED9}"/>
    <cellStyle name="Comma 2 2 4 3 3 2 3" xfId="29157" xr:uid="{18FAD349-B845-4F8B-9A33-C7DDBA0181AF}"/>
    <cellStyle name="Comma 2 2 4 3 3 3" xfId="10954" xr:uid="{8742B68A-4819-4BD7-8A38-3CE082E5D008}"/>
    <cellStyle name="Comma 2 2 4 3 3 3 2" xfId="27960" xr:uid="{F6C2A5D5-9014-494A-97A9-D23EAA26722B}"/>
    <cellStyle name="Comma 2 2 4 3 3 4" xfId="9610" xr:uid="{739E2B14-3357-41F9-A318-8CD34E9B51C8}"/>
    <cellStyle name="Comma 2 2 4 3 3 4 2" xfId="26762" xr:uid="{2AE97CE5-5FC2-4D21-865A-5FC7C1BC13B4}"/>
    <cellStyle name="Comma 2 2 4 3 3 5" xfId="16263" xr:uid="{2E587534-ED5C-4D38-8EF3-EFF2DAD0AE3B}"/>
    <cellStyle name="Comma 2 2 4 3 3 5 2" xfId="32767" xr:uid="{1D9655A1-CE57-49AA-8BC8-A386D84802D8}"/>
    <cellStyle name="Comma 2 2 4 3 3 6" xfId="24979" xr:uid="{5770D33A-346F-4BF1-821F-60DDB4F8773E}"/>
    <cellStyle name="Comma 2 2 4 3 4" xfId="7536" xr:uid="{0CE92014-2804-464A-B5B5-92E22292C141}"/>
    <cellStyle name="Comma 2 2 4 3 4 2" xfId="12867" xr:uid="{E42F38BA-647A-4C94-94EE-6F4E5EBD8992}"/>
    <cellStyle name="Comma 2 2 4 3 4 2 2" xfId="17576" xr:uid="{1E4E399F-DE1F-4C12-94AC-775B7A58D117}"/>
    <cellStyle name="Comma 2 2 4 3 4 2 2 2" xfId="34080" xr:uid="{B25A5029-4CA1-4F10-BDE7-877CEC79B902}"/>
    <cellStyle name="Comma 2 2 4 3 4 2 3" xfId="29596" xr:uid="{4362DEA6-E279-4373-AE4E-909AFD0A446A}"/>
    <cellStyle name="Comma 2 2 4 3 4 3" xfId="11593" xr:uid="{8C16C917-468E-4DD7-988D-8664A6C35B44}"/>
    <cellStyle name="Comma 2 2 4 3 4 3 2" xfId="28482" xr:uid="{081726E6-2A15-40A1-995A-056F5ECAAA45}"/>
    <cellStyle name="Comma 2 2 4 3 4 4" xfId="9430" xr:uid="{A4B55D4E-098B-4ACF-9866-EBF8A6C1342E}"/>
    <cellStyle name="Comma 2 2 4 3 4 4 2" xfId="26584" xr:uid="{5D2FFF95-1417-4387-9EBC-981B7EA84C66}"/>
    <cellStyle name="Comma 2 2 4 3 4 5" xfId="16491" xr:uid="{850A2391-71AB-46E9-B350-2A9586C280B3}"/>
    <cellStyle name="Comma 2 2 4 3 4 5 2" xfId="32995" xr:uid="{6051109B-E5BF-423B-A825-C920F0121F11}"/>
    <cellStyle name="Comma 2 2 4 3 4 6" xfId="24801" xr:uid="{E49B1DB8-C2E0-44AA-AE54-4AD9D6BBB99B}"/>
    <cellStyle name="Comma 2 2 4 3 5" xfId="8039" xr:uid="{536B7088-1450-472F-80FD-302039D67A4D}"/>
    <cellStyle name="Comma 2 2 4 3 5 2" xfId="11786" xr:uid="{C69B4F5D-2882-4002-AA5D-A6086797F97B}"/>
    <cellStyle name="Comma 2 2 4 3 5 2 2" xfId="28651" xr:uid="{AAB46B7D-A590-414F-B2D1-C98B85DB19FE}"/>
    <cellStyle name="Comma 2 2 4 3 5 3" xfId="9932" xr:uid="{2E2D6EB4-1CAE-40A6-8C37-A015CD9ED967}"/>
    <cellStyle name="Comma 2 2 4 3 5 3 2" xfId="27048" xr:uid="{A1548625-A630-46AF-BFEF-E4126C2A928A}"/>
    <cellStyle name="Comma 2 2 4 3 5 4" xfId="16646" xr:uid="{4824F4D2-3BE7-4066-B44C-D74376E88A0E}"/>
    <cellStyle name="Comma 2 2 4 3 5 4 2" xfId="33150" xr:uid="{721D49F2-363E-419B-A69C-E0A7E7F7E449}"/>
    <cellStyle name="Comma 2 2 4 3 5 5" xfId="25266" xr:uid="{F57EF7C6-9AD5-464A-82BC-1EB061A59F0A}"/>
    <cellStyle name="Comma 2 2 4 3 6" xfId="10359" xr:uid="{7B0C535A-4184-48A4-9F15-57868CE4351D}"/>
    <cellStyle name="Comma 2 2 4 3 6 2" xfId="27430" xr:uid="{FFC8FE48-58C8-49F8-8054-365593622444}"/>
    <cellStyle name="Comma 2 2 4 3 7" xfId="8897" xr:uid="{BEC4D755-9701-44BC-88E9-78EDA9A01F0C}"/>
    <cellStyle name="Comma 2 2 4 3 7 2" xfId="26073" xr:uid="{BAA5FDA8-07A8-465F-8FEB-168F68B4E94B}"/>
    <cellStyle name="Comma 2 2 4 3 8" xfId="16068" xr:uid="{05A1850F-9047-4832-BA5B-1091092E1E10}"/>
    <cellStyle name="Comma 2 2 4 3 8 2" xfId="32572" xr:uid="{6A8E6018-5C85-422F-AC9D-D4FD22AE6321}"/>
    <cellStyle name="Comma 2 2 4 3 9" xfId="7160" xr:uid="{8EA24BDD-7A79-4521-966D-F27BB787EF6C}"/>
    <cellStyle name="Comma 2 2 4 3 9 2" xfId="24451" xr:uid="{30AAB3ED-835F-455C-95F5-B725F0D3EC53}"/>
    <cellStyle name="Comma 2 2 4 4" xfId="4818" xr:uid="{1C1ECE0F-88A5-4756-A1D0-9EC35C524FF4}"/>
    <cellStyle name="Comma 2 2 4 4 2" xfId="5824" xr:uid="{BC4709E4-F48C-4B5A-94FF-F04B9126927B}"/>
    <cellStyle name="Comma 2 2 4 4 2 2" xfId="7807" xr:uid="{AC0A8EE6-82EF-4EE1-A1EB-75747F5CE53C}"/>
    <cellStyle name="Comma 2 2 4 4 2 2 2" xfId="12610" xr:uid="{D2B8E34F-E523-4524-8792-F6CA8E173753}"/>
    <cellStyle name="Comma 2 2 4 4 2 2 2 2" xfId="17385" xr:uid="{8C80B78A-6747-4AD2-AD6B-FBA5350FDCFC}"/>
    <cellStyle name="Comma 2 2 4 4 2 2 2 2 2" xfId="33889" xr:uid="{4BA05217-3AE6-4124-A722-60B9E3C71DEE}"/>
    <cellStyle name="Comma 2 2 4 4 2 2 2 3" xfId="29361" xr:uid="{A13C6A1C-1765-4437-8C83-3027FB3968EB}"/>
    <cellStyle name="Comma 2 2 4 4 2 2 3" xfId="11201" xr:uid="{CDF39531-8594-45A5-BF34-494AE4BE12EF}"/>
    <cellStyle name="Comma 2 2 4 4 2 2 3 2" xfId="28166" xr:uid="{84CF911F-03A3-4149-9CE6-AA33E607EF55}"/>
    <cellStyle name="Comma 2 2 4 4 2 2 4" xfId="9700" xr:uid="{BEC70613-7E12-4382-844A-E62CA878A3D1}"/>
    <cellStyle name="Comma 2 2 4 4 2 2 4 2" xfId="26851" xr:uid="{C3298D08-1E16-4896-AFA7-F5D53F33A01A}"/>
    <cellStyle name="Comma 2 2 4 4 2 2 5" xfId="16352" xr:uid="{FB68A480-2952-40DC-A567-0812B1BA0E23}"/>
    <cellStyle name="Comma 2 2 4 4 2 2 5 2" xfId="32856" xr:uid="{BC2AE2C1-7DB0-4B09-B012-42E39125EB38}"/>
    <cellStyle name="Comma 2 2 4 4 2 2 6" xfId="25068" xr:uid="{6FD98CBB-599F-4E54-A9BE-17BA0D70D77A}"/>
    <cellStyle name="Comma 2 2 4 4 2 3" xfId="7626" xr:uid="{D959E9DE-277E-4744-A078-DFE4E97FDA1B}"/>
    <cellStyle name="Comma 2 2 4 4 2 3 2" xfId="11993" xr:uid="{331A0B76-4631-4B1A-9958-FD2A6D15FDB3}"/>
    <cellStyle name="Comma 2 2 4 4 2 3 2 2" xfId="28843" xr:uid="{5B546E63-43B3-4BCF-91A5-846C4FDD5B47}"/>
    <cellStyle name="Comma 2 2 4 4 2 3 3" xfId="9520" xr:uid="{374FC134-565A-496B-BA36-68CD9BCEEC51}"/>
    <cellStyle name="Comma 2 2 4 4 2 3 3 2" xfId="26673" xr:uid="{721647CA-FAB6-4C5B-8E99-87FFAB3F9974}"/>
    <cellStyle name="Comma 2 2 4 4 2 3 4" xfId="16843" xr:uid="{368AFABB-85DA-420F-B766-333FFB08B495}"/>
    <cellStyle name="Comma 2 2 4 4 2 3 4 2" xfId="33347" xr:uid="{03E2B14E-6AF4-40AE-B944-09B7E5D209AF}"/>
    <cellStyle name="Comma 2 2 4 4 2 3 5" xfId="24890" xr:uid="{9E69C336-85A1-4AB1-8352-0FCE786F4CD9}"/>
    <cellStyle name="Comma 2 2 4 4 2 4" xfId="8301" xr:uid="{BEE0AB78-4A39-49DE-969A-2ECF1C58181E}"/>
    <cellStyle name="Comma 2 2 4 4 2 4 2" xfId="10193" xr:uid="{7270F74B-9E74-4BB5-AA10-CB24F53A80E2}"/>
    <cellStyle name="Comma 2 2 4 4 2 4 2 2" xfId="27278" xr:uid="{4D17A21A-4218-4DA3-9EBD-E51485FB1B77}"/>
    <cellStyle name="Comma 2 2 4 4 2 4 3" xfId="25492" xr:uid="{E94E3833-6194-4109-9473-F915DCD6B8D3}"/>
    <cellStyle name="Comma 2 2 4 4 2 5" xfId="10630" xr:uid="{0E0FCD0C-0705-4A71-B7EE-FA5DD3F767ED}"/>
    <cellStyle name="Comma 2 2 4 4 2 5 2" xfId="27677" xr:uid="{B792C453-C954-479A-AB82-FD09BB7AA79E}"/>
    <cellStyle name="Comma 2 2 4 4 2 6" xfId="9324" xr:uid="{D8D274CC-4F55-42BD-BB23-04C307ECD4B4}"/>
    <cellStyle name="Comma 2 2 4 4 2 6 2" xfId="26479" xr:uid="{6D768838-1F3D-4FB8-AD8F-AE86581D53C4}"/>
    <cellStyle name="Comma 2 2 4 4 2 7" xfId="16171" xr:uid="{544FA4D1-63E8-4A0B-9336-75ECCD94FBF4}"/>
    <cellStyle name="Comma 2 2 4 4 2 7 2" xfId="32675" xr:uid="{D4DBC241-C762-424E-9587-A0AB712AEEFB}"/>
    <cellStyle name="Comma 2 2 4 4 2 8" xfId="7425" xr:uid="{C9637322-D0F9-454B-AA9F-9094B6229C7C}"/>
    <cellStyle name="Comma 2 2 4 4 2 8 2" xfId="24692" xr:uid="{4E0CF9CA-7430-4A2A-B13E-D14C60A62440}"/>
    <cellStyle name="Comma 2 2 4 4 3" xfId="7718" xr:uid="{D36FB9D8-7ABC-412B-9A3C-86A226936C0D}"/>
    <cellStyle name="Comma 2 2 4 4 3 2" xfId="12357" xr:uid="{EC73B9A6-9715-4A20-A43E-ECD039B765B9}"/>
    <cellStyle name="Comma 2 2 4 4 3 2 2" xfId="17141" xr:uid="{CF10F5CE-4F4E-4F21-8AC8-892F3F540DCD}"/>
    <cellStyle name="Comma 2 2 4 4 3 2 2 2" xfId="33645" xr:uid="{B2EBDF42-7AA1-44A1-BBC1-5335AC60175E}"/>
    <cellStyle name="Comma 2 2 4 4 3 2 3" xfId="29158" xr:uid="{A04FAC9E-3815-45F8-AC36-7877022A50C8}"/>
    <cellStyle name="Comma 2 2 4 4 3 3" xfId="10955" xr:uid="{9BDBCDB3-3108-4430-905B-74647E206E48}"/>
    <cellStyle name="Comma 2 2 4 4 3 3 2" xfId="27961" xr:uid="{E20AE5DC-90D6-4F6F-A924-2BAD4B65298F}"/>
    <cellStyle name="Comma 2 2 4 4 3 4" xfId="9611" xr:uid="{04469DD7-DA23-43A1-92E3-4071B2A37A2F}"/>
    <cellStyle name="Comma 2 2 4 4 3 4 2" xfId="26763" xr:uid="{46F06DE1-10E6-4274-91C2-16D99D13988B}"/>
    <cellStyle name="Comma 2 2 4 4 3 5" xfId="16264" xr:uid="{C5B8E964-27DD-45E5-AA36-706A5B053AA9}"/>
    <cellStyle name="Comma 2 2 4 4 3 5 2" xfId="32768" xr:uid="{8C7E9E31-2375-4D4A-BA44-C5FE904FD849}"/>
    <cellStyle name="Comma 2 2 4 4 3 6" xfId="24980" xr:uid="{DA7362A5-171A-4AF2-B258-289632FD083E}"/>
    <cellStyle name="Comma 2 2 4 4 4" xfId="7537" xr:uid="{0F98C9E7-EB4F-478D-916B-DA77BC4B7415}"/>
    <cellStyle name="Comma 2 2 4 4 4 2" xfId="12868" xr:uid="{409DBBFD-C135-484A-9D68-C3E9A3CB3036}"/>
    <cellStyle name="Comma 2 2 4 4 4 2 2" xfId="17577" xr:uid="{3BD5C945-6DEF-4315-8326-C8A4BA851417}"/>
    <cellStyle name="Comma 2 2 4 4 4 2 2 2" xfId="34081" xr:uid="{348BDCC9-B8AD-44DD-A6CF-D7002A60FF0D}"/>
    <cellStyle name="Comma 2 2 4 4 4 2 3" xfId="29597" xr:uid="{73601D21-C616-4D66-8901-0DBA9F94D9DC}"/>
    <cellStyle name="Comma 2 2 4 4 4 3" xfId="11594" xr:uid="{3C38D01C-1F87-429E-B759-D041E5485BC0}"/>
    <cellStyle name="Comma 2 2 4 4 4 3 2" xfId="28483" xr:uid="{7FB40962-B238-49A4-B163-D9B3DF93826E}"/>
    <cellStyle name="Comma 2 2 4 4 4 4" xfId="9431" xr:uid="{123805BD-A487-4CF6-85D0-B9DCCD25B724}"/>
    <cellStyle name="Comma 2 2 4 4 4 4 2" xfId="26585" xr:uid="{33A63D60-754F-4B3B-A419-50DDD9CDC350}"/>
    <cellStyle name="Comma 2 2 4 4 4 5" xfId="16492" xr:uid="{7883CD89-D430-4194-8009-30622E683BA3}"/>
    <cellStyle name="Comma 2 2 4 4 4 5 2" xfId="32996" xr:uid="{ECE3D33A-8F79-4D51-8739-0608A0AC9B4C}"/>
    <cellStyle name="Comma 2 2 4 4 4 6" xfId="24802" xr:uid="{E458D175-4646-41F0-B2F9-004D949BAE56}"/>
    <cellStyle name="Comma 2 2 4 4 5" xfId="8040" xr:uid="{4C67188C-E4A7-402E-91C6-740B15ADB5A3}"/>
    <cellStyle name="Comma 2 2 4 4 5 2" xfId="11787" xr:uid="{73092DB8-5C97-41C0-9A92-E05FB996F4F0}"/>
    <cellStyle name="Comma 2 2 4 4 5 2 2" xfId="28652" xr:uid="{75346644-134E-4B5A-B1BE-C59598405455}"/>
    <cellStyle name="Comma 2 2 4 4 5 3" xfId="9933" xr:uid="{EDBFB80F-22FA-4095-BE10-1C83094850F9}"/>
    <cellStyle name="Comma 2 2 4 4 5 3 2" xfId="27049" xr:uid="{0E7AC362-0382-401E-9481-6E05E6C865AE}"/>
    <cellStyle name="Comma 2 2 4 4 5 4" xfId="16647" xr:uid="{DF0B190C-328E-4A9D-8755-1FDF5B38DF26}"/>
    <cellStyle name="Comma 2 2 4 4 5 4 2" xfId="33151" xr:uid="{C1540E90-762B-45D5-AA48-D666E95F5594}"/>
    <cellStyle name="Comma 2 2 4 4 5 5" xfId="25267" xr:uid="{710EB979-99CA-471C-8F80-5D93E944844C}"/>
    <cellStyle name="Comma 2 2 4 4 6" xfId="10360" xr:uid="{D06EB8C5-6BDC-4767-AA13-9BFF3E58E355}"/>
    <cellStyle name="Comma 2 2 4 4 6 2" xfId="27431" xr:uid="{0C192789-C4D1-40D9-BA60-D3AD22429CE5}"/>
    <cellStyle name="Comma 2 2 4 4 7" xfId="8898" xr:uid="{FBF90F97-5686-4955-A7E5-45FEB9C1CCD9}"/>
    <cellStyle name="Comma 2 2 4 4 7 2" xfId="26074" xr:uid="{22D725F3-7C5E-4E0B-9233-5053AD3C6691}"/>
    <cellStyle name="Comma 2 2 4 4 8" xfId="16069" xr:uid="{23A5D69F-7E0E-467B-BECF-2D1CD853037E}"/>
    <cellStyle name="Comma 2 2 4 4 8 2" xfId="32573" xr:uid="{ED0D3C4E-069B-4817-9D7A-1378C0A44410}"/>
    <cellStyle name="Comma 2 2 4 4 9" xfId="7161" xr:uid="{17C8CF95-980E-4A01-A1CD-1677E9CF7A9C}"/>
    <cellStyle name="Comma 2 2 4 4 9 2" xfId="24452" xr:uid="{8A460556-BAC2-4824-A0DF-D9162A95B926}"/>
    <cellStyle name="Comma 2 2 4 5" xfId="4819" xr:uid="{AAD3251F-6086-4751-A00C-E598A94DBC75}"/>
    <cellStyle name="Comma 2 2 4 5 2" xfId="5825" xr:uid="{3744C6D2-7565-4FC5-A0E3-C301334C587E}"/>
    <cellStyle name="Comma 2 2 4 5 2 2" xfId="7808" xr:uid="{11233FBF-9DF0-4C45-8F14-6874071FD9DA}"/>
    <cellStyle name="Comma 2 2 4 5 2 2 2" xfId="12611" xr:uid="{17411741-F425-4E15-A39C-F15C7C0F4B90}"/>
    <cellStyle name="Comma 2 2 4 5 2 2 2 2" xfId="17386" xr:uid="{9D9C9B4A-7C14-46E0-85D2-602803C965B5}"/>
    <cellStyle name="Comma 2 2 4 5 2 2 2 2 2" xfId="33890" xr:uid="{2E28F1EE-259F-4255-B5C3-4B44B1604BF4}"/>
    <cellStyle name="Comma 2 2 4 5 2 2 2 3" xfId="29362" xr:uid="{10AE331C-AF7E-441A-B71A-F13D1B438933}"/>
    <cellStyle name="Comma 2 2 4 5 2 2 3" xfId="11202" xr:uid="{E932A4D3-B902-4962-9586-936D530FBC64}"/>
    <cellStyle name="Comma 2 2 4 5 2 2 3 2" xfId="28167" xr:uid="{6B0FE156-BDCD-49F4-82A4-71738AA5815D}"/>
    <cellStyle name="Comma 2 2 4 5 2 2 4" xfId="9701" xr:uid="{A9EBDF56-596A-4F91-893A-2833223D7E49}"/>
    <cellStyle name="Comma 2 2 4 5 2 2 4 2" xfId="26852" xr:uid="{2F154053-2EFB-4FA5-B169-CB81C8EE8477}"/>
    <cellStyle name="Comma 2 2 4 5 2 2 5" xfId="16353" xr:uid="{11F6C7D7-6D18-4F71-9D94-5C16108D1533}"/>
    <cellStyle name="Comma 2 2 4 5 2 2 5 2" xfId="32857" xr:uid="{D09EBDE3-54BF-41B5-BD45-3ABA4AF198D3}"/>
    <cellStyle name="Comma 2 2 4 5 2 2 6" xfId="25069" xr:uid="{CFD7344C-B9D3-45F4-A874-5515AF337AF0}"/>
    <cellStyle name="Comma 2 2 4 5 2 3" xfId="7627" xr:uid="{89E1B29F-B43F-4FA9-A053-18ADD7146FF3}"/>
    <cellStyle name="Comma 2 2 4 5 2 3 2" xfId="11994" xr:uid="{74ABFB4C-77DE-427C-9817-09C731BB60BB}"/>
    <cellStyle name="Comma 2 2 4 5 2 3 2 2" xfId="28844" xr:uid="{D411FA73-5E36-4C30-B39D-F1235E21CF7D}"/>
    <cellStyle name="Comma 2 2 4 5 2 3 3" xfId="9521" xr:uid="{011B9647-8440-4D50-BB88-4A48D9DA0ACA}"/>
    <cellStyle name="Comma 2 2 4 5 2 3 3 2" xfId="26674" xr:uid="{2E5E169E-C4C9-419D-8FA9-5F1D97DAEB2C}"/>
    <cellStyle name="Comma 2 2 4 5 2 3 4" xfId="16844" xr:uid="{2AFD39C8-5142-4094-B353-09DB13AD3096}"/>
    <cellStyle name="Comma 2 2 4 5 2 3 4 2" xfId="33348" xr:uid="{D50F667E-5F3B-44A4-9AA8-1C017612D4CC}"/>
    <cellStyle name="Comma 2 2 4 5 2 3 5" xfId="24891" xr:uid="{D8A3347B-7933-4A8C-AE59-EB9135BDAF6B}"/>
    <cellStyle name="Comma 2 2 4 5 2 4" xfId="8302" xr:uid="{AF9B537F-42FC-49BE-B8D6-71776E23DFA5}"/>
    <cellStyle name="Comma 2 2 4 5 2 4 2" xfId="10194" xr:uid="{A1C93FBB-E8B8-4A28-A2D8-095F4FCAA5B3}"/>
    <cellStyle name="Comma 2 2 4 5 2 4 2 2" xfId="27279" xr:uid="{F30D17D7-2A1F-4B2A-BCE1-9D4706A24168}"/>
    <cellStyle name="Comma 2 2 4 5 2 4 3" xfId="25493" xr:uid="{1D6C2993-D049-4103-952F-282061745D75}"/>
    <cellStyle name="Comma 2 2 4 5 2 5" xfId="10631" xr:uid="{313123DA-51EE-451D-BDF4-69E9B489E867}"/>
    <cellStyle name="Comma 2 2 4 5 2 5 2" xfId="27678" xr:uid="{1A840593-4088-446A-B72C-9B8659B0E07D}"/>
    <cellStyle name="Comma 2 2 4 5 2 6" xfId="9325" xr:uid="{A457DC79-2179-4857-BB8C-59EF789DA5BF}"/>
    <cellStyle name="Comma 2 2 4 5 2 6 2" xfId="26480" xr:uid="{4D04CF56-9A9E-4855-A4B8-A4BF4AAD872B}"/>
    <cellStyle name="Comma 2 2 4 5 2 7" xfId="16172" xr:uid="{E65946DC-3E56-4AE7-ADC2-CAA60FA13060}"/>
    <cellStyle name="Comma 2 2 4 5 2 7 2" xfId="32676" xr:uid="{8D8B82B0-7707-474C-8699-2211B5B3AA0B}"/>
    <cellStyle name="Comma 2 2 4 5 2 8" xfId="7426" xr:uid="{53D8B971-C52E-48D6-B8E7-B24A6901D996}"/>
    <cellStyle name="Comma 2 2 4 5 2 8 2" xfId="24693" xr:uid="{1155F1BC-ADFC-4F52-BCAD-D97B1662F752}"/>
    <cellStyle name="Comma 2 2 4 5 3" xfId="7719" xr:uid="{E6C98CB0-B7D4-4090-8084-E9CB23E1B5E6}"/>
    <cellStyle name="Comma 2 2 4 5 3 2" xfId="12358" xr:uid="{6A7EF183-A17D-431A-86D3-EB4DEA252A3A}"/>
    <cellStyle name="Comma 2 2 4 5 3 2 2" xfId="17142" xr:uid="{5966C054-2658-4454-BC2E-C031A86CADD3}"/>
    <cellStyle name="Comma 2 2 4 5 3 2 2 2" xfId="33646" xr:uid="{775E5165-BFAD-4CFE-AC8B-C3EE7D2CDFC4}"/>
    <cellStyle name="Comma 2 2 4 5 3 2 3" xfId="29159" xr:uid="{A288ED48-2B46-4379-9E50-6A2EFB73D79E}"/>
    <cellStyle name="Comma 2 2 4 5 3 3" xfId="10956" xr:uid="{B88BF3FD-0ECC-4832-B3DD-CFF24011850D}"/>
    <cellStyle name="Comma 2 2 4 5 3 3 2" xfId="27962" xr:uid="{79584A08-D8B8-4EBD-A76D-A8083E6664D8}"/>
    <cellStyle name="Comma 2 2 4 5 3 4" xfId="9612" xr:uid="{C6B42998-E184-4F3D-93DF-A10FFA27134E}"/>
    <cellStyle name="Comma 2 2 4 5 3 4 2" xfId="26764" xr:uid="{BA0D0E2B-67D0-4A39-B8C9-22E016E2D115}"/>
    <cellStyle name="Comma 2 2 4 5 3 5" xfId="16265" xr:uid="{ACB6FE9D-648C-4B39-9B8F-45AF6B037C4D}"/>
    <cellStyle name="Comma 2 2 4 5 3 5 2" xfId="32769" xr:uid="{710BD099-378C-494D-8284-F4A2C0C5AD5C}"/>
    <cellStyle name="Comma 2 2 4 5 3 6" xfId="24981" xr:uid="{EF5B9260-33BF-4610-9A3B-B80B2091FADA}"/>
    <cellStyle name="Comma 2 2 4 5 4" xfId="7538" xr:uid="{7FE1D9B9-DFEB-42DD-8A1F-D606B3BEBDF2}"/>
    <cellStyle name="Comma 2 2 4 5 4 2" xfId="12869" xr:uid="{41270DD1-EA4F-4BA4-8F87-D96EF36FA77A}"/>
    <cellStyle name="Comma 2 2 4 5 4 2 2" xfId="17578" xr:uid="{B14881A1-6D90-4BF1-8CD0-FE591031F8BC}"/>
    <cellStyle name="Comma 2 2 4 5 4 2 2 2" xfId="34082" xr:uid="{FB6B69C0-8BD3-41AA-B422-E5DB1BFFE7C6}"/>
    <cellStyle name="Comma 2 2 4 5 4 2 3" xfId="29598" xr:uid="{CF07746F-B14F-4181-8C73-043CD9C87439}"/>
    <cellStyle name="Comma 2 2 4 5 4 3" xfId="11595" xr:uid="{16DC7DD2-0118-4DDE-AD5D-0E43BB0308DA}"/>
    <cellStyle name="Comma 2 2 4 5 4 3 2" xfId="28484" xr:uid="{60B3D3BB-E8C6-4423-9206-0B4D5BC785D3}"/>
    <cellStyle name="Comma 2 2 4 5 4 4" xfId="9432" xr:uid="{581468D5-3143-41AA-89B8-ACEB148F0D98}"/>
    <cellStyle name="Comma 2 2 4 5 4 4 2" xfId="26586" xr:uid="{5B9871E1-F072-486D-B677-285A40A922B7}"/>
    <cellStyle name="Comma 2 2 4 5 4 5" xfId="16493" xr:uid="{00F05CFA-979A-4211-9BA3-797AEBAEC813}"/>
    <cellStyle name="Comma 2 2 4 5 4 5 2" xfId="32997" xr:uid="{94FC9D29-824C-466E-9DE2-FB293CA74170}"/>
    <cellStyle name="Comma 2 2 4 5 4 6" xfId="24803" xr:uid="{766C37B7-AA78-4E20-A176-ED70B4DD3067}"/>
    <cellStyle name="Comma 2 2 4 5 5" xfId="8041" xr:uid="{5936A6B2-69EB-404B-A378-CB4BF83FA102}"/>
    <cellStyle name="Comma 2 2 4 5 5 2" xfId="11788" xr:uid="{987AC3DA-EF96-432A-8A6F-D301C1E99CAE}"/>
    <cellStyle name="Comma 2 2 4 5 5 2 2" xfId="28653" xr:uid="{EDA1D113-DE94-4AC2-8F0D-73019D1CFD86}"/>
    <cellStyle name="Comma 2 2 4 5 5 3" xfId="9934" xr:uid="{8E526F80-8BE3-4939-A0BA-FFC2D76B65DA}"/>
    <cellStyle name="Comma 2 2 4 5 5 3 2" xfId="27050" xr:uid="{ADC3C93A-5A48-4D5B-AC53-B3BCC9D812AF}"/>
    <cellStyle name="Comma 2 2 4 5 5 4" xfId="16648" xr:uid="{EC1E76AC-FBF7-415A-9FC9-F013E9AC3F6F}"/>
    <cellStyle name="Comma 2 2 4 5 5 4 2" xfId="33152" xr:uid="{54E754D6-FB36-47A1-8ADE-823915F3668E}"/>
    <cellStyle name="Comma 2 2 4 5 5 5" xfId="25268" xr:uid="{5DF2DA99-1646-40E0-9394-418C62192A1A}"/>
    <cellStyle name="Comma 2 2 4 5 6" xfId="10361" xr:uid="{F063BECF-7236-4262-8520-4DF5027103F6}"/>
    <cellStyle name="Comma 2 2 4 5 6 2" xfId="27432" xr:uid="{DF84FE71-6C91-43D3-8A0D-8C0503B423CA}"/>
    <cellStyle name="Comma 2 2 4 5 7" xfId="8899" xr:uid="{D730C5DD-DB90-4CDB-8E50-FE86B53FE5B5}"/>
    <cellStyle name="Comma 2 2 4 5 7 2" xfId="26075" xr:uid="{1A3DED2D-FAB0-47A6-A7D2-9E51ABC960ED}"/>
    <cellStyle name="Comma 2 2 4 5 8" xfId="16070" xr:uid="{B8E87955-50C4-4DCA-9B8B-3951B4B2FDF4}"/>
    <cellStyle name="Comma 2 2 4 5 8 2" xfId="32574" xr:uid="{AE9F9036-BAF2-47C9-A649-4C70EDFFB18B}"/>
    <cellStyle name="Comma 2 2 4 5 9" xfId="7162" xr:uid="{B3527846-97EE-488E-8B8B-A1A3C248D9D3}"/>
    <cellStyle name="Comma 2 2 4 5 9 2" xfId="24453" xr:uid="{29369661-F4B1-4C24-A2E2-196E4E47170D}"/>
    <cellStyle name="Comma 2 2 4 6" xfId="4820" xr:uid="{39122B2E-D66E-44D3-935A-9655838D8044}"/>
    <cellStyle name="Comma 2 2 4 6 2" xfId="5826" xr:uid="{376CA19B-4821-4F03-81BC-A9B1A47B55BC}"/>
    <cellStyle name="Comma 2 2 4 6 2 2" xfId="7809" xr:uid="{6155F93A-613B-42A8-8FBB-1F0C11F8BB18}"/>
    <cellStyle name="Comma 2 2 4 6 2 2 2" xfId="12612" xr:uid="{E5644CF7-2439-49DE-9E2C-55870A63A734}"/>
    <cellStyle name="Comma 2 2 4 6 2 2 2 2" xfId="17387" xr:uid="{8900493C-783C-4FA6-92F1-4B55F4EE5DCA}"/>
    <cellStyle name="Comma 2 2 4 6 2 2 2 2 2" xfId="33891" xr:uid="{531748D6-5D98-4951-900A-3D3C4AFEE037}"/>
    <cellStyle name="Comma 2 2 4 6 2 2 2 3" xfId="29363" xr:uid="{9F690912-8795-45DA-8355-965C9A37365D}"/>
    <cellStyle name="Comma 2 2 4 6 2 2 3" xfId="11203" xr:uid="{84A75029-88B0-400A-85CC-79BA1B3F9D32}"/>
    <cellStyle name="Comma 2 2 4 6 2 2 3 2" xfId="28168" xr:uid="{B6E5150A-5474-4A47-9135-375A10521607}"/>
    <cellStyle name="Comma 2 2 4 6 2 2 4" xfId="9702" xr:uid="{A6BAB54E-F682-4697-98C4-BE227CEECC3B}"/>
    <cellStyle name="Comma 2 2 4 6 2 2 4 2" xfId="26853" xr:uid="{8EC59F65-9E17-4AD9-AC4B-DC44D3B512C1}"/>
    <cellStyle name="Comma 2 2 4 6 2 2 5" xfId="16354" xr:uid="{39024E02-D72C-45A0-B9FF-6E43BD0DB0E5}"/>
    <cellStyle name="Comma 2 2 4 6 2 2 5 2" xfId="32858" xr:uid="{6897D914-C27F-46A8-8E88-C4EFE21EA42A}"/>
    <cellStyle name="Comma 2 2 4 6 2 2 6" xfId="25070" xr:uid="{0F949FB3-9DE8-4CA0-B0A2-82D4F9F52C51}"/>
    <cellStyle name="Comma 2 2 4 6 2 3" xfId="7628" xr:uid="{C02AF9CD-5B5B-4DA9-91A3-0650CB90BD40}"/>
    <cellStyle name="Comma 2 2 4 6 2 3 2" xfId="11995" xr:uid="{2326D26D-FD09-4119-837E-6CC94C470BFC}"/>
    <cellStyle name="Comma 2 2 4 6 2 3 2 2" xfId="28845" xr:uid="{135097C5-8349-4CE7-96C3-75AAB108A46A}"/>
    <cellStyle name="Comma 2 2 4 6 2 3 3" xfId="9522" xr:uid="{69531E83-1261-47A9-B71A-4494707E90F4}"/>
    <cellStyle name="Comma 2 2 4 6 2 3 3 2" xfId="26675" xr:uid="{0E09D37C-406D-47A7-857C-4DEE4A43C837}"/>
    <cellStyle name="Comma 2 2 4 6 2 3 4" xfId="16845" xr:uid="{17B8A6F0-7A17-4A5F-98FE-820404FFA509}"/>
    <cellStyle name="Comma 2 2 4 6 2 3 4 2" xfId="33349" xr:uid="{19F55D5B-9F95-468D-9532-FDB3274BF3FD}"/>
    <cellStyle name="Comma 2 2 4 6 2 3 5" xfId="24892" xr:uid="{BB62E47A-D1C4-4B17-AA04-48C5D9CE8382}"/>
    <cellStyle name="Comma 2 2 4 6 2 4" xfId="8303" xr:uid="{EBBD11BB-18EE-4595-913D-F4E3E2544DE4}"/>
    <cellStyle name="Comma 2 2 4 6 2 4 2" xfId="10195" xr:uid="{DEA04483-6D2B-4406-9C13-178C168DB85F}"/>
    <cellStyle name="Comma 2 2 4 6 2 4 2 2" xfId="27280" xr:uid="{B560B6E2-BFC3-4A0D-B05A-20902C913447}"/>
    <cellStyle name="Comma 2 2 4 6 2 4 3" xfId="25494" xr:uid="{BC08953A-C46B-4E34-B091-C1EA39099827}"/>
    <cellStyle name="Comma 2 2 4 6 2 5" xfId="10632" xr:uid="{8B65FA34-D2B1-4BD6-933B-A2652796C5EE}"/>
    <cellStyle name="Comma 2 2 4 6 2 5 2" xfId="27679" xr:uid="{017A8078-1F11-49E8-8826-09C76B781152}"/>
    <cellStyle name="Comma 2 2 4 6 2 6" xfId="9326" xr:uid="{BBF10D8F-2746-4466-B325-F1C77B20CA50}"/>
    <cellStyle name="Comma 2 2 4 6 2 6 2" xfId="26481" xr:uid="{4CF532BA-E418-4125-81DA-000FAD7F704A}"/>
    <cellStyle name="Comma 2 2 4 6 2 7" xfId="16173" xr:uid="{8EC7A549-5CC0-424D-AC27-A95C3A0D7CB7}"/>
    <cellStyle name="Comma 2 2 4 6 2 7 2" xfId="32677" xr:uid="{C2A6424C-20F5-4E92-8F1C-FE58A6E1548E}"/>
    <cellStyle name="Comma 2 2 4 6 2 8" xfId="7427" xr:uid="{963C4593-E02D-4C52-823C-1BEA66ECF674}"/>
    <cellStyle name="Comma 2 2 4 6 2 8 2" xfId="24694" xr:uid="{1455C12E-D5F4-4095-B13C-C2F2E77EDAB0}"/>
    <cellStyle name="Comma 2 2 4 6 3" xfId="7720" xr:uid="{E4D1DF34-39D1-4EAC-A584-0FE0AE6F5433}"/>
    <cellStyle name="Comma 2 2 4 6 3 2" xfId="12359" xr:uid="{C4476E71-C919-4F44-BCFC-30F9241D9072}"/>
    <cellStyle name="Comma 2 2 4 6 3 2 2" xfId="17143" xr:uid="{3266E555-9E6E-427B-B035-EC0B286F1DBB}"/>
    <cellStyle name="Comma 2 2 4 6 3 2 2 2" xfId="33647" xr:uid="{6B2D5BA8-8FA6-4051-91D4-038BF52588FA}"/>
    <cellStyle name="Comma 2 2 4 6 3 2 3" xfId="29160" xr:uid="{7200D005-C9AF-4EF6-985E-6138B1ADA162}"/>
    <cellStyle name="Comma 2 2 4 6 3 3" xfId="10957" xr:uid="{9EFAE761-1341-43F9-8DCD-6ABB4CBAFDF5}"/>
    <cellStyle name="Comma 2 2 4 6 3 3 2" xfId="27963" xr:uid="{65C05FEC-4665-4BA9-AFAE-8B8B604CCC5A}"/>
    <cellStyle name="Comma 2 2 4 6 3 4" xfId="9613" xr:uid="{E17470D4-2D21-40AE-B147-D90E12F6C864}"/>
    <cellStyle name="Comma 2 2 4 6 3 4 2" xfId="26765" xr:uid="{BF21CD67-8E4B-4342-8DE6-90453426AF6B}"/>
    <cellStyle name="Comma 2 2 4 6 3 5" xfId="16266" xr:uid="{9453E6C0-501E-459D-804D-066D94DD57F2}"/>
    <cellStyle name="Comma 2 2 4 6 3 5 2" xfId="32770" xr:uid="{678C6A3C-0FCD-4C67-8B6A-B7845F8E2885}"/>
    <cellStyle name="Comma 2 2 4 6 3 6" xfId="24982" xr:uid="{CFA58EAC-A237-4CFA-9DBE-65296361A270}"/>
    <cellStyle name="Comma 2 2 4 6 4" xfId="7539" xr:uid="{80219A32-B5B8-48BB-82FB-C66B68452DB3}"/>
    <cellStyle name="Comma 2 2 4 6 4 2" xfId="12870" xr:uid="{48173E4D-593D-4328-8AC8-E349065764C6}"/>
    <cellStyle name="Comma 2 2 4 6 4 2 2" xfId="17579" xr:uid="{19AFECB8-F041-4CC2-8B18-185B054CD81D}"/>
    <cellStyle name="Comma 2 2 4 6 4 2 2 2" xfId="34083" xr:uid="{00735177-2B3F-42A4-B976-7BA6F3907385}"/>
    <cellStyle name="Comma 2 2 4 6 4 2 3" xfId="29599" xr:uid="{C55138D3-F059-46AB-85E6-022E6BF63396}"/>
    <cellStyle name="Comma 2 2 4 6 4 3" xfId="11596" xr:uid="{E2E183D9-324C-4D75-A7AA-89597E5D04DB}"/>
    <cellStyle name="Comma 2 2 4 6 4 3 2" xfId="28485" xr:uid="{01301EFA-D8A1-4789-98CD-F0D698EB6CB0}"/>
    <cellStyle name="Comma 2 2 4 6 4 4" xfId="9433" xr:uid="{5288E84C-CE42-4B35-85C0-36AF8A803D0A}"/>
    <cellStyle name="Comma 2 2 4 6 4 4 2" xfId="26587" xr:uid="{5DCDF8E2-1468-4086-B1C4-FA2F97F6508B}"/>
    <cellStyle name="Comma 2 2 4 6 4 5" xfId="16494" xr:uid="{6D40C5BA-67E7-48C9-93D4-E3678E01AF40}"/>
    <cellStyle name="Comma 2 2 4 6 4 5 2" xfId="32998" xr:uid="{6697DA46-2941-445B-9C30-45A3D742D4C6}"/>
    <cellStyle name="Comma 2 2 4 6 4 6" xfId="24804" xr:uid="{D977E5AD-21C4-4767-B661-88F07BE0B2DA}"/>
    <cellStyle name="Comma 2 2 4 6 5" xfId="8042" xr:uid="{38C7DFF3-8849-480D-AAA5-FBD830C6A010}"/>
    <cellStyle name="Comma 2 2 4 6 5 2" xfId="11789" xr:uid="{2EE8F327-2768-422A-BF26-AA9147B9E5FD}"/>
    <cellStyle name="Comma 2 2 4 6 5 2 2" xfId="28654" xr:uid="{58CF2A15-1956-45F6-AF60-FCEDFB8B0E7D}"/>
    <cellStyle name="Comma 2 2 4 6 5 3" xfId="9935" xr:uid="{5E7C3A12-A756-42BA-9201-C5C3D3C2A60A}"/>
    <cellStyle name="Comma 2 2 4 6 5 3 2" xfId="27051" xr:uid="{D2F0878E-2761-4F5B-8372-E83C7D2B87B0}"/>
    <cellStyle name="Comma 2 2 4 6 5 4" xfId="16649" xr:uid="{FE495AE7-5DFD-4C41-9A69-8193F0258FD7}"/>
    <cellStyle name="Comma 2 2 4 6 5 4 2" xfId="33153" xr:uid="{EB63214B-8DF4-4C4C-A41A-08FEED9CF68F}"/>
    <cellStyle name="Comma 2 2 4 6 5 5" xfId="25269" xr:uid="{C835467D-1AD1-4E47-8186-7E3899F3C275}"/>
    <cellStyle name="Comma 2 2 4 6 6" xfId="10362" xr:uid="{5C5AF5BF-4B50-4414-B356-1587A5A15FBD}"/>
    <cellStyle name="Comma 2 2 4 6 6 2" xfId="27433" xr:uid="{8A2CDE0C-9AB0-4C9F-82A9-FC4F6303831A}"/>
    <cellStyle name="Comma 2 2 4 6 7" xfId="8900" xr:uid="{E5B465C7-C763-4069-B827-C8C13761A7BB}"/>
    <cellStyle name="Comma 2 2 4 6 7 2" xfId="26076" xr:uid="{3FE1A8C8-AEAA-4C99-BA08-5BFCECDCA51A}"/>
    <cellStyle name="Comma 2 2 4 6 8" xfId="16071" xr:uid="{46E95F69-A036-4B4F-87F4-C1FAAB8B0001}"/>
    <cellStyle name="Comma 2 2 4 6 8 2" xfId="32575" xr:uid="{21D039CD-03C0-4B3D-A367-F970D6547CDF}"/>
    <cellStyle name="Comma 2 2 4 6 9" xfId="7163" xr:uid="{A21DB39C-3CCE-4FEB-A857-C3F90B89F685}"/>
    <cellStyle name="Comma 2 2 4 6 9 2" xfId="24454" xr:uid="{784147CD-AF02-4D47-9B30-A99FFE509CFD}"/>
    <cellStyle name="Comma 2 2 4 7" xfId="4821" xr:uid="{48B436C9-D9DE-4444-A9CC-8402602FE7EE}"/>
    <cellStyle name="Comma 2 2 4 7 2" xfId="5827" xr:uid="{BF5F8A2F-EC77-44BF-9CDF-60B6B8995F19}"/>
    <cellStyle name="Comma 2 2 4 7 2 2" xfId="7810" xr:uid="{4AD145E7-8F49-419A-82CA-F525E96DBAE8}"/>
    <cellStyle name="Comma 2 2 4 7 2 2 2" xfId="12613" xr:uid="{77FFFC6B-8CD9-4CE4-B493-137808D101B3}"/>
    <cellStyle name="Comma 2 2 4 7 2 2 2 2" xfId="17388" xr:uid="{84B77C5D-6EE5-4174-823E-0A2455ECF5F9}"/>
    <cellStyle name="Comma 2 2 4 7 2 2 2 2 2" xfId="33892" xr:uid="{9CC3C3C2-64E8-4016-8CC1-2A779BC0D0AB}"/>
    <cellStyle name="Comma 2 2 4 7 2 2 2 3" xfId="29364" xr:uid="{3BA9A8FE-7173-46EC-99B6-C5E753EE3A23}"/>
    <cellStyle name="Comma 2 2 4 7 2 2 3" xfId="11204" xr:uid="{948465A3-B8F5-4301-AF63-5B0FCD066474}"/>
    <cellStyle name="Comma 2 2 4 7 2 2 3 2" xfId="28169" xr:uid="{8CEECFBC-351E-4871-AE61-C149FCE43954}"/>
    <cellStyle name="Comma 2 2 4 7 2 2 4" xfId="9703" xr:uid="{01CA7D6E-C3EE-4306-9DF0-2D8A78BA44F7}"/>
    <cellStyle name="Comma 2 2 4 7 2 2 4 2" xfId="26854" xr:uid="{7EA04376-C3FF-4736-B7CF-529795165652}"/>
    <cellStyle name="Comma 2 2 4 7 2 2 5" xfId="16355" xr:uid="{E566D37C-7618-4933-BB70-9EE0EADFE913}"/>
    <cellStyle name="Comma 2 2 4 7 2 2 5 2" xfId="32859" xr:uid="{4D0E5456-172E-4D38-AEB3-7BC13569C473}"/>
    <cellStyle name="Comma 2 2 4 7 2 2 6" xfId="25071" xr:uid="{1F851EF9-02BA-471A-A2DA-76097A570317}"/>
    <cellStyle name="Comma 2 2 4 7 2 3" xfId="7629" xr:uid="{6581184A-2C85-4635-AE47-214626F6E75F}"/>
    <cellStyle name="Comma 2 2 4 7 2 3 2" xfId="11996" xr:uid="{E6F12C4A-C0ED-4460-B482-BC8D0A8A49FD}"/>
    <cellStyle name="Comma 2 2 4 7 2 3 2 2" xfId="28846" xr:uid="{955BEC52-D15E-4FAF-AE60-BA576EC30D5F}"/>
    <cellStyle name="Comma 2 2 4 7 2 3 3" xfId="9523" xr:uid="{9B4FDEC6-01BE-49AF-8232-6C1E457A5436}"/>
    <cellStyle name="Comma 2 2 4 7 2 3 3 2" xfId="26676" xr:uid="{CD19FC67-759D-4D8D-9244-F13551F47EEB}"/>
    <cellStyle name="Comma 2 2 4 7 2 3 4" xfId="16846" xr:uid="{71A560DA-15BD-4A00-B6BC-6A6251B3A484}"/>
    <cellStyle name="Comma 2 2 4 7 2 3 4 2" xfId="33350" xr:uid="{A34B0501-D78F-4BFD-9C9F-73A9511943D9}"/>
    <cellStyle name="Comma 2 2 4 7 2 3 5" xfId="24893" xr:uid="{60CD90D5-6F90-4643-832A-E24AA77809DD}"/>
    <cellStyle name="Comma 2 2 4 7 2 4" xfId="8304" xr:uid="{1F5C522C-C5EE-4F67-8C9C-CD149D19CC4A}"/>
    <cellStyle name="Comma 2 2 4 7 2 4 2" xfId="10196" xr:uid="{9A5EC832-361B-4E30-BF82-8B3F7C7BCE92}"/>
    <cellStyle name="Comma 2 2 4 7 2 4 2 2" xfId="27281" xr:uid="{EF33E072-99B8-4529-A627-5A79C4D3B03F}"/>
    <cellStyle name="Comma 2 2 4 7 2 4 3" xfId="25495" xr:uid="{3BEB0C07-2402-44DE-9E30-5E923C7A5A9D}"/>
    <cellStyle name="Comma 2 2 4 7 2 5" xfId="10633" xr:uid="{C0FEBCDA-56DD-4070-B57D-40BC148D7C24}"/>
    <cellStyle name="Comma 2 2 4 7 2 5 2" xfId="27680" xr:uid="{FB7C00B7-26C6-4045-A5B1-C015DDAEF904}"/>
    <cellStyle name="Comma 2 2 4 7 2 6" xfId="9327" xr:uid="{EDB998D5-5500-4D54-B74A-A1FC80941C34}"/>
    <cellStyle name="Comma 2 2 4 7 2 6 2" xfId="26482" xr:uid="{17C7FA2E-3F78-4DD1-AE15-50F37FB201E3}"/>
    <cellStyle name="Comma 2 2 4 7 2 7" xfId="16174" xr:uid="{1A60CB64-F9BE-42DE-9008-2AC04845858F}"/>
    <cellStyle name="Comma 2 2 4 7 2 7 2" xfId="32678" xr:uid="{6943FB05-865B-484C-89CE-9507CB2510BA}"/>
    <cellStyle name="Comma 2 2 4 7 2 8" xfId="7428" xr:uid="{E04B3F90-9D48-4B47-9BD2-3EB49497D54C}"/>
    <cellStyle name="Comma 2 2 4 7 2 8 2" xfId="24695" xr:uid="{880CA0FE-8150-494D-A46C-637AC12574F2}"/>
    <cellStyle name="Comma 2 2 4 7 3" xfId="7721" xr:uid="{EBBD76BA-FA00-4861-B30F-AC390D39C8B5}"/>
    <cellStyle name="Comma 2 2 4 7 3 2" xfId="12360" xr:uid="{A85FE78A-2CC6-45EE-9DDA-BA4D1AD83B65}"/>
    <cellStyle name="Comma 2 2 4 7 3 2 2" xfId="17144" xr:uid="{F2196B51-4795-45AE-910E-F733670AFB39}"/>
    <cellStyle name="Comma 2 2 4 7 3 2 2 2" xfId="33648" xr:uid="{BB20DE15-9B80-4286-BB68-16D6DB571752}"/>
    <cellStyle name="Comma 2 2 4 7 3 2 3" xfId="29161" xr:uid="{B60903EB-7E1E-4ACA-BEB5-056C2829DB9A}"/>
    <cellStyle name="Comma 2 2 4 7 3 3" xfId="10958" xr:uid="{8C9B1B69-1F12-4124-A322-B398D8F88428}"/>
    <cellStyle name="Comma 2 2 4 7 3 3 2" xfId="27964" xr:uid="{3F1F8913-6063-4A33-9746-FD889C09C27B}"/>
    <cellStyle name="Comma 2 2 4 7 3 4" xfId="9614" xr:uid="{A2FBAA6C-636B-4062-A2C0-D3FEAC005EEE}"/>
    <cellStyle name="Comma 2 2 4 7 3 4 2" xfId="26766" xr:uid="{345C75BE-3F95-448C-B71B-0E052FAE578B}"/>
    <cellStyle name="Comma 2 2 4 7 3 5" xfId="16267" xr:uid="{DA323F18-9B31-4DB2-87A1-BAF817F7853B}"/>
    <cellStyle name="Comma 2 2 4 7 3 5 2" xfId="32771" xr:uid="{41D4CDC8-1CC5-4C76-869C-7093E07BA531}"/>
    <cellStyle name="Comma 2 2 4 7 3 6" xfId="24983" xr:uid="{4DF45AF5-5F0B-40BB-86CE-247271FF1F5B}"/>
    <cellStyle name="Comma 2 2 4 7 4" xfId="7540" xr:uid="{309C1F9E-B260-429E-A040-A53162D8E4A1}"/>
    <cellStyle name="Comma 2 2 4 7 4 2" xfId="12871" xr:uid="{888E9A9F-C348-4630-9A6E-55E605FACC33}"/>
    <cellStyle name="Comma 2 2 4 7 4 2 2" xfId="17580" xr:uid="{5356E1F6-2CCC-40D2-9E70-07EBEDFA2BC9}"/>
    <cellStyle name="Comma 2 2 4 7 4 2 2 2" xfId="34084" xr:uid="{C01CA237-D8E4-4D80-A4EA-2DEADCD6E91B}"/>
    <cellStyle name="Comma 2 2 4 7 4 2 3" xfId="29600" xr:uid="{F8E6A9BF-7C9E-4C17-BDA8-7424E78DD69C}"/>
    <cellStyle name="Comma 2 2 4 7 4 3" xfId="11597" xr:uid="{1D0E4393-E14F-4150-98F5-5E89265ED3DC}"/>
    <cellStyle name="Comma 2 2 4 7 4 3 2" xfId="28486" xr:uid="{2C09E300-BCC0-4981-8CD6-AB9EEFE8547B}"/>
    <cellStyle name="Comma 2 2 4 7 4 4" xfId="9434" xr:uid="{AB1AA5E2-FA38-4A04-BF12-B598F7E9DC4E}"/>
    <cellStyle name="Comma 2 2 4 7 4 4 2" xfId="26588" xr:uid="{2FE512C8-A73D-4AA7-B7E5-91A76F68F6DC}"/>
    <cellStyle name="Comma 2 2 4 7 4 5" xfId="16495" xr:uid="{9130D160-0D0E-4B42-88E0-5860E36E2B58}"/>
    <cellStyle name="Comma 2 2 4 7 4 5 2" xfId="32999" xr:uid="{D68B6DE6-F239-4344-A34C-23AB8FE7F33E}"/>
    <cellStyle name="Comma 2 2 4 7 4 6" xfId="24805" xr:uid="{F74585B5-47C2-414D-B1DC-B1975FBD944D}"/>
    <cellStyle name="Comma 2 2 4 7 5" xfId="8043" xr:uid="{4A5C9591-B634-413D-9715-8DFF8E83F1A5}"/>
    <cellStyle name="Comma 2 2 4 7 5 2" xfId="11790" xr:uid="{E5BFE901-2CD4-4F46-BFE1-A2ACDD5712CF}"/>
    <cellStyle name="Comma 2 2 4 7 5 2 2" xfId="28655" xr:uid="{14225E5C-F5E3-4FC4-9856-19BEC1C3D1F1}"/>
    <cellStyle name="Comma 2 2 4 7 5 3" xfId="9936" xr:uid="{B767477F-497F-4318-A0D3-3175EC39ECA7}"/>
    <cellStyle name="Comma 2 2 4 7 5 3 2" xfId="27052" xr:uid="{690BB4E4-D830-4731-A42D-B808BBEC6CF5}"/>
    <cellStyle name="Comma 2 2 4 7 5 4" xfId="16650" xr:uid="{8186914A-A9D5-4EA8-B00D-E6F2BBF6AB4F}"/>
    <cellStyle name="Comma 2 2 4 7 5 4 2" xfId="33154" xr:uid="{3EAC6C13-DD68-43C2-8146-0108697D4F82}"/>
    <cellStyle name="Comma 2 2 4 7 5 5" xfId="25270" xr:uid="{B38B85A2-156B-4A8C-9788-95F03A6EA908}"/>
    <cellStyle name="Comma 2 2 4 7 6" xfId="10363" xr:uid="{05954B3F-C2B8-4E10-BE58-92C37944D52D}"/>
    <cellStyle name="Comma 2 2 4 7 6 2" xfId="27434" xr:uid="{E3ED6A72-0A71-49C6-92B4-B9064DD784FD}"/>
    <cellStyle name="Comma 2 2 4 7 7" xfId="8901" xr:uid="{FAC91D04-1FA7-4587-9247-3A6CA2D85C98}"/>
    <cellStyle name="Comma 2 2 4 7 7 2" xfId="26077" xr:uid="{C032823C-0FC2-46DF-8B4A-3F06DCFD99D5}"/>
    <cellStyle name="Comma 2 2 4 7 8" xfId="16072" xr:uid="{AEFD08B4-EAB7-4191-8566-A5EACDEA3176}"/>
    <cellStyle name="Comma 2 2 4 7 8 2" xfId="32576" xr:uid="{8D254BAD-2775-440B-ADC2-309AB3A87AD9}"/>
    <cellStyle name="Comma 2 2 4 7 9" xfId="7164" xr:uid="{0D6FD5EF-15E6-463E-B10A-3C5E706D63C8}"/>
    <cellStyle name="Comma 2 2 4 7 9 2" xfId="24455" xr:uid="{E1249252-F163-4062-9221-5390FB467736}"/>
    <cellStyle name="Comma 2 2 4 8" xfId="4822" xr:uid="{AFA01351-4DA0-4D6C-BF50-5C95AB4312ED}"/>
    <cellStyle name="Comma 2 2 4 8 2" xfId="5828" xr:uid="{229AACB2-7CF7-40F7-80DE-8288D3AFAB65}"/>
    <cellStyle name="Comma 2 2 4 8 2 2" xfId="7811" xr:uid="{8A24673E-101A-4882-ACD9-768B5B0D316F}"/>
    <cellStyle name="Comma 2 2 4 8 2 2 2" xfId="12614" xr:uid="{E8933BE8-483D-41DF-8F64-2B415752CC81}"/>
    <cellStyle name="Comma 2 2 4 8 2 2 2 2" xfId="17389" xr:uid="{60422AE7-8CFC-4A6C-82F9-7547712AF548}"/>
    <cellStyle name="Comma 2 2 4 8 2 2 2 2 2" xfId="33893" xr:uid="{0F94A530-EE35-4CA6-8607-7F6EE51B712D}"/>
    <cellStyle name="Comma 2 2 4 8 2 2 2 3" xfId="29365" xr:uid="{2F4508F3-3C82-44C7-BD19-7A05496BD0D5}"/>
    <cellStyle name="Comma 2 2 4 8 2 2 3" xfId="11205" xr:uid="{3A05BDCE-6365-41C8-91DF-1407C3410DDA}"/>
    <cellStyle name="Comma 2 2 4 8 2 2 3 2" xfId="28170" xr:uid="{9390C656-A50C-4A68-BD90-5AF5EE39F096}"/>
    <cellStyle name="Comma 2 2 4 8 2 2 4" xfId="9704" xr:uid="{A74160C7-4AFD-441A-AE46-0EC7F749EA9F}"/>
    <cellStyle name="Comma 2 2 4 8 2 2 4 2" xfId="26855" xr:uid="{6498B825-AE78-455D-9968-2DCBACEEF3C4}"/>
    <cellStyle name="Comma 2 2 4 8 2 2 5" xfId="16356" xr:uid="{4F56C0AD-CA8F-4EA9-A4A9-AFBB009EB65E}"/>
    <cellStyle name="Comma 2 2 4 8 2 2 5 2" xfId="32860" xr:uid="{056AD87E-3547-477D-8037-7CA2B463610F}"/>
    <cellStyle name="Comma 2 2 4 8 2 2 6" xfId="25072" xr:uid="{A7CF475F-8CA5-4824-8032-9D29D98D36BB}"/>
    <cellStyle name="Comma 2 2 4 8 2 3" xfId="7630" xr:uid="{02256CF2-FB0F-4300-A149-E54A6EABB0AA}"/>
    <cellStyle name="Comma 2 2 4 8 2 3 2" xfId="11997" xr:uid="{BA3F2C20-B6A6-4142-9D0E-23641FDC695D}"/>
    <cellStyle name="Comma 2 2 4 8 2 3 2 2" xfId="28847" xr:uid="{477DF344-DC36-4218-BEBD-0A78894CED5E}"/>
    <cellStyle name="Comma 2 2 4 8 2 3 3" xfId="9524" xr:uid="{1C7859EE-EAA9-4559-8BA9-11A609BCE2BE}"/>
    <cellStyle name="Comma 2 2 4 8 2 3 3 2" xfId="26677" xr:uid="{960826B0-9B5A-42DF-8A85-AFD451794C09}"/>
    <cellStyle name="Comma 2 2 4 8 2 3 4" xfId="16847" xr:uid="{200A4E51-0D23-46B1-B5D6-2B7082F4E84B}"/>
    <cellStyle name="Comma 2 2 4 8 2 3 4 2" xfId="33351" xr:uid="{F3A31449-A6F3-4671-BD28-2E1CD1717934}"/>
    <cellStyle name="Comma 2 2 4 8 2 3 5" xfId="24894" xr:uid="{31E85A7A-4DBB-4136-B024-8B8611612AE4}"/>
    <cellStyle name="Comma 2 2 4 8 2 4" xfId="8305" xr:uid="{60E1A7F0-4EB8-46F4-A424-11CB8B69722F}"/>
    <cellStyle name="Comma 2 2 4 8 2 4 2" xfId="10197" xr:uid="{BF28C50C-AB22-4B6D-B15B-BDBF89019F0A}"/>
    <cellStyle name="Comma 2 2 4 8 2 4 2 2" xfId="27282" xr:uid="{B072C880-5E1E-446F-9B86-FA04CF073ACC}"/>
    <cellStyle name="Comma 2 2 4 8 2 4 3" xfId="25496" xr:uid="{F917C5F3-C57D-4BEE-994D-7991A1060173}"/>
    <cellStyle name="Comma 2 2 4 8 2 5" xfId="10634" xr:uid="{4A09EF79-4B69-4596-8734-678B60A73494}"/>
    <cellStyle name="Comma 2 2 4 8 2 5 2" xfId="27681" xr:uid="{3B56A65E-C58D-4508-9558-ABABE1567838}"/>
    <cellStyle name="Comma 2 2 4 8 2 6" xfId="9328" xr:uid="{C9E495E6-40F3-4319-9A40-DDC709F35DF8}"/>
    <cellStyle name="Comma 2 2 4 8 2 6 2" xfId="26483" xr:uid="{08967D13-C603-44C2-9BC7-B8BAD1BA0B2C}"/>
    <cellStyle name="Comma 2 2 4 8 2 7" xfId="16175" xr:uid="{1882C067-B730-4494-A14D-D100BE7D1B4F}"/>
    <cellStyle name="Comma 2 2 4 8 2 7 2" xfId="32679" xr:uid="{D49B4DBF-79C7-4EED-8A18-EB4E752042EE}"/>
    <cellStyle name="Comma 2 2 4 8 2 8" xfId="7429" xr:uid="{72C70F1E-9479-4BAE-B3B2-1402DED92097}"/>
    <cellStyle name="Comma 2 2 4 8 2 8 2" xfId="24696" xr:uid="{6A3F58B4-0048-4A18-9852-17F30A3B147F}"/>
    <cellStyle name="Comma 2 2 4 8 3" xfId="7722" xr:uid="{0EFE4798-F197-4FF5-884A-D7AAB3EB7744}"/>
    <cellStyle name="Comma 2 2 4 8 3 2" xfId="12361" xr:uid="{E3E8E297-FDC2-4151-84E4-05D31967E489}"/>
    <cellStyle name="Comma 2 2 4 8 3 2 2" xfId="17145" xr:uid="{AE09DB23-62AE-4615-8CCC-F7965AE84587}"/>
    <cellStyle name="Comma 2 2 4 8 3 2 2 2" xfId="33649" xr:uid="{69973FDF-6FF7-490A-B49D-4A3DC100F42C}"/>
    <cellStyle name="Comma 2 2 4 8 3 2 3" xfId="29162" xr:uid="{C32A27BB-93E4-4200-A5D0-C7DFBBBF15B0}"/>
    <cellStyle name="Comma 2 2 4 8 3 3" xfId="10959" xr:uid="{213609D0-52E9-4A2F-9E30-76FCE3D20104}"/>
    <cellStyle name="Comma 2 2 4 8 3 3 2" xfId="27965" xr:uid="{C28D09DB-BB68-42D5-91CA-BCE07CA5A8A5}"/>
    <cellStyle name="Comma 2 2 4 8 3 4" xfId="9615" xr:uid="{341D924B-D942-423C-AD0D-A1471903BDE7}"/>
    <cellStyle name="Comma 2 2 4 8 3 4 2" xfId="26767" xr:uid="{BEEB430C-FCA9-4C67-B599-EB2FB58004D6}"/>
    <cellStyle name="Comma 2 2 4 8 3 5" xfId="16268" xr:uid="{46F4EF99-726C-4D85-A0FE-9C1003890CA6}"/>
    <cellStyle name="Comma 2 2 4 8 3 5 2" xfId="32772" xr:uid="{72E2DBCF-C1AF-46B3-9392-8F3C313DC7C2}"/>
    <cellStyle name="Comma 2 2 4 8 3 6" xfId="24984" xr:uid="{9E0E274A-226D-484B-B61D-D54EDD165F42}"/>
    <cellStyle name="Comma 2 2 4 8 4" xfId="7541" xr:uid="{95F8B4F7-BFC2-4876-A5BD-4E6C454DA945}"/>
    <cellStyle name="Comma 2 2 4 8 4 2" xfId="12872" xr:uid="{9BAD9977-8D6F-4F16-9072-175CA1BCD481}"/>
    <cellStyle name="Comma 2 2 4 8 4 2 2" xfId="17581" xr:uid="{161E8057-391F-4388-86E0-FC5CA341F778}"/>
    <cellStyle name="Comma 2 2 4 8 4 2 2 2" xfId="34085" xr:uid="{82083A83-2E5C-4A03-AE64-33D64F779F1F}"/>
    <cellStyle name="Comma 2 2 4 8 4 2 3" xfId="29601" xr:uid="{96EB915E-B6B6-47D8-8FA1-8A7EE21441F5}"/>
    <cellStyle name="Comma 2 2 4 8 4 3" xfId="11598" xr:uid="{5BBD52A9-191F-4A6A-AAEA-7C9856D8FE2C}"/>
    <cellStyle name="Comma 2 2 4 8 4 3 2" xfId="28487" xr:uid="{C1104C0D-11B5-4822-AA85-57E46CD18649}"/>
    <cellStyle name="Comma 2 2 4 8 4 4" xfId="9435" xr:uid="{3F5F9B88-E972-4FED-AC7E-43876F3B189A}"/>
    <cellStyle name="Comma 2 2 4 8 4 4 2" xfId="26589" xr:uid="{D9E100FA-FA64-46D8-8F49-A667639B43DB}"/>
    <cellStyle name="Comma 2 2 4 8 4 5" xfId="16496" xr:uid="{2CB66F1B-1A78-4476-9C9D-F1C00C2ABC67}"/>
    <cellStyle name="Comma 2 2 4 8 4 5 2" xfId="33000" xr:uid="{6FEA80D6-C78A-45FC-B56A-A97A4A98F5FC}"/>
    <cellStyle name="Comma 2 2 4 8 4 6" xfId="24806" xr:uid="{C435380F-0D3E-4518-A279-8093AB2D4B1C}"/>
    <cellStyle name="Comma 2 2 4 8 5" xfId="8044" xr:uid="{C6581C9E-B096-4111-A028-CC72422A3AE8}"/>
    <cellStyle name="Comma 2 2 4 8 5 2" xfId="11791" xr:uid="{E651958C-582B-47A3-9D4F-902423ABE048}"/>
    <cellStyle name="Comma 2 2 4 8 5 2 2" xfId="28656" xr:uid="{96CF87E0-92CA-42F6-B078-C98BD046923F}"/>
    <cellStyle name="Comma 2 2 4 8 5 3" xfId="9937" xr:uid="{88967695-763E-4694-9F53-E7FF155C5C1C}"/>
    <cellStyle name="Comma 2 2 4 8 5 3 2" xfId="27053" xr:uid="{2149991F-B95E-4C05-9927-706DD07F32DD}"/>
    <cellStyle name="Comma 2 2 4 8 5 4" xfId="16651" xr:uid="{8E8429BC-B7C6-4477-9F33-64EF42DA4CDD}"/>
    <cellStyle name="Comma 2 2 4 8 5 4 2" xfId="33155" xr:uid="{AFE2F713-F503-4B53-843C-A67A956FFA40}"/>
    <cellStyle name="Comma 2 2 4 8 5 5" xfId="25271" xr:uid="{8486ADF8-26B5-4573-A6E7-C4F18F249DEE}"/>
    <cellStyle name="Comma 2 2 4 8 6" xfId="10364" xr:uid="{5CE8981C-4B4B-4B64-A287-9698FC835DE4}"/>
    <cellStyle name="Comma 2 2 4 8 6 2" xfId="27435" xr:uid="{93ED51A7-846B-42DD-AF14-1CE7F517408D}"/>
    <cellStyle name="Comma 2 2 4 8 7" xfId="8902" xr:uid="{7D16BAFC-71D3-4854-84F8-CB685174B7BF}"/>
    <cellStyle name="Comma 2 2 4 8 7 2" xfId="26078" xr:uid="{9380FBD6-531B-4FCA-A8E8-89BFD862BCBE}"/>
    <cellStyle name="Comma 2 2 4 8 8" xfId="16073" xr:uid="{BA72EA86-9F0C-4AD7-9D60-560A107C74F3}"/>
    <cellStyle name="Comma 2 2 4 8 8 2" xfId="32577" xr:uid="{77455C10-8F9D-4B0A-AD45-E850974AD16D}"/>
    <cellStyle name="Comma 2 2 4 8 9" xfId="7165" xr:uid="{8CFC76F7-F870-43B4-B0D5-3EEF181C798E}"/>
    <cellStyle name="Comma 2 2 4 8 9 2" xfId="24456" xr:uid="{E050A373-1297-4D60-AA3D-9B838A20104B}"/>
    <cellStyle name="Comma 2 2 4 9" xfId="5815" xr:uid="{43E1C2DD-F533-43DF-9631-196516E3E19D}"/>
    <cellStyle name="Comma 2 2 4 9 2" xfId="7798" xr:uid="{2555FF62-73D1-490D-AA88-244AE2786245}"/>
    <cellStyle name="Comma 2 2 4 9 2 2" xfId="12601" xr:uid="{758203BF-3CE4-47E6-9663-9BB6CC82E6C1}"/>
    <cellStyle name="Comma 2 2 4 9 2 2 2" xfId="17376" xr:uid="{A64BD53A-D163-4583-B61F-6DC624686CA2}"/>
    <cellStyle name="Comma 2 2 4 9 2 2 2 2" xfId="33880" xr:uid="{2E725C94-DC33-47ED-9E41-C5EBD4A24A58}"/>
    <cellStyle name="Comma 2 2 4 9 2 2 3" xfId="29352" xr:uid="{2497F934-616E-4006-ACE7-26C1FB5ACD58}"/>
    <cellStyle name="Comma 2 2 4 9 2 3" xfId="11192" xr:uid="{38E52C44-04C0-4653-8DC7-8470B5E88B8E}"/>
    <cellStyle name="Comma 2 2 4 9 2 3 2" xfId="28157" xr:uid="{92571321-58A5-4A20-A733-808B518988CA}"/>
    <cellStyle name="Comma 2 2 4 9 2 4" xfId="9691" xr:uid="{15EFDBD6-6A7D-4D20-8317-28ADB183D19A}"/>
    <cellStyle name="Comma 2 2 4 9 2 4 2" xfId="26842" xr:uid="{AD4E0550-0537-47D9-99A4-C4F50E716DDA}"/>
    <cellStyle name="Comma 2 2 4 9 2 5" xfId="16343" xr:uid="{FD055064-336A-4D1C-937B-B97352002AF7}"/>
    <cellStyle name="Comma 2 2 4 9 2 5 2" xfId="32847" xr:uid="{C735B265-D4AE-49A8-BF8D-4E6C96E68C76}"/>
    <cellStyle name="Comma 2 2 4 9 2 6" xfId="25059" xr:uid="{09B23AFA-A626-4FE0-9C0F-A5EA551C0DB8}"/>
    <cellStyle name="Comma 2 2 4 9 3" xfId="7617" xr:uid="{F9DB0F62-CAF9-4069-916A-3A7DC95D12CE}"/>
    <cellStyle name="Comma 2 2 4 9 3 2" xfId="11984" xr:uid="{335D4665-401F-4053-92F2-98EDE69D8DA7}"/>
    <cellStyle name="Comma 2 2 4 9 3 2 2" xfId="28834" xr:uid="{F589C638-660D-43B5-9185-2E0F0F6494F9}"/>
    <cellStyle name="Comma 2 2 4 9 3 3" xfId="9511" xr:uid="{A9C1DB68-B082-4B57-9E1C-A7650FB4802C}"/>
    <cellStyle name="Comma 2 2 4 9 3 3 2" xfId="26664" xr:uid="{805A7F96-4244-4E04-9ED4-F9AAB1EAED7A}"/>
    <cellStyle name="Comma 2 2 4 9 3 4" xfId="16834" xr:uid="{E82445A7-E061-416F-953F-C50E4DEDE588}"/>
    <cellStyle name="Comma 2 2 4 9 3 4 2" xfId="33338" xr:uid="{1FA904FD-3A3D-4006-BFA6-7ED13F8DF4BA}"/>
    <cellStyle name="Comma 2 2 4 9 3 5" xfId="24881" xr:uid="{22EFA6E4-009D-47A0-BF88-2538FCF90355}"/>
    <cellStyle name="Comma 2 2 4 9 4" xfId="8292" xr:uid="{A0185DB4-BCBC-462C-9D99-BF46B74FAB64}"/>
    <cellStyle name="Comma 2 2 4 9 4 2" xfId="10184" xr:uid="{81061F9F-9A4E-4ADE-9C28-BFDBF1BA4644}"/>
    <cellStyle name="Comma 2 2 4 9 4 2 2" xfId="27269" xr:uid="{812B2253-DD83-4F3D-A736-8A6956DE785E}"/>
    <cellStyle name="Comma 2 2 4 9 4 3" xfId="25483" xr:uid="{8A172938-3293-4D49-ABF8-53CE2A16B8B0}"/>
    <cellStyle name="Comma 2 2 4 9 5" xfId="10621" xr:uid="{1DD39DC2-D2A3-4F3E-A0E1-05F90A2121D4}"/>
    <cellStyle name="Comma 2 2 4 9 5 2" xfId="27668" xr:uid="{C75FC526-7CDC-43CF-8B1F-03E2F550EB60}"/>
    <cellStyle name="Comma 2 2 4 9 6" xfId="9315" xr:uid="{C71CE29C-33A2-45E9-A6D0-31C744D3BCFF}"/>
    <cellStyle name="Comma 2 2 4 9 6 2" xfId="26470" xr:uid="{B1F790C2-DA8B-4508-B25A-925901CC03A8}"/>
    <cellStyle name="Comma 2 2 4 9 7" xfId="16162" xr:uid="{56F47FA2-CFC9-4AAA-B60F-98614A21081C}"/>
    <cellStyle name="Comma 2 2 4 9 7 2" xfId="32666" xr:uid="{4FF33A97-5ED0-485B-B11E-05806DFF408A}"/>
    <cellStyle name="Comma 2 2 4 9 8" xfId="7416" xr:uid="{93E32549-A8CF-4C8B-A1B8-B0917C4CF605}"/>
    <cellStyle name="Comma 2 2 4 9 8 2" xfId="24683" xr:uid="{3AE3496D-80AE-488C-BAC1-48242AD3F79E}"/>
    <cellStyle name="Comma 2 2 5" xfId="4823" xr:uid="{EF76B9DC-BB18-4956-A8F9-0B00A62B306C}"/>
    <cellStyle name="Comma 2 2 5 2" xfId="5829" xr:uid="{86907541-0381-4D55-8165-CF20BD503337}"/>
    <cellStyle name="Comma 2 2 5 2 2" xfId="7812" xr:uid="{BDAFF52F-2B8E-461C-ACAB-4CF02AEF0D05}"/>
    <cellStyle name="Comma 2 2 5 2 2 2" xfId="12615" xr:uid="{898DB380-B663-4071-97A1-D8F2E7656ADB}"/>
    <cellStyle name="Comma 2 2 5 2 2 2 2" xfId="17390" xr:uid="{6C812A7E-0F78-4544-A291-C1B5CFE2406E}"/>
    <cellStyle name="Comma 2 2 5 2 2 2 2 2" xfId="33894" xr:uid="{6AC46078-0DD5-4DA8-93F1-BB3B383FB5B6}"/>
    <cellStyle name="Comma 2 2 5 2 2 2 3" xfId="29366" xr:uid="{5C315D84-04F2-4AD1-8C6F-EBC143E53FB3}"/>
    <cellStyle name="Comma 2 2 5 2 2 3" xfId="11206" xr:uid="{21490B3C-C636-4C24-8D8E-FE3FC1603C22}"/>
    <cellStyle name="Comma 2 2 5 2 2 3 2" xfId="28171" xr:uid="{D22D800C-E03A-4E89-94FF-0E816798A4B0}"/>
    <cellStyle name="Comma 2 2 5 2 2 4" xfId="9705" xr:uid="{BDAD2750-64E9-4200-91FF-EA6127D1B07C}"/>
    <cellStyle name="Comma 2 2 5 2 2 4 2" xfId="26856" xr:uid="{A3F293AF-F0D3-4E14-BCAC-7745E61AFA39}"/>
    <cellStyle name="Comma 2 2 5 2 2 5" xfId="16357" xr:uid="{AC0AA47F-BE6C-44EA-99E8-F694CE0B5912}"/>
    <cellStyle name="Comma 2 2 5 2 2 5 2" xfId="32861" xr:uid="{D4E876E6-338F-4C1F-8D10-518D8F659D58}"/>
    <cellStyle name="Comma 2 2 5 2 2 6" xfId="25073" xr:uid="{9839645A-6CED-48FF-9A56-8B9AC27C8984}"/>
    <cellStyle name="Comma 2 2 5 2 3" xfId="7631" xr:uid="{E5F1D4D3-D195-42E8-8523-353FD751E6D5}"/>
    <cellStyle name="Comma 2 2 5 2 3 2" xfId="11998" xr:uid="{516AF3D9-C76D-4452-811E-DBD8E77FBC3C}"/>
    <cellStyle name="Comma 2 2 5 2 3 2 2" xfId="28848" xr:uid="{52AEE7B4-02D1-4A94-8BA9-8AC33AC2FE94}"/>
    <cellStyle name="Comma 2 2 5 2 3 3" xfId="9525" xr:uid="{B0EBE56F-0ED9-439A-9EC4-FBE9A3C08BF6}"/>
    <cellStyle name="Comma 2 2 5 2 3 3 2" xfId="26678" xr:uid="{C891CD0C-AC1A-4F5C-B246-B9BD8A040A4B}"/>
    <cellStyle name="Comma 2 2 5 2 3 4" xfId="16848" xr:uid="{069AC77D-17DC-404E-9F15-F3D4EA98EECF}"/>
    <cellStyle name="Comma 2 2 5 2 3 4 2" xfId="33352" xr:uid="{3CF10655-8D94-4C7F-9D85-EB9CFA387214}"/>
    <cellStyle name="Comma 2 2 5 2 3 5" xfId="24895" xr:uid="{5FD8D17C-9BB5-482D-92F4-71D1D7C04D7E}"/>
    <cellStyle name="Comma 2 2 5 2 4" xfId="8306" xr:uid="{E0ECFBF2-46C5-437B-BA0F-2D0596F0AFE0}"/>
    <cellStyle name="Comma 2 2 5 2 4 2" xfId="10198" xr:uid="{1FF238F9-5262-4B8D-A90E-CB2EC699CA4E}"/>
    <cellStyle name="Comma 2 2 5 2 4 2 2" xfId="27283" xr:uid="{EDCE5934-24E0-43CD-B9F1-AA4C272E4522}"/>
    <cellStyle name="Comma 2 2 5 2 4 3" xfId="25497" xr:uid="{CC1334FC-A8FF-4DDC-BA91-48628923831A}"/>
    <cellStyle name="Comma 2 2 5 2 5" xfId="10635" xr:uid="{B701F921-3676-4A33-8E33-00B2EACC019C}"/>
    <cellStyle name="Comma 2 2 5 2 5 2" xfId="27682" xr:uid="{6DBFBF08-86C1-4402-9EA1-1F60FC51142F}"/>
    <cellStyle name="Comma 2 2 5 2 6" xfId="9329" xr:uid="{0A389672-1428-42FE-A0F3-86484F33DF9D}"/>
    <cellStyle name="Comma 2 2 5 2 6 2" xfId="26484" xr:uid="{6F96D883-477A-47CE-97F8-0F727906C657}"/>
    <cellStyle name="Comma 2 2 5 2 7" xfId="16176" xr:uid="{79AE7E19-F2F1-49FD-8032-3E94DDC5D2C9}"/>
    <cellStyle name="Comma 2 2 5 2 7 2" xfId="32680" xr:uid="{5E73EEEE-5232-4E2F-B137-CBC1A52C9A60}"/>
    <cellStyle name="Comma 2 2 5 2 8" xfId="7430" xr:uid="{FCFBDCE0-D337-4D39-81E0-93998F384BC1}"/>
    <cellStyle name="Comma 2 2 5 2 8 2" xfId="24697" xr:uid="{E5BDCD9C-5A00-4DC6-AC5C-55D53367A3CA}"/>
    <cellStyle name="Comma 2 2 5 3" xfId="7723" xr:uid="{911DBEE4-A1E6-4153-91DC-F9A1DB262C3D}"/>
    <cellStyle name="Comma 2 2 5 3 2" xfId="12362" xr:uid="{AF80B792-CA4F-41FA-BFB3-B7ECBFFDE939}"/>
    <cellStyle name="Comma 2 2 5 3 2 2" xfId="17146" xr:uid="{A70A3B51-4AE4-4018-9A77-CF7B32D7A26A}"/>
    <cellStyle name="Comma 2 2 5 3 2 2 2" xfId="33650" xr:uid="{330029E7-3F43-4543-9E7F-82D4A4E46767}"/>
    <cellStyle name="Comma 2 2 5 3 2 3" xfId="29163" xr:uid="{2BD08125-ED1A-4FA1-A009-B13DBD4212C6}"/>
    <cellStyle name="Comma 2 2 5 3 3" xfId="10960" xr:uid="{E1CB3B5A-E578-4C78-B3D8-5FB9C79FEC3F}"/>
    <cellStyle name="Comma 2 2 5 3 3 2" xfId="27966" xr:uid="{584FA1BF-7AEF-4898-A796-E643E4D62932}"/>
    <cellStyle name="Comma 2 2 5 3 4" xfId="9616" xr:uid="{6C4170B0-1E72-4AAE-89BA-9312517D3241}"/>
    <cellStyle name="Comma 2 2 5 3 4 2" xfId="26768" xr:uid="{C736B5A6-2C65-4BD1-8166-EEEA3CAD3F37}"/>
    <cellStyle name="Comma 2 2 5 3 5" xfId="16269" xr:uid="{02DD8AB8-30CC-487A-9173-B9AAD634BEA3}"/>
    <cellStyle name="Comma 2 2 5 3 5 2" xfId="32773" xr:uid="{AC4F7C53-8176-428C-A796-6EB7999D4B0E}"/>
    <cellStyle name="Comma 2 2 5 3 6" xfId="24985" xr:uid="{C6500BCB-382E-4EB0-9C69-DCFF6E8C9D6C}"/>
    <cellStyle name="Comma 2 2 5 4" xfId="7542" xr:uid="{A50194E1-8216-49DE-B83A-D39ACC451BED}"/>
    <cellStyle name="Comma 2 2 5 4 2" xfId="12873" xr:uid="{0046487C-0FAC-4970-BC7C-E47A6582A445}"/>
    <cellStyle name="Comma 2 2 5 4 2 2" xfId="17582" xr:uid="{34FDFF3E-F2D4-44AD-9CB7-217A469F62C1}"/>
    <cellStyle name="Comma 2 2 5 4 2 2 2" xfId="34086" xr:uid="{58E56D6D-E9EF-4F7F-BF8C-B22E84D6EF58}"/>
    <cellStyle name="Comma 2 2 5 4 2 3" xfId="29602" xr:uid="{BA2913C1-F8D6-45BC-9F8D-8A273DAD14FD}"/>
    <cellStyle name="Comma 2 2 5 4 3" xfId="11599" xr:uid="{5DABDCC8-BAB6-498E-8BD1-2D85AEE67A1B}"/>
    <cellStyle name="Comma 2 2 5 4 3 2" xfId="28488" xr:uid="{2130A379-7A83-4FDC-88F0-A8CF8CA9D837}"/>
    <cellStyle name="Comma 2 2 5 4 4" xfId="9436" xr:uid="{C2733166-BD3C-4B1A-ADF4-2B60AFF50574}"/>
    <cellStyle name="Comma 2 2 5 4 4 2" xfId="26590" xr:uid="{59CC0F71-3294-4078-B690-74C78D880AC0}"/>
    <cellStyle name="Comma 2 2 5 4 5" xfId="16497" xr:uid="{5C85AC9C-D273-4414-A7F1-F35437FAC7C2}"/>
    <cellStyle name="Comma 2 2 5 4 5 2" xfId="33001" xr:uid="{49FE477C-C45B-403D-BBCE-0A0DC5B12A59}"/>
    <cellStyle name="Comma 2 2 5 4 6" xfId="24807" xr:uid="{6F678375-444F-41BE-92F3-50A913423D6F}"/>
    <cellStyle name="Comma 2 2 5 5" xfId="8045" xr:uid="{EE2A4B72-D1A9-40D9-ACAA-AFA4142A0AA0}"/>
    <cellStyle name="Comma 2 2 5 5 2" xfId="11792" xr:uid="{9F75F36A-968F-4FDE-A92E-A3D926EF5CBD}"/>
    <cellStyle name="Comma 2 2 5 5 2 2" xfId="28657" xr:uid="{F1B356C9-7957-41C1-88B4-89785F315D00}"/>
    <cellStyle name="Comma 2 2 5 5 3" xfId="9938" xr:uid="{FD887277-932D-431D-BF15-854EA2FC518E}"/>
    <cellStyle name="Comma 2 2 5 5 3 2" xfId="27054" xr:uid="{C290F426-9EF9-4FD9-A807-824A427E6A43}"/>
    <cellStyle name="Comma 2 2 5 5 4" xfId="16652" xr:uid="{141D6B0F-E572-4143-8741-68836079B789}"/>
    <cellStyle name="Comma 2 2 5 5 4 2" xfId="33156" xr:uid="{66BE452E-9FCA-418A-A7A1-8CBBD318360E}"/>
    <cellStyle name="Comma 2 2 5 5 5" xfId="25272" xr:uid="{88309526-C4B5-44FB-8B1A-42E2B47FDD8A}"/>
    <cellStyle name="Comma 2 2 5 6" xfId="10365" xr:uid="{87E37780-4397-4AC6-AF3B-3501599A1529}"/>
    <cellStyle name="Comma 2 2 5 6 2" xfId="27436" xr:uid="{4CFA7F2E-1A11-49AC-AAA1-F4F44023FDE0}"/>
    <cellStyle name="Comma 2 2 5 7" xfId="8903" xr:uid="{EFC694CA-74C0-4573-82AE-151933DB79B1}"/>
    <cellStyle name="Comma 2 2 5 7 2" xfId="26079" xr:uid="{2D481C07-8078-40EB-9910-1E5737351333}"/>
    <cellStyle name="Comma 2 2 5 8" xfId="16074" xr:uid="{AA150282-3285-46E0-9744-591D3C1A1478}"/>
    <cellStyle name="Comma 2 2 5 8 2" xfId="32578" xr:uid="{1F228077-A347-45CE-A404-AFD720646FE5}"/>
    <cellStyle name="Comma 2 2 5 9" xfId="7166" xr:uid="{DEECD730-06C1-4E16-89E2-6CEB4814F426}"/>
    <cellStyle name="Comma 2 2 5 9 2" xfId="24457" xr:uid="{D1F7D492-1CDB-4749-9F47-A3E76095BB5A}"/>
    <cellStyle name="Comma 2 2 6" xfId="4824" xr:uid="{226212B5-3C2A-4F7F-8DA7-09BDA104193A}"/>
    <cellStyle name="Comma 2 2 6 10" xfId="7543" xr:uid="{F37D5B2F-6A9B-4F8B-8802-CA886B25A6DC}"/>
    <cellStyle name="Comma 2 2 6 10 2" xfId="12874" xr:uid="{88B3A949-8256-4DDF-8BD0-ED0E7710AD05}"/>
    <cellStyle name="Comma 2 2 6 10 2 2" xfId="17583" xr:uid="{1800EEE2-F513-425D-B4D0-BF9712001D4E}"/>
    <cellStyle name="Comma 2 2 6 10 2 2 2" xfId="34087" xr:uid="{53993195-E25D-463F-ACC9-E989B4D7650C}"/>
    <cellStyle name="Comma 2 2 6 10 2 3" xfId="29603" xr:uid="{CCF32523-B2DA-4835-B9E5-A29614FB3EDF}"/>
    <cellStyle name="Comma 2 2 6 10 3" xfId="11600" xr:uid="{E86C06CA-78B7-4206-AF29-424C1CD9335C}"/>
    <cellStyle name="Comma 2 2 6 10 3 2" xfId="28489" xr:uid="{080D4AA2-11E0-4004-9CAE-766CC7A48B0D}"/>
    <cellStyle name="Comma 2 2 6 10 4" xfId="9437" xr:uid="{AAEDCB1D-268A-4900-9EBE-29CB9B09D93E}"/>
    <cellStyle name="Comma 2 2 6 10 4 2" xfId="26591" xr:uid="{90AFCAD6-13F7-4BCE-8184-C313418B57D2}"/>
    <cellStyle name="Comma 2 2 6 10 5" xfId="16498" xr:uid="{C3F3C048-5881-4EBC-B5E5-3326D5677009}"/>
    <cellStyle name="Comma 2 2 6 10 5 2" xfId="33002" xr:uid="{FDC19DC5-A579-47F9-978E-BA26A47ED2F4}"/>
    <cellStyle name="Comma 2 2 6 10 6" xfId="24808" xr:uid="{3FF910F1-9710-499D-AD0D-AFD4649DA240}"/>
    <cellStyle name="Comma 2 2 6 11" xfId="8046" xr:uid="{BB7A2C28-D189-4751-B3CD-E11FDD7CB75E}"/>
    <cellStyle name="Comma 2 2 6 11 2" xfId="11793" xr:uid="{0BC6B6EC-5391-4F6B-91D0-7B9C12A52575}"/>
    <cellStyle name="Comma 2 2 6 11 2 2" xfId="28658" xr:uid="{708777FF-06D7-4352-A13A-2795CA7336DB}"/>
    <cellStyle name="Comma 2 2 6 11 3" xfId="9939" xr:uid="{98ECB69B-9B17-48F7-B978-FC537FF40C70}"/>
    <cellStyle name="Comma 2 2 6 11 3 2" xfId="27055" xr:uid="{9AD2716F-E27C-4248-A737-8D93C30364D1}"/>
    <cellStyle name="Comma 2 2 6 11 4" xfId="16653" xr:uid="{4412C9C8-245B-4173-9CCA-4F753EA70E2B}"/>
    <cellStyle name="Comma 2 2 6 11 4 2" xfId="33157" xr:uid="{212C8C7D-D0D7-4028-9C3B-30970937F540}"/>
    <cellStyle name="Comma 2 2 6 11 5" xfId="25273" xr:uid="{45F8F367-7B1F-424D-9F4A-4F2778F61363}"/>
    <cellStyle name="Comma 2 2 6 12" xfId="10366" xr:uid="{54A8C9B8-7846-48BB-B565-9F1BE980DF04}"/>
    <cellStyle name="Comma 2 2 6 12 2" xfId="27437" xr:uid="{B1DDC386-549D-4176-88BD-275B8238DC02}"/>
    <cellStyle name="Comma 2 2 6 13" xfId="8904" xr:uid="{75203540-3BA6-4ED4-AA2D-7283FC9B93A0}"/>
    <cellStyle name="Comma 2 2 6 13 2" xfId="26080" xr:uid="{0F7919B2-88A6-4968-84FD-2A1FBA930993}"/>
    <cellStyle name="Comma 2 2 6 14" xfId="16075" xr:uid="{F45C7998-ADFE-456A-8FB1-A7FC7E61E771}"/>
    <cellStyle name="Comma 2 2 6 14 2" xfId="32579" xr:uid="{785FBA63-9FB0-4EA9-AB2F-E2A193766167}"/>
    <cellStyle name="Comma 2 2 6 15" xfId="7167" xr:uid="{3E8EDC65-2AB9-47EC-B090-1454B3B55C82}"/>
    <cellStyle name="Comma 2 2 6 15 2" xfId="24458" xr:uid="{DAB0490B-9ADF-4FE1-99EC-C1D8AE8DE3FF}"/>
    <cellStyle name="Comma 2 2 6 2" xfId="4825" xr:uid="{96A1C23F-7B7E-44E5-896F-3A8750EC849D}"/>
    <cellStyle name="Comma 2 2 6 2 2" xfId="5831" xr:uid="{D70B8584-6040-41AC-88AA-04CB8CFFACD3}"/>
    <cellStyle name="Comma 2 2 6 2 2 2" xfId="7814" xr:uid="{08466CB2-025B-46DE-B0A2-DFCAD2B90176}"/>
    <cellStyle name="Comma 2 2 6 2 2 2 2" xfId="12617" xr:uid="{8A0D8A9F-7157-4156-BD08-9A13EE648222}"/>
    <cellStyle name="Comma 2 2 6 2 2 2 2 2" xfId="17392" xr:uid="{D6D3C08C-F5D4-48CF-A789-85409C26521E}"/>
    <cellStyle name="Comma 2 2 6 2 2 2 2 2 2" xfId="33896" xr:uid="{2BE6EE08-A732-403E-8B5A-AEF0B637E9A9}"/>
    <cellStyle name="Comma 2 2 6 2 2 2 2 3" xfId="29368" xr:uid="{DA4ECF84-415A-4D96-B254-E9036D7A3903}"/>
    <cellStyle name="Comma 2 2 6 2 2 2 3" xfId="11208" xr:uid="{FBFDC771-C84C-4DEE-9946-59A5EB9386EF}"/>
    <cellStyle name="Comma 2 2 6 2 2 2 3 2" xfId="28173" xr:uid="{996A9E9E-FE1F-4C69-A569-B1E692B0175D}"/>
    <cellStyle name="Comma 2 2 6 2 2 2 4" xfId="9707" xr:uid="{425B002C-CC88-4C20-8E90-0FCCEEA28E63}"/>
    <cellStyle name="Comma 2 2 6 2 2 2 4 2" xfId="26858" xr:uid="{1570C50C-38F7-4A48-82B8-287917975D7B}"/>
    <cellStyle name="Comma 2 2 6 2 2 2 5" xfId="16359" xr:uid="{904C835D-F2F8-410F-850A-9FCF9836A950}"/>
    <cellStyle name="Comma 2 2 6 2 2 2 5 2" xfId="32863" xr:uid="{947DD037-4251-4B88-B2AF-CA38B22BB041}"/>
    <cellStyle name="Comma 2 2 6 2 2 2 6" xfId="25075" xr:uid="{984400AF-1320-4894-9D7F-C6B3AF307D8F}"/>
    <cellStyle name="Comma 2 2 6 2 2 3" xfId="7633" xr:uid="{9B86756A-E714-4963-9162-6FDBF843F69A}"/>
    <cellStyle name="Comma 2 2 6 2 2 3 2" xfId="12000" xr:uid="{C1DAD4D5-B0DC-4666-9C72-4D3D8CB34C7D}"/>
    <cellStyle name="Comma 2 2 6 2 2 3 2 2" xfId="28850" xr:uid="{9C426447-FED8-40C9-B9BA-5D131E18D2E7}"/>
    <cellStyle name="Comma 2 2 6 2 2 3 3" xfId="9527" xr:uid="{5A371B45-ABCC-4EAA-88B3-09C41D0A71CA}"/>
    <cellStyle name="Comma 2 2 6 2 2 3 3 2" xfId="26680" xr:uid="{9619754F-D2BA-4DD2-BDE9-39FA745D171F}"/>
    <cellStyle name="Comma 2 2 6 2 2 3 4" xfId="16850" xr:uid="{C829C892-7BF7-431F-A519-810257F7A8F4}"/>
    <cellStyle name="Comma 2 2 6 2 2 3 4 2" xfId="33354" xr:uid="{03F51DAB-EB6E-42B7-A9ED-32C9B6D47537}"/>
    <cellStyle name="Comma 2 2 6 2 2 3 5" xfId="24897" xr:uid="{DB2E4117-4AE4-43C5-A5F3-2ABF3A4DDEB6}"/>
    <cellStyle name="Comma 2 2 6 2 2 4" xfId="8308" xr:uid="{38CC3295-B803-4861-BEA0-2AF470E62768}"/>
    <cellStyle name="Comma 2 2 6 2 2 4 2" xfId="10200" xr:uid="{1E08E29B-5C35-41FC-B01D-9F1B391649ED}"/>
    <cellStyle name="Comma 2 2 6 2 2 4 2 2" xfId="27285" xr:uid="{CC839440-77B2-4A9E-BEB6-E184E4084966}"/>
    <cellStyle name="Comma 2 2 6 2 2 4 3" xfId="25499" xr:uid="{A7A9446F-A883-4698-8CF7-E65EBB9A63FB}"/>
    <cellStyle name="Comma 2 2 6 2 2 5" xfId="10637" xr:uid="{15B504D7-641E-4278-80DE-E3D9179E9582}"/>
    <cellStyle name="Comma 2 2 6 2 2 5 2" xfId="27684" xr:uid="{08934E57-6D9F-4C1D-8546-44CE8A756162}"/>
    <cellStyle name="Comma 2 2 6 2 2 6" xfId="9331" xr:uid="{78700D4F-3F66-4679-BA83-EBBE9DB61E43}"/>
    <cellStyle name="Comma 2 2 6 2 2 6 2" xfId="26486" xr:uid="{8B4BC19B-E49B-477E-B154-1835E2060FF4}"/>
    <cellStyle name="Comma 2 2 6 2 2 7" xfId="16178" xr:uid="{B4FC66A0-7531-4A25-A095-28D3BD3F88B4}"/>
    <cellStyle name="Comma 2 2 6 2 2 7 2" xfId="32682" xr:uid="{22E2B01F-753F-4DCA-AD17-E03AC50906A8}"/>
    <cellStyle name="Comma 2 2 6 2 2 8" xfId="7432" xr:uid="{706BC4FB-6B1D-4B86-B050-8CAD57B96B6C}"/>
    <cellStyle name="Comma 2 2 6 2 2 8 2" xfId="24699" xr:uid="{C2F0A9D8-4EE4-4803-A1DF-DA2D155C2CF8}"/>
    <cellStyle name="Comma 2 2 6 2 3" xfId="7725" xr:uid="{DD5B4422-E84C-476C-955D-46FE477C5A2D}"/>
    <cellStyle name="Comma 2 2 6 2 3 2" xfId="12364" xr:uid="{B9068B4C-8A63-4636-8283-2AFC0BE75CF9}"/>
    <cellStyle name="Comma 2 2 6 2 3 2 2" xfId="17148" xr:uid="{34314502-FE9D-42F7-8961-49B8375BEFB6}"/>
    <cellStyle name="Comma 2 2 6 2 3 2 2 2" xfId="33652" xr:uid="{F1D2D87B-1948-4351-A1D3-554EDA779CA0}"/>
    <cellStyle name="Comma 2 2 6 2 3 2 3" xfId="29165" xr:uid="{2BDEA8B3-0327-4A0F-81D1-D8193F131A8E}"/>
    <cellStyle name="Comma 2 2 6 2 3 3" xfId="10962" xr:uid="{96794925-A51C-44F9-B9EA-106A50E439DE}"/>
    <cellStyle name="Comma 2 2 6 2 3 3 2" xfId="27968" xr:uid="{DDA51A6A-43E6-411D-B922-F88092B04153}"/>
    <cellStyle name="Comma 2 2 6 2 3 4" xfId="9618" xr:uid="{45F62E7C-091A-4FD5-83A8-3F95CFA523E7}"/>
    <cellStyle name="Comma 2 2 6 2 3 4 2" xfId="26770" xr:uid="{BE42DA73-AB5A-4486-867A-F0C980D8F094}"/>
    <cellStyle name="Comma 2 2 6 2 3 5" xfId="16271" xr:uid="{A73F71A2-8E3B-4CE1-A4F7-5FE8067209B0}"/>
    <cellStyle name="Comma 2 2 6 2 3 5 2" xfId="32775" xr:uid="{A62A5C22-B6F5-436D-BFFC-675E5F3B90FF}"/>
    <cellStyle name="Comma 2 2 6 2 3 6" xfId="24987" xr:uid="{B02D9D23-0644-46C3-9088-559097769ADB}"/>
    <cellStyle name="Comma 2 2 6 2 4" xfId="7544" xr:uid="{567D8CA0-4333-4054-8607-68F65587DFCF}"/>
    <cellStyle name="Comma 2 2 6 2 4 2" xfId="12875" xr:uid="{4CE8322D-B7DB-4C78-A16D-2D43A9BF17C1}"/>
    <cellStyle name="Comma 2 2 6 2 4 2 2" xfId="17584" xr:uid="{21197F3C-F55B-4EC1-8435-07A652020D22}"/>
    <cellStyle name="Comma 2 2 6 2 4 2 2 2" xfId="34088" xr:uid="{5C21C3AD-C2AE-4B55-8029-6DFAD24CC193}"/>
    <cellStyle name="Comma 2 2 6 2 4 2 3" xfId="29604" xr:uid="{5BB06D6D-9C28-4A65-8479-1B30CA48C791}"/>
    <cellStyle name="Comma 2 2 6 2 4 3" xfId="11601" xr:uid="{B4A7C6DB-4A00-4B6A-8CD0-03545A467DFA}"/>
    <cellStyle name="Comma 2 2 6 2 4 3 2" xfId="28490" xr:uid="{8821295A-7A4C-452B-8E47-DE85CB1FDD7B}"/>
    <cellStyle name="Comma 2 2 6 2 4 4" xfId="9438" xr:uid="{8BACBA75-5554-4DD5-811B-263DFC255D7B}"/>
    <cellStyle name="Comma 2 2 6 2 4 4 2" xfId="26592" xr:uid="{014A62D0-BBBE-4A15-B0DF-0CF5447C9F2C}"/>
    <cellStyle name="Comma 2 2 6 2 4 5" xfId="16499" xr:uid="{79BB0EB1-982A-4919-9FE3-51327885B3EA}"/>
    <cellStyle name="Comma 2 2 6 2 4 5 2" xfId="33003" xr:uid="{E6DAEABE-0A41-4EE7-B9B9-EAC584FBC8E2}"/>
    <cellStyle name="Comma 2 2 6 2 4 6" xfId="24809" xr:uid="{A8EF7FE1-3E03-4EE3-A45F-9CE447B0C461}"/>
    <cellStyle name="Comma 2 2 6 2 5" xfId="8047" xr:uid="{2E52A390-FE6C-4FD6-971B-565D2C478BF4}"/>
    <cellStyle name="Comma 2 2 6 2 5 2" xfId="11794" xr:uid="{EE1339B3-FF2C-4C12-93FE-37397747F62B}"/>
    <cellStyle name="Comma 2 2 6 2 5 2 2" xfId="28659" xr:uid="{BB7F3CAB-62CE-4818-B4C5-578D5932431B}"/>
    <cellStyle name="Comma 2 2 6 2 5 3" xfId="9940" xr:uid="{3CD960F3-AB73-4C9E-8620-2F387121B9CE}"/>
    <cellStyle name="Comma 2 2 6 2 5 3 2" xfId="27056" xr:uid="{591FD1FA-9673-426B-979E-30A6DDB56984}"/>
    <cellStyle name="Comma 2 2 6 2 5 4" xfId="16654" xr:uid="{56E209F2-487F-44A2-9C69-615AA3F44A2E}"/>
    <cellStyle name="Comma 2 2 6 2 5 4 2" xfId="33158" xr:uid="{99E261A0-A798-4189-9677-FB29A4B7011F}"/>
    <cellStyle name="Comma 2 2 6 2 5 5" xfId="25274" xr:uid="{6580E103-1DFF-42B5-A71B-C608AAD78F72}"/>
    <cellStyle name="Comma 2 2 6 2 6" xfId="10367" xr:uid="{21A66B9D-461B-494A-A2C0-07017EAF4E0B}"/>
    <cellStyle name="Comma 2 2 6 2 6 2" xfId="27438" xr:uid="{6D0E424D-9063-4083-9526-D29B2E00DC17}"/>
    <cellStyle name="Comma 2 2 6 2 7" xfId="8905" xr:uid="{683EA741-B25C-42A6-B64C-C6F0097D37C2}"/>
    <cellStyle name="Comma 2 2 6 2 7 2" xfId="26081" xr:uid="{146DDA2D-1AA6-4D78-97A0-E5FFD3BC3B90}"/>
    <cellStyle name="Comma 2 2 6 2 8" xfId="16076" xr:uid="{BA062F72-E087-4F57-8DE9-73F96947438F}"/>
    <cellStyle name="Comma 2 2 6 2 8 2" xfId="32580" xr:uid="{7F62E197-DC89-4E61-ADB5-15B1A7D6457C}"/>
    <cellStyle name="Comma 2 2 6 2 9" xfId="7168" xr:uid="{6ED82087-1C5E-4BF6-9F69-513EC839185A}"/>
    <cellStyle name="Comma 2 2 6 2 9 2" xfId="24459" xr:uid="{4DCE6B67-7C7D-477B-8AE2-A9FD6EBA023B}"/>
    <cellStyle name="Comma 2 2 6 3" xfId="4826" xr:uid="{F18A6BEF-626A-46E9-B4E9-B6C3BFF5FC11}"/>
    <cellStyle name="Comma 2 2 6 3 2" xfId="5832" xr:uid="{0BE9854D-7E5B-4AEB-8F65-7D269E562523}"/>
    <cellStyle name="Comma 2 2 6 3 2 2" xfId="7815" xr:uid="{374B2379-8585-4B6E-8075-073D32DD100B}"/>
    <cellStyle name="Comma 2 2 6 3 2 2 2" xfId="12618" xr:uid="{EAC1D5A7-0E67-4ACB-BDFC-0F872CFB49BD}"/>
    <cellStyle name="Comma 2 2 6 3 2 2 2 2" xfId="17393" xr:uid="{5B1463D2-72E6-40A3-A60E-08C3880C4A42}"/>
    <cellStyle name="Comma 2 2 6 3 2 2 2 2 2" xfId="33897" xr:uid="{7237E392-3FC7-49A1-94D9-24DFDD256DAC}"/>
    <cellStyle name="Comma 2 2 6 3 2 2 2 3" xfId="29369" xr:uid="{F6ED5E5C-95B5-4023-9FD7-6875B2AE31BA}"/>
    <cellStyle name="Comma 2 2 6 3 2 2 3" xfId="11209" xr:uid="{0BC7AB8E-42A8-46BF-A385-EC0657D8F352}"/>
    <cellStyle name="Comma 2 2 6 3 2 2 3 2" xfId="28174" xr:uid="{0C7FA3D7-337C-4AEE-9FD7-0DAE1E82D674}"/>
    <cellStyle name="Comma 2 2 6 3 2 2 4" xfId="9708" xr:uid="{B52F5AE9-3F67-49D9-AB51-F751DD8FA2EC}"/>
    <cellStyle name="Comma 2 2 6 3 2 2 4 2" xfId="26859" xr:uid="{1EEBA0D5-3FF6-4069-93BF-DE21AC9ECE04}"/>
    <cellStyle name="Comma 2 2 6 3 2 2 5" xfId="16360" xr:uid="{2E76712C-F12C-4A60-9405-13995E0B83A2}"/>
    <cellStyle name="Comma 2 2 6 3 2 2 5 2" xfId="32864" xr:uid="{2304AFF0-6611-42A8-B5B7-AB9BBF563BAE}"/>
    <cellStyle name="Comma 2 2 6 3 2 2 6" xfId="25076" xr:uid="{219DBC98-1266-4BAE-85EA-65DFAEFC6211}"/>
    <cellStyle name="Comma 2 2 6 3 2 3" xfId="7634" xr:uid="{518062DF-FB21-4FE3-B9C6-BE7ACB513C4B}"/>
    <cellStyle name="Comma 2 2 6 3 2 3 2" xfId="12001" xr:uid="{9531DC4A-00E8-4B99-8B26-ABC6B9FC913E}"/>
    <cellStyle name="Comma 2 2 6 3 2 3 2 2" xfId="28851" xr:uid="{B391F6FD-FD4B-4D55-BD59-ADD55C8464C3}"/>
    <cellStyle name="Comma 2 2 6 3 2 3 3" xfId="9528" xr:uid="{1B338985-F0FD-479D-B25A-4F4EFDAFAE3F}"/>
    <cellStyle name="Comma 2 2 6 3 2 3 3 2" xfId="26681" xr:uid="{AA1BC79D-2EC7-458A-8B85-2C344D444368}"/>
    <cellStyle name="Comma 2 2 6 3 2 3 4" xfId="16851" xr:uid="{4D3C8FBE-1830-4FF8-A5E4-68E44B8D9B70}"/>
    <cellStyle name="Comma 2 2 6 3 2 3 4 2" xfId="33355" xr:uid="{F158BF00-0A41-45F2-907B-2EF928C90714}"/>
    <cellStyle name="Comma 2 2 6 3 2 3 5" xfId="24898" xr:uid="{7997F293-16F0-4AD8-9777-3C8EBF3BC3A3}"/>
    <cellStyle name="Comma 2 2 6 3 2 4" xfId="8309" xr:uid="{610D19A1-092A-4A90-801C-404E584FF2BD}"/>
    <cellStyle name="Comma 2 2 6 3 2 4 2" xfId="10201" xr:uid="{44EDB105-8CC1-4304-85D9-CFCDE810B697}"/>
    <cellStyle name="Comma 2 2 6 3 2 4 2 2" xfId="27286" xr:uid="{4A5CB2D0-7473-42FC-AD3E-82949CDDF920}"/>
    <cellStyle name="Comma 2 2 6 3 2 4 3" xfId="25500" xr:uid="{03E866DE-D8C1-4859-A6B2-F64451FDF53E}"/>
    <cellStyle name="Comma 2 2 6 3 2 5" xfId="10638" xr:uid="{5A492188-46EA-493B-8E4D-D63150B1DF52}"/>
    <cellStyle name="Comma 2 2 6 3 2 5 2" xfId="27685" xr:uid="{49821F86-F914-4D38-AB54-505F1900D1E2}"/>
    <cellStyle name="Comma 2 2 6 3 2 6" xfId="9332" xr:uid="{28BEDDE9-A9F5-4367-BB1B-0C8362F6ED64}"/>
    <cellStyle name="Comma 2 2 6 3 2 6 2" xfId="26487" xr:uid="{54A386AB-B075-4D99-A87C-DEC4F1FB2AB0}"/>
    <cellStyle name="Comma 2 2 6 3 2 7" xfId="16179" xr:uid="{36D0A7AE-3798-4F15-A971-9F14DD597456}"/>
    <cellStyle name="Comma 2 2 6 3 2 7 2" xfId="32683" xr:uid="{DEA64ECF-3994-4A38-8DFD-3BE78C10F283}"/>
    <cellStyle name="Comma 2 2 6 3 2 8" xfId="7433" xr:uid="{BE746ADF-F8B5-46D7-9277-6A4D31D41FD1}"/>
    <cellStyle name="Comma 2 2 6 3 2 8 2" xfId="24700" xr:uid="{C3A8D266-EF77-4667-9284-42FAD1494697}"/>
    <cellStyle name="Comma 2 2 6 3 3" xfId="7726" xr:uid="{5CA3CB75-514D-4852-90DF-FDAA28C3AFB0}"/>
    <cellStyle name="Comma 2 2 6 3 3 2" xfId="12365" xr:uid="{CD305917-7923-49E1-B4EE-7B537DF60A00}"/>
    <cellStyle name="Comma 2 2 6 3 3 2 2" xfId="17149" xr:uid="{D284D6BD-C409-4F6C-B48B-1503890B25F9}"/>
    <cellStyle name="Comma 2 2 6 3 3 2 2 2" xfId="33653" xr:uid="{50BD7EF8-3E38-4F6A-B4F2-DBB8F35731DE}"/>
    <cellStyle name="Comma 2 2 6 3 3 2 3" xfId="29166" xr:uid="{F5DA7903-C6C1-482E-8CC2-059AEC79D4C9}"/>
    <cellStyle name="Comma 2 2 6 3 3 3" xfId="10963" xr:uid="{16AD9436-F944-488F-9D48-7AF05ED3674A}"/>
    <cellStyle name="Comma 2 2 6 3 3 3 2" xfId="27969" xr:uid="{D7C609B1-2674-44F4-AFC9-9321C27C2C9D}"/>
    <cellStyle name="Comma 2 2 6 3 3 4" xfId="9619" xr:uid="{FB705324-1BB0-4345-87AA-908BD00D9804}"/>
    <cellStyle name="Comma 2 2 6 3 3 4 2" xfId="26771" xr:uid="{5D967C3D-8A32-40E2-97FD-162F49D3D651}"/>
    <cellStyle name="Comma 2 2 6 3 3 5" xfId="16272" xr:uid="{9A15DCD0-4A41-48C1-825B-6E5A90AAD4F5}"/>
    <cellStyle name="Comma 2 2 6 3 3 5 2" xfId="32776" xr:uid="{A1AEE26E-6B14-46B1-B40A-808F69BFA755}"/>
    <cellStyle name="Comma 2 2 6 3 3 6" xfId="24988" xr:uid="{353D8ABC-7682-4016-82D4-2F8629EBD1E7}"/>
    <cellStyle name="Comma 2 2 6 3 4" xfId="7545" xr:uid="{E677677A-F428-44F8-9D0A-4B515C76BF85}"/>
    <cellStyle name="Comma 2 2 6 3 4 2" xfId="12876" xr:uid="{587665DB-DD2A-40AC-B086-283922DE7E7E}"/>
    <cellStyle name="Comma 2 2 6 3 4 2 2" xfId="17585" xr:uid="{BF8F8A54-0EF6-46B2-A3F2-21FE17C33662}"/>
    <cellStyle name="Comma 2 2 6 3 4 2 2 2" xfId="34089" xr:uid="{DD88FE86-6819-420E-B582-180245E5BD67}"/>
    <cellStyle name="Comma 2 2 6 3 4 2 3" xfId="29605" xr:uid="{B892FC34-8E0A-4FD4-8C6F-F71A4EDA5C56}"/>
    <cellStyle name="Comma 2 2 6 3 4 3" xfId="11602" xr:uid="{82805862-C30A-4799-8286-46FF4F24DD22}"/>
    <cellStyle name="Comma 2 2 6 3 4 3 2" xfId="28491" xr:uid="{3E492908-C2EE-4C04-919F-1E2964F583AF}"/>
    <cellStyle name="Comma 2 2 6 3 4 4" xfId="9439" xr:uid="{7F5EEC5E-B3ED-487E-BE74-7BEA3013C409}"/>
    <cellStyle name="Comma 2 2 6 3 4 4 2" xfId="26593" xr:uid="{414AC0FE-EA53-4035-B818-AA15A29741A6}"/>
    <cellStyle name="Comma 2 2 6 3 4 5" xfId="16500" xr:uid="{B618383A-7F98-4907-9D7E-ED53058C4A61}"/>
    <cellStyle name="Comma 2 2 6 3 4 5 2" xfId="33004" xr:uid="{CEC4A523-E75B-4CF8-ACF0-0C6E193628F5}"/>
    <cellStyle name="Comma 2 2 6 3 4 6" xfId="24810" xr:uid="{8774752F-C9D8-4156-B2BB-7C88F7533DE3}"/>
    <cellStyle name="Comma 2 2 6 3 5" xfId="8048" xr:uid="{3A02966A-7C59-4010-87E0-0F643F2591CB}"/>
    <cellStyle name="Comma 2 2 6 3 5 2" xfId="11795" xr:uid="{6DF47AFF-1F83-403A-A84B-A3B544FD61A2}"/>
    <cellStyle name="Comma 2 2 6 3 5 2 2" xfId="28660" xr:uid="{37D86C16-5B28-489E-85A1-1D63A743F9A2}"/>
    <cellStyle name="Comma 2 2 6 3 5 3" xfId="9941" xr:uid="{CF32D44B-BC5A-4AE0-AD8D-D5514288300D}"/>
    <cellStyle name="Comma 2 2 6 3 5 3 2" xfId="27057" xr:uid="{EFA9BF80-ED19-4860-A0DC-A8AA8FF0151C}"/>
    <cellStyle name="Comma 2 2 6 3 5 4" xfId="16655" xr:uid="{97689B26-0133-466C-8C72-F742B6CB4A0C}"/>
    <cellStyle name="Comma 2 2 6 3 5 4 2" xfId="33159" xr:uid="{49E4CC96-92B9-4F44-912B-E0C4554D72D2}"/>
    <cellStyle name="Comma 2 2 6 3 5 5" xfId="25275" xr:uid="{50D1014C-6A12-40EE-82E8-3E6C76988F34}"/>
    <cellStyle name="Comma 2 2 6 3 6" xfId="10368" xr:uid="{264C36AB-2C25-4DDD-ABBC-7C3A061CA172}"/>
    <cellStyle name="Comma 2 2 6 3 6 2" xfId="27439" xr:uid="{A49DF425-07D9-4349-A5EB-D2A4892E653B}"/>
    <cellStyle name="Comma 2 2 6 3 7" xfId="8906" xr:uid="{78381558-D584-45DD-8DD9-718857DE6B51}"/>
    <cellStyle name="Comma 2 2 6 3 7 2" xfId="26082" xr:uid="{2525959F-446D-4077-9BF6-DC68A16D2026}"/>
    <cellStyle name="Comma 2 2 6 3 8" xfId="16077" xr:uid="{5803FFF8-B21A-4B32-B7C9-EDF9E3408E0C}"/>
    <cellStyle name="Comma 2 2 6 3 8 2" xfId="32581" xr:uid="{FED6D1FB-D55B-450C-95F8-D7ACD8D6FED2}"/>
    <cellStyle name="Comma 2 2 6 3 9" xfId="7169" xr:uid="{9E296FAE-BEBF-4D38-BB27-2A040C855313}"/>
    <cellStyle name="Comma 2 2 6 3 9 2" xfId="24460" xr:uid="{CBDF4740-E4E3-4769-B955-A3551CDE0B3A}"/>
    <cellStyle name="Comma 2 2 6 4" xfId="4827" xr:uid="{5ADDECA7-F888-4EC2-87D8-7556A2E3ABBD}"/>
    <cellStyle name="Comma 2 2 6 4 2" xfId="5833" xr:uid="{0D5EA25D-E26E-4FB7-B981-86E01D29EC1A}"/>
    <cellStyle name="Comma 2 2 6 4 2 2" xfId="7816" xr:uid="{838C2FDE-B4ED-4794-9DBA-317BBAA8C535}"/>
    <cellStyle name="Comma 2 2 6 4 2 2 2" xfId="12619" xr:uid="{5E0414F6-324A-4EF9-86BC-14975D8ED733}"/>
    <cellStyle name="Comma 2 2 6 4 2 2 2 2" xfId="17394" xr:uid="{BC26CF13-6027-44EC-8AFE-84ACEFADA104}"/>
    <cellStyle name="Comma 2 2 6 4 2 2 2 2 2" xfId="33898" xr:uid="{C739B075-654C-4B56-9FD4-ED619CFC80AA}"/>
    <cellStyle name="Comma 2 2 6 4 2 2 2 3" xfId="29370" xr:uid="{EC7327EB-E8C7-433C-9BB1-B88E4C0E5D06}"/>
    <cellStyle name="Comma 2 2 6 4 2 2 3" xfId="11210" xr:uid="{D8E7FD1C-DB19-4E29-9E7F-A7A2DD0C77A5}"/>
    <cellStyle name="Comma 2 2 6 4 2 2 3 2" xfId="28175" xr:uid="{5281EE12-D7D3-45D3-B8CC-20C3D6119BB8}"/>
    <cellStyle name="Comma 2 2 6 4 2 2 4" xfId="9709" xr:uid="{A709F9B2-D1CA-4662-92AF-A3C6A9906872}"/>
    <cellStyle name="Comma 2 2 6 4 2 2 4 2" xfId="26860" xr:uid="{8E34C8C0-F57C-496C-BF7C-9D1C3503BD15}"/>
    <cellStyle name="Comma 2 2 6 4 2 2 5" xfId="16361" xr:uid="{FE326C07-2D6E-422D-8CC9-83B9363BFE3A}"/>
    <cellStyle name="Comma 2 2 6 4 2 2 5 2" xfId="32865" xr:uid="{D21F8FF1-E521-4E84-BCE3-CEB44C44E9AA}"/>
    <cellStyle name="Comma 2 2 6 4 2 2 6" xfId="25077" xr:uid="{89CD4B43-B061-4654-95EB-A772C7A01EE0}"/>
    <cellStyle name="Comma 2 2 6 4 2 3" xfId="7635" xr:uid="{BC805FC5-53E0-4C33-8345-C90F65F14B12}"/>
    <cellStyle name="Comma 2 2 6 4 2 3 2" xfId="12002" xr:uid="{E2C98C88-8830-4F9D-B01E-950B5F7C3CBD}"/>
    <cellStyle name="Comma 2 2 6 4 2 3 2 2" xfId="28852" xr:uid="{9E014861-902A-4E3B-B2C0-8C14595C8F9C}"/>
    <cellStyle name="Comma 2 2 6 4 2 3 3" xfId="9529" xr:uid="{E6AF54D7-EDB6-41E3-95B6-F274EB6C6AB2}"/>
    <cellStyle name="Comma 2 2 6 4 2 3 3 2" xfId="26682" xr:uid="{59667E6A-CE45-47C4-B63F-416DA05777D3}"/>
    <cellStyle name="Comma 2 2 6 4 2 3 4" xfId="16852" xr:uid="{537184BC-195A-4048-8535-BBC2B43CDAD7}"/>
    <cellStyle name="Comma 2 2 6 4 2 3 4 2" xfId="33356" xr:uid="{A23E1E75-50F8-4E44-B43A-2366D3148E21}"/>
    <cellStyle name="Comma 2 2 6 4 2 3 5" xfId="24899" xr:uid="{E8815C92-AF08-474A-BF74-DC2C83903EAE}"/>
    <cellStyle name="Comma 2 2 6 4 2 4" xfId="8310" xr:uid="{E53C2E40-CFBC-4B62-942E-895CD10F50C6}"/>
    <cellStyle name="Comma 2 2 6 4 2 4 2" xfId="10202" xr:uid="{D78D67DB-651F-4CE9-8E33-2EE0D3D86A0E}"/>
    <cellStyle name="Comma 2 2 6 4 2 4 2 2" xfId="27287" xr:uid="{FE390924-43E6-4152-914A-F529113FFC43}"/>
    <cellStyle name="Comma 2 2 6 4 2 4 3" xfId="25501" xr:uid="{6D82332E-4600-4791-B7A0-E64B14A5E001}"/>
    <cellStyle name="Comma 2 2 6 4 2 5" xfId="10639" xr:uid="{4B246072-CEA2-4C74-90AA-687FD1273D00}"/>
    <cellStyle name="Comma 2 2 6 4 2 5 2" xfId="27686" xr:uid="{4C5AD03A-976C-4A44-869E-4B65055B3193}"/>
    <cellStyle name="Comma 2 2 6 4 2 6" xfId="9333" xr:uid="{955B530D-E528-454A-B6B7-32C93AFB42FC}"/>
    <cellStyle name="Comma 2 2 6 4 2 6 2" xfId="26488" xr:uid="{13214012-5658-4DAA-9DC9-C0F7D43166FB}"/>
    <cellStyle name="Comma 2 2 6 4 2 7" xfId="16180" xr:uid="{2F19E9D8-E73B-4B36-AEB4-2F0120A446FC}"/>
    <cellStyle name="Comma 2 2 6 4 2 7 2" xfId="32684" xr:uid="{3268FBE3-5DD2-4484-9230-BAB37D3D69DB}"/>
    <cellStyle name="Comma 2 2 6 4 2 8" xfId="7434" xr:uid="{A1660720-A9BF-4BA0-8806-24780313DE4A}"/>
    <cellStyle name="Comma 2 2 6 4 2 8 2" xfId="24701" xr:uid="{42203B69-AF3B-40BA-A4DC-728284C32372}"/>
    <cellStyle name="Comma 2 2 6 4 3" xfId="7727" xr:uid="{A09CC323-F180-466E-9FAA-05214AF72238}"/>
    <cellStyle name="Comma 2 2 6 4 3 2" xfId="12366" xr:uid="{DB0F2137-BFF5-4527-B235-B3928D5E9F31}"/>
    <cellStyle name="Comma 2 2 6 4 3 2 2" xfId="17150" xr:uid="{559741EF-0916-4BB4-939C-C6869F1EF2CF}"/>
    <cellStyle name="Comma 2 2 6 4 3 2 2 2" xfId="33654" xr:uid="{D7706272-9C32-4FCA-8AAF-E0899BD1A246}"/>
    <cellStyle name="Comma 2 2 6 4 3 2 3" xfId="29167" xr:uid="{36B76823-ABFF-46F6-BCD8-00AB83C92536}"/>
    <cellStyle name="Comma 2 2 6 4 3 3" xfId="10964" xr:uid="{CD9BC198-673D-4492-9462-21763D02B78E}"/>
    <cellStyle name="Comma 2 2 6 4 3 3 2" xfId="27970" xr:uid="{77E6E740-AAB3-49CD-B3B2-AEF193998F27}"/>
    <cellStyle name="Comma 2 2 6 4 3 4" xfId="9620" xr:uid="{9A3C9C43-F22C-48E4-9C43-9F88C55AE9E2}"/>
    <cellStyle name="Comma 2 2 6 4 3 4 2" xfId="26772" xr:uid="{BE861B8A-B0C7-463C-AABB-FBF979E26301}"/>
    <cellStyle name="Comma 2 2 6 4 3 5" xfId="16273" xr:uid="{FB087EFF-23BB-4CD2-9FD9-09C732BF2A29}"/>
    <cellStyle name="Comma 2 2 6 4 3 5 2" xfId="32777" xr:uid="{7FED7B1C-AF97-49FD-B4CA-1F8A3952214E}"/>
    <cellStyle name="Comma 2 2 6 4 3 6" xfId="24989" xr:uid="{30B564C0-D1D4-4E1E-9595-DF159F6CA6D7}"/>
    <cellStyle name="Comma 2 2 6 4 4" xfId="7546" xr:uid="{68A54EB9-29DC-4068-9B6D-4C512ACC22B2}"/>
    <cellStyle name="Comma 2 2 6 4 4 2" xfId="12877" xr:uid="{13BF7D28-0C41-4FDB-A9DF-BFAE2E1C57CA}"/>
    <cellStyle name="Comma 2 2 6 4 4 2 2" xfId="17586" xr:uid="{5ADDDD8E-6A31-4FDF-8995-4FD6342FBFAC}"/>
    <cellStyle name="Comma 2 2 6 4 4 2 2 2" xfId="34090" xr:uid="{5CAA3DA6-5EA7-4DB0-9A23-786BCCABA028}"/>
    <cellStyle name="Comma 2 2 6 4 4 2 3" xfId="29606" xr:uid="{AA715A06-C90B-4D45-A838-FCDA61960026}"/>
    <cellStyle name="Comma 2 2 6 4 4 3" xfId="11603" xr:uid="{F1238131-55D7-41C0-821F-A2C9C831D350}"/>
    <cellStyle name="Comma 2 2 6 4 4 3 2" xfId="28492" xr:uid="{AC711C9F-F9CE-4916-B009-68508795D217}"/>
    <cellStyle name="Comma 2 2 6 4 4 4" xfId="9440" xr:uid="{EAD2BE65-11BE-4DE5-B8D4-62D3DE96834B}"/>
    <cellStyle name="Comma 2 2 6 4 4 4 2" xfId="26594" xr:uid="{2A910A6E-A2A7-402C-BABF-1762899F2BED}"/>
    <cellStyle name="Comma 2 2 6 4 4 5" xfId="16501" xr:uid="{78486AEE-3B5E-4E9A-9673-C9AF5229F21C}"/>
    <cellStyle name="Comma 2 2 6 4 4 5 2" xfId="33005" xr:uid="{0E5E1D8F-9634-46A6-A48E-FF0575FB0781}"/>
    <cellStyle name="Comma 2 2 6 4 4 6" xfId="24811" xr:uid="{CCC8912C-8820-4CA7-A23A-EFB287551408}"/>
    <cellStyle name="Comma 2 2 6 4 5" xfId="8049" xr:uid="{60763F00-E72A-42A6-B9B2-0FBD9DE08A30}"/>
    <cellStyle name="Comma 2 2 6 4 5 2" xfId="11796" xr:uid="{35BEA9B7-98DF-4327-965B-2F40481D93A8}"/>
    <cellStyle name="Comma 2 2 6 4 5 2 2" xfId="28661" xr:uid="{08724D8E-7B2F-404D-B06C-94512C7637F4}"/>
    <cellStyle name="Comma 2 2 6 4 5 3" xfId="9942" xr:uid="{923F7100-FF0C-4AFA-9008-09216C372AF3}"/>
    <cellStyle name="Comma 2 2 6 4 5 3 2" xfId="27058" xr:uid="{8090549C-8C34-43F3-A09F-ECFC8E929B6F}"/>
    <cellStyle name="Comma 2 2 6 4 5 4" xfId="16656" xr:uid="{B5B67642-4334-4001-8881-7BE0CE95019E}"/>
    <cellStyle name="Comma 2 2 6 4 5 4 2" xfId="33160" xr:uid="{15832218-B3BC-47D4-8DA3-97BBCF5109B9}"/>
    <cellStyle name="Comma 2 2 6 4 5 5" xfId="25276" xr:uid="{30DADF66-4E4E-4113-83CE-1D96845D971A}"/>
    <cellStyle name="Comma 2 2 6 4 6" xfId="10369" xr:uid="{BC5E5E8B-F63C-4DAF-AA39-1FE3860216EC}"/>
    <cellStyle name="Comma 2 2 6 4 6 2" xfId="27440" xr:uid="{A7DB4DCA-975E-48B8-A298-75542C00EE43}"/>
    <cellStyle name="Comma 2 2 6 4 7" xfId="8907" xr:uid="{8DBD2F68-2C41-498D-BDAE-22F041CF0689}"/>
    <cellStyle name="Comma 2 2 6 4 7 2" xfId="26083" xr:uid="{EB66B38C-6EBE-49E8-ABFF-8CD220E027BE}"/>
    <cellStyle name="Comma 2 2 6 4 8" xfId="16078" xr:uid="{21EAE1A4-1C70-4F3E-B108-4280B95AF1C6}"/>
    <cellStyle name="Comma 2 2 6 4 8 2" xfId="32582" xr:uid="{C8EDF096-496F-4441-A3F1-301B082B6F00}"/>
    <cellStyle name="Comma 2 2 6 4 9" xfId="7170" xr:uid="{02469630-639F-40BA-BCF5-8BAC4F20DAB0}"/>
    <cellStyle name="Comma 2 2 6 4 9 2" xfId="24461" xr:uid="{D8BEC4B2-1C03-4A0E-8969-0EA6691D7619}"/>
    <cellStyle name="Comma 2 2 6 5" xfId="4828" xr:uid="{1DCC48C6-F566-4C44-839D-891C24A836EB}"/>
    <cellStyle name="Comma 2 2 6 5 2" xfId="5834" xr:uid="{DD0B6F69-8551-45A2-A92C-35FE2056D785}"/>
    <cellStyle name="Comma 2 2 6 5 2 2" xfId="7817" xr:uid="{759CEA9F-E897-4EDC-8B57-2BF76E63FDF0}"/>
    <cellStyle name="Comma 2 2 6 5 2 2 2" xfId="12620" xr:uid="{DC7A6CDF-F2B8-4E68-8292-20CB5A6471CD}"/>
    <cellStyle name="Comma 2 2 6 5 2 2 2 2" xfId="17395" xr:uid="{7A19E97C-0784-4D1D-95ED-42C76315DCBD}"/>
    <cellStyle name="Comma 2 2 6 5 2 2 2 2 2" xfId="33899" xr:uid="{813F3FFC-3D23-4325-AB73-F03D20B7BD67}"/>
    <cellStyle name="Comma 2 2 6 5 2 2 2 3" xfId="29371" xr:uid="{DFCCA711-11AC-4D1C-A86D-2C4C5DBD1EB8}"/>
    <cellStyle name="Comma 2 2 6 5 2 2 3" xfId="11211" xr:uid="{0429272C-5999-4F48-B4B0-C99FF7B68D9C}"/>
    <cellStyle name="Comma 2 2 6 5 2 2 3 2" xfId="28176" xr:uid="{880DF878-F806-48D8-BE7E-892205FB8EEE}"/>
    <cellStyle name="Comma 2 2 6 5 2 2 4" xfId="9710" xr:uid="{2959EC9B-A7A3-4266-8FD8-707C9524E252}"/>
    <cellStyle name="Comma 2 2 6 5 2 2 4 2" xfId="26861" xr:uid="{A1F0B815-A25C-4778-9E2C-DA9C9BD2454E}"/>
    <cellStyle name="Comma 2 2 6 5 2 2 5" xfId="16362" xr:uid="{0458F9C4-3F2E-4E9B-8271-6F174DDA3EE2}"/>
    <cellStyle name="Comma 2 2 6 5 2 2 5 2" xfId="32866" xr:uid="{8D258DFF-965B-4CF4-8892-304B634C0BB5}"/>
    <cellStyle name="Comma 2 2 6 5 2 2 6" xfId="25078" xr:uid="{C7565A42-52E2-4829-8C86-5CAE7DD1828D}"/>
    <cellStyle name="Comma 2 2 6 5 2 3" xfId="7636" xr:uid="{E0BB5682-EE14-4604-80F6-99D21B123E1F}"/>
    <cellStyle name="Comma 2 2 6 5 2 3 2" xfId="12003" xr:uid="{4502BE69-3F4B-4F7C-9FDB-0C9485169402}"/>
    <cellStyle name="Comma 2 2 6 5 2 3 2 2" xfId="28853" xr:uid="{55D3227F-2A4F-4086-A8FF-C9517256F256}"/>
    <cellStyle name="Comma 2 2 6 5 2 3 3" xfId="9530" xr:uid="{65CBF950-3F76-4AA3-A896-0137FED635F2}"/>
    <cellStyle name="Comma 2 2 6 5 2 3 3 2" xfId="26683" xr:uid="{E6F3D6AC-CE62-45D3-982F-F06CAE39F151}"/>
    <cellStyle name="Comma 2 2 6 5 2 3 4" xfId="16853" xr:uid="{312F2604-9B96-43DF-9550-59BF5D0FC820}"/>
    <cellStyle name="Comma 2 2 6 5 2 3 4 2" xfId="33357" xr:uid="{7D59E649-D06E-4DDD-B052-D3277E4DB835}"/>
    <cellStyle name="Comma 2 2 6 5 2 3 5" xfId="24900" xr:uid="{2174369D-141F-4C0E-B240-69CBF9AFB359}"/>
    <cellStyle name="Comma 2 2 6 5 2 4" xfId="8311" xr:uid="{83915A64-27C8-4A26-AD9F-DAD65ECCBD23}"/>
    <cellStyle name="Comma 2 2 6 5 2 4 2" xfId="10203" xr:uid="{F2D56274-9EFA-4201-9A1F-F6F3F9886A95}"/>
    <cellStyle name="Comma 2 2 6 5 2 4 2 2" xfId="27288" xr:uid="{7A863E5C-05BE-4951-807F-837B579D7179}"/>
    <cellStyle name="Comma 2 2 6 5 2 4 3" xfId="25502" xr:uid="{0183D249-291C-4D81-AA57-AF7A3F392CB0}"/>
    <cellStyle name="Comma 2 2 6 5 2 5" xfId="10640" xr:uid="{E89511BE-057D-40C9-A41F-1ECF4765CC1D}"/>
    <cellStyle name="Comma 2 2 6 5 2 5 2" xfId="27687" xr:uid="{00D3DFEB-22DA-4BC3-9B4B-97CF8ADC2553}"/>
    <cellStyle name="Comma 2 2 6 5 2 6" xfId="9334" xr:uid="{C2FB92C3-D062-4642-A803-7C729A2FD901}"/>
    <cellStyle name="Comma 2 2 6 5 2 6 2" xfId="26489" xr:uid="{C7581FCB-4958-44BD-B5A5-29C19D514DC4}"/>
    <cellStyle name="Comma 2 2 6 5 2 7" xfId="16181" xr:uid="{9C978CC4-D333-468F-8F7A-118B665375DF}"/>
    <cellStyle name="Comma 2 2 6 5 2 7 2" xfId="32685" xr:uid="{C3097BBF-EA73-4561-8A70-21ECE14719C4}"/>
    <cellStyle name="Comma 2 2 6 5 2 8" xfId="7435" xr:uid="{E1C7EE62-8BB3-4108-8755-5815D04C5772}"/>
    <cellStyle name="Comma 2 2 6 5 2 8 2" xfId="24702" xr:uid="{8DD78A3D-E568-4B50-863A-25A086EA32A3}"/>
    <cellStyle name="Comma 2 2 6 5 3" xfId="7728" xr:uid="{E94B9337-EB0A-48F4-9182-76EA248D1688}"/>
    <cellStyle name="Comma 2 2 6 5 3 2" xfId="12367" xr:uid="{BEE17098-9846-47D7-9326-17A7D1602E8C}"/>
    <cellStyle name="Comma 2 2 6 5 3 2 2" xfId="17151" xr:uid="{C4EB7520-9CF2-4279-84EC-25381B297D27}"/>
    <cellStyle name="Comma 2 2 6 5 3 2 2 2" xfId="33655" xr:uid="{B8D4C01B-3757-4D98-8395-8FEB0FA7B32B}"/>
    <cellStyle name="Comma 2 2 6 5 3 2 3" xfId="29168" xr:uid="{3346D496-893E-4419-82F3-5DCE48EA9289}"/>
    <cellStyle name="Comma 2 2 6 5 3 3" xfId="10965" xr:uid="{80BB2CC7-4EAF-4C58-B379-57D619E620B0}"/>
    <cellStyle name="Comma 2 2 6 5 3 3 2" xfId="27971" xr:uid="{88461EDF-37FE-4B1E-8D31-51FE638D2F9F}"/>
    <cellStyle name="Comma 2 2 6 5 3 4" xfId="9621" xr:uid="{55785360-0E3D-4F7D-999B-9482DEAF663A}"/>
    <cellStyle name="Comma 2 2 6 5 3 4 2" xfId="26773" xr:uid="{FF3D7900-4129-44BB-BA25-E0C1C12122DA}"/>
    <cellStyle name="Comma 2 2 6 5 3 5" xfId="16274" xr:uid="{B98EE949-A1F3-4068-ADD2-1346B6728671}"/>
    <cellStyle name="Comma 2 2 6 5 3 5 2" xfId="32778" xr:uid="{E9452AAC-931B-42E6-ACED-9DD30E7A86A0}"/>
    <cellStyle name="Comma 2 2 6 5 3 6" xfId="24990" xr:uid="{814F6E03-724A-42B0-8717-62C0F76BD4AE}"/>
    <cellStyle name="Comma 2 2 6 5 4" xfId="7547" xr:uid="{9FEFC16F-F2C7-4D60-8E3D-327A19894472}"/>
    <cellStyle name="Comma 2 2 6 5 4 2" xfId="12878" xr:uid="{ED86CA55-4CA4-4578-9D50-EC4B9D7ADBCE}"/>
    <cellStyle name="Comma 2 2 6 5 4 2 2" xfId="17587" xr:uid="{00CC03E6-2A01-459B-BC70-E0CD4054AF0A}"/>
    <cellStyle name="Comma 2 2 6 5 4 2 2 2" xfId="34091" xr:uid="{C131997A-7304-4DD0-8C65-A9477A8E21F4}"/>
    <cellStyle name="Comma 2 2 6 5 4 2 3" xfId="29607" xr:uid="{D54AF235-EC80-4963-8FB1-708CBC7EDF47}"/>
    <cellStyle name="Comma 2 2 6 5 4 3" xfId="11604" xr:uid="{CFB6DAAD-B84C-432E-9885-8A1CC9ED7BED}"/>
    <cellStyle name="Comma 2 2 6 5 4 3 2" xfId="28493" xr:uid="{295F8CD9-28BF-4A57-8F16-850E8FD43E24}"/>
    <cellStyle name="Comma 2 2 6 5 4 4" xfId="9441" xr:uid="{73C64CFA-A1A6-4C0E-BC9E-9A9E6522593A}"/>
    <cellStyle name="Comma 2 2 6 5 4 4 2" xfId="26595" xr:uid="{5F9B70C3-5413-4B27-9F85-D937295884FE}"/>
    <cellStyle name="Comma 2 2 6 5 4 5" xfId="16502" xr:uid="{9A9EE981-EE6D-4E21-9C4D-177262C17EAA}"/>
    <cellStyle name="Comma 2 2 6 5 4 5 2" xfId="33006" xr:uid="{B438359A-B40B-41EE-AD57-0F0CC5D005FE}"/>
    <cellStyle name="Comma 2 2 6 5 4 6" xfId="24812" xr:uid="{83815F74-ECE1-435F-84E8-6E0BD47894F7}"/>
    <cellStyle name="Comma 2 2 6 5 5" xfId="8050" xr:uid="{4BB4DF36-D56A-4193-BDD4-FD802F758D95}"/>
    <cellStyle name="Comma 2 2 6 5 5 2" xfId="11797" xr:uid="{C0BF15E5-818E-4BA1-9446-B0A31EF188A7}"/>
    <cellStyle name="Comma 2 2 6 5 5 2 2" xfId="28662" xr:uid="{21B04DD2-1FE2-4973-91EF-73E27AE4B04A}"/>
    <cellStyle name="Comma 2 2 6 5 5 3" xfId="9943" xr:uid="{88A8D367-207E-4D03-8A7A-16FF8249CA8D}"/>
    <cellStyle name="Comma 2 2 6 5 5 3 2" xfId="27059" xr:uid="{DC951A0D-19CB-4B42-9A05-0882866FDF43}"/>
    <cellStyle name="Comma 2 2 6 5 5 4" xfId="16657" xr:uid="{260202A2-7368-4F50-9B1C-60C4FAFE4BED}"/>
    <cellStyle name="Comma 2 2 6 5 5 4 2" xfId="33161" xr:uid="{B42FC2D8-83A7-426E-9991-D065874137F2}"/>
    <cellStyle name="Comma 2 2 6 5 5 5" xfId="25277" xr:uid="{9B20C879-E058-48BB-9E56-6E8A24E48060}"/>
    <cellStyle name="Comma 2 2 6 5 6" xfId="10370" xr:uid="{A563E1F6-8440-48B8-A0BE-0E2A84B78AFD}"/>
    <cellStyle name="Comma 2 2 6 5 6 2" xfId="27441" xr:uid="{B73DE1D5-F292-4128-B1AB-716C12F1E6BD}"/>
    <cellStyle name="Comma 2 2 6 5 7" xfId="8908" xr:uid="{7AC9569D-44A1-490F-A637-795E5A0BA99D}"/>
    <cellStyle name="Comma 2 2 6 5 7 2" xfId="26084" xr:uid="{5F313D8D-4CD0-4C5B-ADAA-A3D945B9313D}"/>
    <cellStyle name="Comma 2 2 6 5 8" xfId="16079" xr:uid="{94BA3FFB-E965-4BD7-A98F-CBBF7CF4A555}"/>
    <cellStyle name="Comma 2 2 6 5 8 2" xfId="32583" xr:uid="{8D67382B-133B-4A7A-A36C-7EB4CFF640E3}"/>
    <cellStyle name="Comma 2 2 6 5 9" xfId="7171" xr:uid="{2AE0E64E-69A1-4DC3-BE8F-7632EC813773}"/>
    <cellStyle name="Comma 2 2 6 5 9 2" xfId="24462" xr:uid="{784E1A31-4389-4AA7-A2A4-EA75BC2AF307}"/>
    <cellStyle name="Comma 2 2 6 6" xfId="4829" xr:uid="{91A47E48-5D52-4A40-A25B-597B16C87FC5}"/>
    <cellStyle name="Comma 2 2 6 6 2" xfId="5835" xr:uid="{9B6B09C1-AD2A-4937-948C-37E0EA0AE872}"/>
    <cellStyle name="Comma 2 2 6 6 2 2" xfId="7818" xr:uid="{27CA398C-EDFD-490B-AECF-E1B2273B134F}"/>
    <cellStyle name="Comma 2 2 6 6 2 2 2" xfId="12621" xr:uid="{BDC75B04-D306-481B-9155-FF71CE107167}"/>
    <cellStyle name="Comma 2 2 6 6 2 2 2 2" xfId="17396" xr:uid="{F7B436FF-6E05-4ACF-BE9F-DDA5F60D10FD}"/>
    <cellStyle name="Comma 2 2 6 6 2 2 2 2 2" xfId="33900" xr:uid="{62BFC66F-BF3A-49A2-A63F-13FC795724FC}"/>
    <cellStyle name="Comma 2 2 6 6 2 2 2 3" xfId="29372" xr:uid="{410EEAF0-CC44-4507-9491-A373D60F1C59}"/>
    <cellStyle name="Comma 2 2 6 6 2 2 3" xfId="11212" xr:uid="{106CCC2A-7334-40F6-97F1-9A75DDF4DC0B}"/>
    <cellStyle name="Comma 2 2 6 6 2 2 3 2" xfId="28177" xr:uid="{35355083-B8DC-40AA-B78A-9BF0F953B612}"/>
    <cellStyle name="Comma 2 2 6 6 2 2 4" xfId="9711" xr:uid="{1B073256-662E-42F8-A020-91BA03047934}"/>
    <cellStyle name="Comma 2 2 6 6 2 2 4 2" xfId="26862" xr:uid="{35587802-F829-412B-857C-773623E0CEB4}"/>
    <cellStyle name="Comma 2 2 6 6 2 2 5" xfId="16363" xr:uid="{38FE325A-C171-4757-A883-50CAF3A1470C}"/>
    <cellStyle name="Comma 2 2 6 6 2 2 5 2" xfId="32867" xr:uid="{3C32B487-1907-4A77-A9A7-E8757D59FD1D}"/>
    <cellStyle name="Comma 2 2 6 6 2 2 6" xfId="25079" xr:uid="{17D72D6B-44C7-44E1-9698-40AD20DE781D}"/>
    <cellStyle name="Comma 2 2 6 6 2 3" xfId="7637" xr:uid="{49EAD145-73B0-448A-8A69-FF191806E31E}"/>
    <cellStyle name="Comma 2 2 6 6 2 3 2" xfId="12004" xr:uid="{C25C4216-90B7-4D7D-A6B8-BEE2DE2CB5A6}"/>
    <cellStyle name="Comma 2 2 6 6 2 3 2 2" xfId="28854" xr:uid="{6CD7089F-A1FB-450F-A317-043A4C710CF0}"/>
    <cellStyle name="Comma 2 2 6 6 2 3 3" xfId="9531" xr:uid="{96DFF318-A189-45C6-BBB3-2523BBAC5E40}"/>
    <cellStyle name="Comma 2 2 6 6 2 3 3 2" xfId="26684" xr:uid="{B33C16AE-DD1A-4D99-8C2C-2305C2B90CE8}"/>
    <cellStyle name="Comma 2 2 6 6 2 3 4" xfId="16854" xr:uid="{BBEF162B-E0F3-44B9-9B59-561464D80CE7}"/>
    <cellStyle name="Comma 2 2 6 6 2 3 4 2" xfId="33358" xr:uid="{20023277-91A4-4C2D-8E52-A2897CBD29EB}"/>
    <cellStyle name="Comma 2 2 6 6 2 3 5" xfId="24901" xr:uid="{CF5814DB-379D-43BE-A021-B4DC268F868C}"/>
    <cellStyle name="Comma 2 2 6 6 2 4" xfId="8312" xr:uid="{D021B483-85FB-420E-9446-86FEF833D9FA}"/>
    <cellStyle name="Comma 2 2 6 6 2 4 2" xfId="10204" xr:uid="{8E3A2C2C-F80A-49F3-A00C-668F707BF05A}"/>
    <cellStyle name="Comma 2 2 6 6 2 4 2 2" xfId="27289" xr:uid="{81E9741E-FF87-4AA5-A5E0-A152D061178E}"/>
    <cellStyle name="Comma 2 2 6 6 2 4 3" xfId="25503" xr:uid="{03AB78EA-3480-4AAC-93FA-FFCE4D801610}"/>
    <cellStyle name="Comma 2 2 6 6 2 5" xfId="10641" xr:uid="{20808119-90BC-4846-B4DD-AC4291DA5859}"/>
    <cellStyle name="Comma 2 2 6 6 2 5 2" xfId="27688" xr:uid="{A794C674-815A-40B8-9DBC-33A88D85FF0C}"/>
    <cellStyle name="Comma 2 2 6 6 2 6" xfId="9335" xr:uid="{B8ABF282-433D-4886-B289-6EF81EB9E0A9}"/>
    <cellStyle name="Comma 2 2 6 6 2 6 2" xfId="26490" xr:uid="{B949BB17-DE5A-4563-9FF7-0B3CBE9BFCAD}"/>
    <cellStyle name="Comma 2 2 6 6 2 7" xfId="16182" xr:uid="{35B59C0B-9C82-42D4-884C-B5557B191610}"/>
    <cellStyle name="Comma 2 2 6 6 2 7 2" xfId="32686" xr:uid="{5FD58A0E-D70F-4364-A6E4-5E4CAC76D896}"/>
    <cellStyle name="Comma 2 2 6 6 2 8" xfId="7436" xr:uid="{FF065FCB-5013-4FB9-9525-92DDF1AE5E79}"/>
    <cellStyle name="Comma 2 2 6 6 2 8 2" xfId="24703" xr:uid="{4D97B585-6A74-4FB7-B212-E153E1725890}"/>
    <cellStyle name="Comma 2 2 6 6 3" xfId="7729" xr:uid="{F0EB689A-4067-4DC7-8DE9-B0A12E61F8C3}"/>
    <cellStyle name="Comma 2 2 6 6 3 2" xfId="12368" xr:uid="{2ACABE5C-1A54-4861-91C8-8AE8F1FB3256}"/>
    <cellStyle name="Comma 2 2 6 6 3 2 2" xfId="17152" xr:uid="{FCA50018-E85A-4DA5-AFF5-D64DDF7F34AC}"/>
    <cellStyle name="Comma 2 2 6 6 3 2 2 2" xfId="33656" xr:uid="{2F730620-18D9-4429-B1FA-9486EFCD1577}"/>
    <cellStyle name="Comma 2 2 6 6 3 2 3" xfId="29169" xr:uid="{C47B78B5-0F96-4EC1-A328-AE98B48A3D16}"/>
    <cellStyle name="Comma 2 2 6 6 3 3" xfId="10966" xr:uid="{D9F895DA-6789-4F62-BF31-760F9513F227}"/>
    <cellStyle name="Comma 2 2 6 6 3 3 2" xfId="27972" xr:uid="{ACA7E871-D82B-4184-9FD0-CE9DFFF03E1C}"/>
    <cellStyle name="Comma 2 2 6 6 3 4" xfId="9622" xr:uid="{A822EC09-A7C6-4551-9DB2-A704DBC469A9}"/>
    <cellStyle name="Comma 2 2 6 6 3 4 2" xfId="26774" xr:uid="{61928139-BF87-4800-BB22-0BB344D53F76}"/>
    <cellStyle name="Comma 2 2 6 6 3 5" xfId="16275" xr:uid="{085F0BE7-8010-40F1-AB53-FC62BD97365B}"/>
    <cellStyle name="Comma 2 2 6 6 3 5 2" xfId="32779" xr:uid="{B119B650-0932-4408-B182-B8CD3D14CD07}"/>
    <cellStyle name="Comma 2 2 6 6 3 6" xfId="24991" xr:uid="{B998FA08-32C6-4441-98B3-D9287C04CB1F}"/>
    <cellStyle name="Comma 2 2 6 6 4" xfId="7548" xr:uid="{84F944CF-14ED-4539-A9AF-1ED7BBC3C9E4}"/>
    <cellStyle name="Comma 2 2 6 6 4 2" xfId="12879" xr:uid="{C895F4AE-51F1-4988-A267-6FE9949AD579}"/>
    <cellStyle name="Comma 2 2 6 6 4 2 2" xfId="17588" xr:uid="{E9D3C5E2-8329-4763-8581-09C66C8E5995}"/>
    <cellStyle name="Comma 2 2 6 6 4 2 2 2" xfId="34092" xr:uid="{E888E285-1CA0-4DD4-AF51-3EB3992CA052}"/>
    <cellStyle name="Comma 2 2 6 6 4 2 3" xfId="29608" xr:uid="{D0FEED39-F175-466C-B207-CA52BE5EFC48}"/>
    <cellStyle name="Comma 2 2 6 6 4 3" xfId="11605" xr:uid="{BB4D3418-B0E2-47D6-BA6C-163548D5F6EC}"/>
    <cellStyle name="Comma 2 2 6 6 4 3 2" xfId="28494" xr:uid="{C2922C42-71A4-48D8-8B92-DF555D66DA9A}"/>
    <cellStyle name="Comma 2 2 6 6 4 4" xfId="9442" xr:uid="{73524B10-60DE-4A37-B233-D0E7F9195099}"/>
    <cellStyle name="Comma 2 2 6 6 4 4 2" xfId="26596" xr:uid="{46918F7F-8A3A-4336-BA41-322849691B91}"/>
    <cellStyle name="Comma 2 2 6 6 4 5" xfId="16503" xr:uid="{AAB9A4F9-1C65-432D-9990-397071672FE3}"/>
    <cellStyle name="Comma 2 2 6 6 4 5 2" xfId="33007" xr:uid="{9BCBFF77-4787-4846-B751-1FF81332436A}"/>
    <cellStyle name="Comma 2 2 6 6 4 6" xfId="24813" xr:uid="{23C4C453-4AD0-4062-92F9-2C2C782F46E2}"/>
    <cellStyle name="Comma 2 2 6 6 5" xfId="8051" xr:uid="{0D786CD6-DAE9-4692-A371-B65402178110}"/>
    <cellStyle name="Comma 2 2 6 6 5 2" xfId="11798" xr:uid="{371AD6D1-72CF-4DB8-8B87-16521141D62B}"/>
    <cellStyle name="Comma 2 2 6 6 5 2 2" xfId="28663" xr:uid="{33994A73-A10A-4455-B00A-21374FA3A30E}"/>
    <cellStyle name="Comma 2 2 6 6 5 3" xfId="9944" xr:uid="{8A970717-495D-41D6-B6F2-BF9F234EF09E}"/>
    <cellStyle name="Comma 2 2 6 6 5 3 2" xfId="27060" xr:uid="{3BF8B6D9-2B6C-4F81-A3BF-18E88EDECA73}"/>
    <cellStyle name="Comma 2 2 6 6 5 4" xfId="16658" xr:uid="{205556FA-B4ED-4C99-A428-6F172EBE29BE}"/>
    <cellStyle name="Comma 2 2 6 6 5 4 2" xfId="33162" xr:uid="{FF7DDFA6-C603-4E59-AFB0-FEF7CA98ED6F}"/>
    <cellStyle name="Comma 2 2 6 6 5 5" xfId="25278" xr:uid="{9252AE2B-42EF-4564-B535-AD7CF4882FD5}"/>
    <cellStyle name="Comma 2 2 6 6 6" xfId="10371" xr:uid="{1E0F15FC-9DA8-4BA1-B769-6D9533E4A3EB}"/>
    <cellStyle name="Comma 2 2 6 6 6 2" xfId="27442" xr:uid="{41C6DB2A-258F-4E67-9917-BD585D5E9C33}"/>
    <cellStyle name="Comma 2 2 6 6 7" xfId="8909" xr:uid="{1A691C37-7A4B-4A83-842A-3F33AB6B7E97}"/>
    <cellStyle name="Comma 2 2 6 6 7 2" xfId="26085" xr:uid="{73EC6F64-E863-42A6-8764-50135DB15B55}"/>
    <cellStyle name="Comma 2 2 6 6 8" xfId="16080" xr:uid="{75F935D2-D601-460F-9820-3E2F557A8B2D}"/>
    <cellStyle name="Comma 2 2 6 6 8 2" xfId="32584" xr:uid="{64689168-227A-4C37-A8FA-C6C34E81E7C6}"/>
    <cellStyle name="Comma 2 2 6 6 9" xfId="7172" xr:uid="{C232B679-DDFB-44C9-BABC-7893F12F8E2F}"/>
    <cellStyle name="Comma 2 2 6 6 9 2" xfId="24463" xr:uid="{0A76A088-86B1-4B35-AE57-B20ED169B582}"/>
    <cellStyle name="Comma 2 2 6 7" xfId="4830" xr:uid="{F29C5DF0-F5D6-4528-9EA7-31819A59BAAA}"/>
    <cellStyle name="Comma 2 2 6 7 2" xfId="5836" xr:uid="{F0B86C57-1F99-433F-B23D-FD04A01D933C}"/>
    <cellStyle name="Comma 2 2 6 7 2 2" xfId="7819" xr:uid="{1DCEF36B-56F5-4D41-A040-F0280A1EE5FD}"/>
    <cellStyle name="Comma 2 2 6 7 2 2 2" xfId="12622" xr:uid="{523771E2-69CB-4B91-B8A0-C7BB16652264}"/>
    <cellStyle name="Comma 2 2 6 7 2 2 2 2" xfId="17397" xr:uid="{CFF88290-AEAA-45AD-A7C7-06BFBC79AD41}"/>
    <cellStyle name="Comma 2 2 6 7 2 2 2 2 2" xfId="33901" xr:uid="{B23A2459-D229-49E9-B1D8-BA4BE5CD4BB7}"/>
    <cellStyle name="Comma 2 2 6 7 2 2 2 3" xfId="29373" xr:uid="{0B0C83BC-61EC-4704-9BC3-AD4C804927A9}"/>
    <cellStyle name="Comma 2 2 6 7 2 2 3" xfId="11213" xr:uid="{2C6E0B75-1645-4BD6-9AFF-D220462ED369}"/>
    <cellStyle name="Comma 2 2 6 7 2 2 3 2" xfId="28178" xr:uid="{41BBA3EF-B2A1-445A-A948-789AFA620ACD}"/>
    <cellStyle name="Comma 2 2 6 7 2 2 4" xfId="9712" xr:uid="{38CD5F89-CD1B-4075-8DAC-1CEA7823803C}"/>
    <cellStyle name="Comma 2 2 6 7 2 2 4 2" xfId="26863" xr:uid="{C3FF7E1A-5B9F-4267-8E95-3EE8FAA8C8B5}"/>
    <cellStyle name="Comma 2 2 6 7 2 2 5" xfId="16364" xr:uid="{5CD2DCA0-1A34-49B9-8D42-9F01845F454A}"/>
    <cellStyle name="Comma 2 2 6 7 2 2 5 2" xfId="32868" xr:uid="{E929140F-141B-4CFE-AC2A-4FD21CBD6288}"/>
    <cellStyle name="Comma 2 2 6 7 2 2 6" xfId="25080" xr:uid="{A7E44C5E-22E2-4140-83A5-28B47D6EF65E}"/>
    <cellStyle name="Comma 2 2 6 7 2 3" xfId="7638" xr:uid="{25F0A20A-99CB-42FE-B2E9-A323AB13A2F1}"/>
    <cellStyle name="Comma 2 2 6 7 2 3 2" xfId="12005" xr:uid="{83EDE89F-2377-4C7D-91D8-AB8E638B7CBF}"/>
    <cellStyle name="Comma 2 2 6 7 2 3 2 2" xfId="28855" xr:uid="{20DF4DC6-C934-490B-8B1C-79203B687D8E}"/>
    <cellStyle name="Comma 2 2 6 7 2 3 3" xfId="9532" xr:uid="{902246EF-89AF-4CA7-BE4D-16DE1EDFB492}"/>
    <cellStyle name="Comma 2 2 6 7 2 3 3 2" xfId="26685" xr:uid="{F1760388-88B9-4367-8BB3-F4C9C73401F4}"/>
    <cellStyle name="Comma 2 2 6 7 2 3 4" xfId="16855" xr:uid="{B7914BEA-5F0B-4D00-B19D-0A665DDEA533}"/>
    <cellStyle name="Comma 2 2 6 7 2 3 4 2" xfId="33359" xr:uid="{87B4B667-CB94-47E0-8916-5A30B8321897}"/>
    <cellStyle name="Comma 2 2 6 7 2 3 5" xfId="24902" xr:uid="{1AAB633D-E766-4AFF-B344-A2D49D8B07DA}"/>
    <cellStyle name="Comma 2 2 6 7 2 4" xfId="8313" xr:uid="{679EEFB9-DD40-44A9-B77D-D10ED1BD11A2}"/>
    <cellStyle name="Comma 2 2 6 7 2 4 2" xfId="10205" xr:uid="{732E91BE-4210-44EB-A737-70E35E4A630C}"/>
    <cellStyle name="Comma 2 2 6 7 2 4 2 2" xfId="27290" xr:uid="{68A5BA8C-523B-4558-8776-DCF92DC83428}"/>
    <cellStyle name="Comma 2 2 6 7 2 4 3" xfId="25504" xr:uid="{F2C67B77-1CBB-4214-A6E3-01CF354052F0}"/>
    <cellStyle name="Comma 2 2 6 7 2 5" xfId="10642" xr:uid="{3C275C48-FA80-4DDB-AAE2-4780691DD6AE}"/>
    <cellStyle name="Comma 2 2 6 7 2 5 2" xfId="27689" xr:uid="{D7694221-C52D-4A0E-9940-02BAD1C5992D}"/>
    <cellStyle name="Comma 2 2 6 7 2 6" xfId="9336" xr:uid="{20CCDE1B-27DF-411E-B6B7-C1DB7E5ECC2E}"/>
    <cellStyle name="Comma 2 2 6 7 2 6 2" xfId="26491" xr:uid="{AC5CE7B2-61DB-41E8-97F1-3FEA7DEBDB70}"/>
    <cellStyle name="Comma 2 2 6 7 2 7" xfId="16183" xr:uid="{60D36E41-C3E8-44E4-B5E0-00D96785C023}"/>
    <cellStyle name="Comma 2 2 6 7 2 7 2" xfId="32687" xr:uid="{FEEF328F-156B-4465-9643-EDA910E686BC}"/>
    <cellStyle name="Comma 2 2 6 7 2 8" xfId="7437" xr:uid="{E47F78A8-8E77-4EA2-BEAB-368A5B98A348}"/>
    <cellStyle name="Comma 2 2 6 7 2 8 2" xfId="24704" xr:uid="{CB5E4718-993A-4EA8-A077-0848F88B0DB7}"/>
    <cellStyle name="Comma 2 2 6 7 3" xfId="7730" xr:uid="{F7818D45-2E95-4636-8F9B-C5EAC01353E2}"/>
    <cellStyle name="Comma 2 2 6 7 3 2" xfId="12369" xr:uid="{A7E8167B-9AD9-4B54-A219-8AB53A8C453F}"/>
    <cellStyle name="Comma 2 2 6 7 3 2 2" xfId="17153" xr:uid="{8379E769-CD0C-467A-BF91-C5A7FC15D695}"/>
    <cellStyle name="Comma 2 2 6 7 3 2 2 2" xfId="33657" xr:uid="{7DFBCEEE-0037-4373-A4DC-9DE1C5E44561}"/>
    <cellStyle name="Comma 2 2 6 7 3 2 3" xfId="29170" xr:uid="{4EBC6E97-A7F6-43EA-BC7C-7C3992B05DA3}"/>
    <cellStyle name="Comma 2 2 6 7 3 3" xfId="10967" xr:uid="{ED88AE16-AC95-4921-8D86-94D9AC50D8B4}"/>
    <cellStyle name="Comma 2 2 6 7 3 3 2" xfId="27973" xr:uid="{A51B3BC5-A6FF-4ED1-AFA9-893209529396}"/>
    <cellStyle name="Comma 2 2 6 7 3 4" xfId="9623" xr:uid="{EC65751C-49BD-4030-A398-984FEA9D4DEA}"/>
    <cellStyle name="Comma 2 2 6 7 3 4 2" xfId="26775" xr:uid="{66C75438-1586-4A77-8D30-77915F2507C0}"/>
    <cellStyle name="Comma 2 2 6 7 3 5" xfId="16276" xr:uid="{5019A74A-3CC9-4DD0-82EA-5DBB9FBC7164}"/>
    <cellStyle name="Comma 2 2 6 7 3 5 2" xfId="32780" xr:uid="{242E9DA9-8FD5-4DAD-A725-9B5DBD58B037}"/>
    <cellStyle name="Comma 2 2 6 7 3 6" xfId="24992" xr:uid="{E36DF328-264B-40FA-ACE3-01801CB2B786}"/>
    <cellStyle name="Comma 2 2 6 7 4" xfId="7549" xr:uid="{2E913489-3580-4571-A720-4B93D2431D9E}"/>
    <cellStyle name="Comma 2 2 6 7 4 2" xfId="12880" xr:uid="{1A7343B8-50FB-44CC-8B25-2A5ECE7C7492}"/>
    <cellStyle name="Comma 2 2 6 7 4 2 2" xfId="17589" xr:uid="{743E302D-815A-4D91-860D-583680D48CD5}"/>
    <cellStyle name="Comma 2 2 6 7 4 2 2 2" xfId="34093" xr:uid="{445A94AD-4A7D-44AC-96BC-CBBC1C59C1CA}"/>
    <cellStyle name="Comma 2 2 6 7 4 2 3" xfId="29609" xr:uid="{A059CE74-B3FD-4B10-9330-7B19C6FE6881}"/>
    <cellStyle name="Comma 2 2 6 7 4 3" xfId="11606" xr:uid="{4A8DF77E-80EB-4040-AE81-646720F07232}"/>
    <cellStyle name="Comma 2 2 6 7 4 3 2" xfId="28495" xr:uid="{4A224B9A-6C0E-4B0E-BD36-5EDA38345454}"/>
    <cellStyle name="Comma 2 2 6 7 4 4" xfId="9443" xr:uid="{2979BB0A-0238-4B8A-B468-1C9514DC858C}"/>
    <cellStyle name="Comma 2 2 6 7 4 4 2" xfId="26597" xr:uid="{3DA32443-CBF4-4D4F-A896-D78AE72EFE21}"/>
    <cellStyle name="Comma 2 2 6 7 4 5" xfId="16504" xr:uid="{08B416FA-7048-40A2-872B-5B641863AF3A}"/>
    <cellStyle name="Comma 2 2 6 7 4 5 2" xfId="33008" xr:uid="{F3FA3FE8-173D-45AA-9B82-C1FF75538588}"/>
    <cellStyle name="Comma 2 2 6 7 4 6" xfId="24814" xr:uid="{C750CE28-18CE-4F00-B090-06DACB74DDCC}"/>
    <cellStyle name="Comma 2 2 6 7 5" xfId="8052" xr:uid="{0089CEB1-B46B-40C5-A260-9F0990936598}"/>
    <cellStyle name="Comma 2 2 6 7 5 2" xfId="11799" xr:uid="{CBDA7D93-6077-4140-B2DB-BE07BD279CF0}"/>
    <cellStyle name="Comma 2 2 6 7 5 2 2" xfId="28664" xr:uid="{022E15F9-BB99-474C-B408-39D0C0F8F0D6}"/>
    <cellStyle name="Comma 2 2 6 7 5 3" xfId="9945" xr:uid="{15D0B49C-1F47-4CAB-B3DA-2F0C546C6864}"/>
    <cellStyle name="Comma 2 2 6 7 5 3 2" xfId="27061" xr:uid="{3E5C77C3-834E-4A60-AE88-E31A816DCE8E}"/>
    <cellStyle name="Comma 2 2 6 7 5 4" xfId="16659" xr:uid="{F79050DF-27F2-4E5B-9680-2CE809D5518A}"/>
    <cellStyle name="Comma 2 2 6 7 5 4 2" xfId="33163" xr:uid="{C20766A7-15E3-48C4-BC17-1C4D790C7373}"/>
    <cellStyle name="Comma 2 2 6 7 5 5" xfId="25279" xr:uid="{F9E92796-4DD9-4BA2-A771-ABD2B47AAED6}"/>
    <cellStyle name="Comma 2 2 6 7 6" xfId="10372" xr:uid="{FDBAC2D5-D6B7-4EC1-8C1D-9A9841CF489D}"/>
    <cellStyle name="Comma 2 2 6 7 6 2" xfId="27443" xr:uid="{2E223609-B84D-4B98-88DF-A4208E33DA21}"/>
    <cellStyle name="Comma 2 2 6 7 7" xfId="8910" xr:uid="{FA125793-C65B-4843-A619-E62B5ECD6C1D}"/>
    <cellStyle name="Comma 2 2 6 7 7 2" xfId="26086" xr:uid="{A95E379F-0950-41E6-A086-3D9E76E905C2}"/>
    <cellStyle name="Comma 2 2 6 7 8" xfId="16081" xr:uid="{EAE90D1E-8290-4984-A5B8-55556357CF4B}"/>
    <cellStyle name="Comma 2 2 6 7 8 2" xfId="32585" xr:uid="{30961800-03A6-4601-98E4-ACCF66A4A748}"/>
    <cellStyle name="Comma 2 2 6 7 9" xfId="7173" xr:uid="{C174856B-7321-40C9-866D-D2A1AFA73982}"/>
    <cellStyle name="Comma 2 2 6 7 9 2" xfId="24464" xr:uid="{4DC0665F-7F61-4689-B263-1E88CD5E2EB3}"/>
    <cellStyle name="Comma 2 2 6 8" xfId="5830" xr:uid="{DCA892EB-F2D5-4AF2-8E04-30027202CCF2}"/>
    <cellStyle name="Comma 2 2 6 8 2" xfId="7813" xr:uid="{78895CB2-5BA9-4CD3-9B17-BDDEE558654B}"/>
    <cellStyle name="Comma 2 2 6 8 2 2" xfId="12616" xr:uid="{FD16B8B7-6665-4111-8B44-EEE57C4F6E20}"/>
    <cellStyle name="Comma 2 2 6 8 2 2 2" xfId="17391" xr:uid="{21523D69-751D-45BC-BF58-036EA79228E7}"/>
    <cellStyle name="Comma 2 2 6 8 2 2 2 2" xfId="33895" xr:uid="{503EEF16-6ACC-49CD-8EB2-4389517DEC3C}"/>
    <cellStyle name="Comma 2 2 6 8 2 2 3" xfId="29367" xr:uid="{45BA6A76-E0DC-4B16-A11A-B3D34AEA5EAE}"/>
    <cellStyle name="Comma 2 2 6 8 2 3" xfId="11207" xr:uid="{73D111D5-8BCB-4721-BE26-28D67A43181B}"/>
    <cellStyle name="Comma 2 2 6 8 2 3 2" xfId="28172" xr:uid="{E610C5D3-8C83-4528-8B67-F0EA238228BB}"/>
    <cellStyle name="Comma 2 2 6 8 2 4" xfId="9706" xr:uid="{C0FB98E4-B457-4505-8689-394320F35515}"/>
    <cellStyle name="Comma 2 2 6 8 2 4 2" xfId="26857" xr:uid="{6540DE66-1924-4DAB-9349-F31A8E619682}"/>
    <cellStyle name="Comma 2 2 6 8 2 5" xfId="16358" xr:uid="{739B2475-1F85-4D50-AC4B-740858F68B26}"/>
    <cellStyle name="Comma 2 2 6 8 2 5 2" xfId="32862" xr:uid="{C25B0DB9-4FDA-496A-84EC-FA07DADD1A2C}"/>
    <cellStyle name="Comma 2 2 6 8 2 6" xfId="25074" xr:uid="{4817C304-66F5-4F1D-BCE0-4C6EE7FF1C4E}"/>
    <cellStyle name="Comma 2 2 6 8 3" xfId="7632" xr:uid="{2697570C-2750-4524-96DE-FBCAD4861915}"/>
    <cellStyle name="Comma 2 2 6 8 3 2" xfId="11999" xr:uid="{57209234-EE11-4083-B145-28C027BAC2EB}"/>
    <cellStyle name="Comma 2 2 6 8 3 2 2" xfId="28849" xr:uid="{F7EBBC72-D691-48A7-A983-8896A96C83D0}"/>
    <cellStyle name="Comma 2 2 6 8 3 3" xfId="9526" xr:uid="{3552CAA4-F8FF-4D5A-BE20-494E64C33851}"/>
    <cellStyle name="Comma 2 2 6 8 3 3 2" xfId="26679" xr:uid="{F800AB8B-B3D4-4DB7-A15B-7CD80D6204AD}"/>
    <cellStyle name="Comma 2 2 6 8 3 4" xfId="16849" xr:uid="{875654F9-F073-4198-A9F3-3B25495B4187}"/>
    <cellStyle name="Comma 2 2 6 8 3 4 2" xfId="33353" xr:uid="{B5A2D7F8-5165-41E6-B146-DBFA80D07135}"/>
    <cellStyle name="Comma 2 2 6 8 3 5" xfId="24896" xr:uid="{565441C7-3467-4BFD-BB27-2AF0EB132784}"/>
    <cellStyle name="Comma 2 2 6 8 4" xfId="8307" xr:uid="{B316A9FA-9B7D-436C-B72D-EC946A89F3A4}"/>
    <cellStyle name="Comma 2 2 6 8 4 2" xfId="10199" xr:uid="{FFC0B41A-2D7E-4FCE-99D0-B0D10AABA211}"/>
    <cellStyle name="Comma 2 2 6 8 4 2 2" xfId="27284" xr:uid="{B3C763F6-D237-4BF7-A008-7E3C7458200E}"/>
    <cellStyle name="Comma 2 2 6 8 4 3" xfId="25498" xr:uid="{AC16E5D3-1B17-4B4D-B65E-4D0FE9CBE041}"/>
    <cellStyle name="Comma 2 2 6 8 5" xfId="10636" xr:uid="{1761A2EE-1F5D-4EA4-ADA8-61C842974D51}"/>
    <cellStyle name="Comma 2 2 6 8 5 2" xfId="27683" xr:uid="{0CEACC83-D7EB-45B0-801A-9D2D9199AD87}"/>
    <cellStyle name="Comma 2 2 6 8 6" xfId="9330" xr:uid="{CA2F174E-3033-43C5-A87A-9A8EAB48D595}"/>
    <cellStyle name="Comma 2 2 6 8 6 2" xfId="26485" xr:uid="{2CB6F85E-9152-4169-9AC0-071C675748DB}"/>
    <cellStyle name="Comma 2 2 6 8 7" xfId="16177" xr:uid="{E86328DB-CF0E-4090-A923-FAC97EB94B81}"/>
    <cellStyle name="Comma 2 2 6 8 7 2" xfId="32681" xr:uid="{700CF80D-183B-46D5-868E-6C042972AF0A}"/>
    <cellStyle name="Comma 2 2 6 8 8" xfId="7431" xr:uid="{E6C5158F-EA7D-46C5-9FC2-52235491670B}"/>
    <cellStyle name="Comma 2 2 6 8 8 2" xfId="24698" xr:uid="{10AC1EAF-FDFD-4383-81D7-C428AEE31D58}"/>
    <cellStyle name="Comma 2 2 6 9" xfId="7724" xr:uid="{F233B65E-6E5E-432B-BAE6-821899051AAD}"/>
    <cellStyle name="Comma 2 2 6 9 2" xfId="12363" xr:uid="{E8248958-CBF0-4279-B21B-6952D6891B61}"/>
    <cellStyle name="Comma 2 2 6 9 2 2" xfId="17147" xr:uid="{E54D251F-E1B5-4F31-914C-5A998FD7329F}"/>
    <cellStyle name="Comma 2 2 6 9 2 2 2" xfId="33651" xr:uid="{0124E8D4-0C42-4B1D-BDBE-6C168754EFD8}"/>
    <cellStyle name="Comma 2 2 6 9 2 3" xfId="29164" xr:uid="{AC17FC56-D2F1-4306-BCEB-B093A0015EE3}"/>
    <cellStyle name="Comma 2 2 6 9 3" xfId="10961" xr:uid="{ADF46234-B0BA-451E-93FD-FE9908854E17}"/>
    <cellStyle name="Comma 2 2 6 9 3 2" xfId="27967" xr:uid="{DA8871DD-5B09-4338-B68F-8C91C5419D41}"/>
    <cellStyle name="Comma 2 2 6 9 4" xfId="9617" xr:uid="{9CDD8814-5EEF-4FBC-846E-126463345D48}"/>
    <cellStyle name="Comma 2 2 6 9 4 2" xfId="26769" xr:uid="{47606141-3079-40AE-B115-77E16F98A6C8}"/>
    <cellStyle name="Comma 2 2 6 9 5" xfId="16270" xr:uid="{4FB00FB7-21A8-4FC6-B417-DF356B59DBF0}"/>
    <cellStyle name="Comma 2 2 6 9 5 2" xfId="32774" xr:uid="{6E380BEB-F72D-4859-B4F8-A4F963264CCA}"/>
    <cellStyle name="Comma 2 2 6 9 6" xfId="24986" xr:uid="{37B152D0-7572-45D0-BE79-D2B19A3828EC}"/>
    <cellStyle name="Comma 2 2 7" xfId="4831" xr:uid="{A20A40E1-226A-4983-B9D0-384BA9D68C88}"/>
    <cellStyle name="Comma 2 2 7 2" xfId="5837" xr:uid="{FF10CF4E-E658-4E5B-942F-B5DE5D39B3A8}"/>
    <cellStyle name="Comma 2 2 7 2 2" xfId="7820" xr:uid="{53FBFBC5-7D1E-4FD8-8301-0D5083E5C5EF}"/>
    <cellStyle name="Comma 2 2 7 2 2 2" xfId="12623" xr:uid="{829C0A73-24A9-491C-A9B7-113DFBD64985}"/>
    <cellStyle name="Comma 2 2 7 2 2 2 2" xfId="17398" xr:uid="{973F9039-18B2-47C6-87D4-58CB9D8D90A6}"/>
    <cellStyle name="Comma 2 2 7 2 2 2 2 2" xfId="33902" xr:uid="{2FBC60E9-AA98-4F48-92A5-E9E3F6E9D1BB}"/>
    <cellStyle name="Comma 2 2 7 2 2 2 3" xfId="29374" xr:uid="{08B139A6-3B70-43B0-BDED-8DF7186670AA}"/>
    <cellStyle name="Comma 2 2 7 2 2 3" xfId="11214" xr:uid="{6724505C-4982-4A21-9E59-F698132A7BA5}"/>
    <cellStyle name="Comma 2 2 7 2 2 3 2" xfId="28179" xr:uid="{5C5597B6-BA66-42BE-A54D-03030C758CC5}"/>
    <cellStyle name="Comma 2 2 7 2 2 4" xfId="9713" xr:uid="{C42517EA-670D-48D7-87A0-88C304EDAFE7}"/>
    <cellStyle name="Comma 2 2 7 2 2 4 2" xfId="26864" xr:uid="{3E59EF99-DBEC-4232-BCC9-FBA9A6CAB9A5}"/>
    <cellStyle name="Comma 2 2 7 2 2 5" xfId="16365" xr:uid="{4FB85338-F5A6-4971-8B07-F7E9B8CDD8D1}"/>
    <cellStyle name="Comma 2 2 7 2 2 5 2" xfId="32869" xr:uid="{699B41C2-9A01-4DA8-86D9-E8F7BBA74C87}"/>
    <cellStyle name="Comma 2 2 7 2 2 6" xfId="25081" xr:uid="{2D709D87-98A3-4FF9-9F08-57545AE4FD80}"/>
    <cellStyle name="Comma 2 2 7 2 3" xfId="7639" xr:uid="{F0BCE627-9807-4FBD-85C1-54322926CDAC}"/>
    <cellStyle name="Comma 2 2 7 2 3 2" xfId="12006" xr:uid="{2471E55F-37E8-40CB-B9D9-945A6A980D31}"/>
    <cellStyle name="Comma 2 2 7 2 3 2 2" xfId="28856" xr:uid="{657570F2-9F61-450A-9D69-9DE56630B5C1}"/>
    <cellStyle name="Comma 2 2 7 2 3 3" xfId="9533" xr:uid="{38119196-6A91-44BF-92EB-67BE9DD65A80}"/>
    <cellStyle name="Comma 2 2 7 2 3 3 2" xfId="26686" xr:uid="{13B0D565-19E9-482B-AC65-16D43CAAA8EE}"/>
    <cellStyle name="Comma 2 2 7 2 3 4" xfId="16856" xr:uid="{C8BBAFF5-2D62-4BDC-8C72-7A4C04BBB5AD}"/>
    <cellStyle name="Comma 2 2 7 2 3 4 2" xfId="33360" xr:uid="{1679FFE2-B14A-48BF-8732-253CA559E659}"/>
    <cellStyle name="Comma 2 2 7 2 3 5" xfId="24903" xr:uid="{9D9A0FF1-1C1B-4607-9271-0BD973169FDE}"/>
    <cellStyle name="Comma 2 2 7 2 4" xfId="8314" xr:uid="{37CB47E5-8152-4853-A326-30FF513E11FB}"/>
    <cellStyle name="Comma 2 2 7 2 4 2" xfId="10206" xr:uid="{E17CFDC1-AB99-41A5-B2DB-3F6DB1996446}"/>
    <cellStyle name="Comma 2 2 7 2 4 2 2" xfId="27291" xr:uid="{6513811D-B1C4-44EB-906B-2753AA95163C}"/>
    <cellStyle name="Comma 2 2 7 2 4 3" xfId="25505" xr:uid="{1D25F758-1C4C-473F-A4DD-5D409C3B46A0}"/>
    <cellStyle name="Comma 2 2 7 2 5" xfId="10643" xr:uid="{971C9436-546F-487A-BDDE-C6302703A9FE}"/>
    <cellStyle name="Comma 2 2 7 2 5 2" xfId="27690" xr:uid="{E2B1F342-0564-4545-B5C5-F9D53B29C258}"/>
    <cellStyle name="Comma 2 2 7 2 6" xfId="9337" xr:uid="{6DE14E55-5FE0-44E3-8AA9-6CBF7BFB79A0}"/>
    <cellStyle name="Comma 2 2 7 2 6 2" xfId="26492" xr:uid="{5D5F8FBC-2162-427E-AF87-19F9832E48AE}"/>
    <cellStyle name="Comma 2 2 7 2 7" xfId="16184" xr:uid="{3BD13C13-0424-404E-9A3A-55CA4A2ACA99}"/>
    <cellStyle name="Comma 2 2 7 2 7 2" xfId="32688" xr:uid="{2CB2A934-BA20-404A-BE55-0F12B429A3D5}"/>
    <cellStyle name="Comma 2 2 7 2 8" xfId="7438" xr:uid="{C0C6CB20-AADC-4A56-8CDD-289490DF73C9}"/>
    <cellStyle name="Comma 2 2 7 2 8 2" xfId="24705" xr:uid="{AB3D55B4-4C87-4A71-BC78-9F47249D880B}"/>
    <cellStyle name="Comma 2 2 7 3" xfId="7731" xr:uid="{2D0744BC-FC5E-4DAF-A376-14DCBB45C183}"/>
    <cellStyle name="Comma 2 2 7 3 2" xfId="12370" xr:uid="{3C6278EE-8E68-4F91-83E1-B4B370F0DA4D}"/>
    <cellStyle name="Comma 2 2 7 3 2 2" xfId="17154" xr:uid="{75F4EABE-2187-4CAE-9612-851EB2AD538D}"/>
    <cellStyle name="Comma 2 2 7 3 2 2 2" xfId="33658" xr:uid="{2B40C171-B929-4B0A-9938-AD80C020CC73}"/>
    <cellStyle name="Comma 2 2 7 3 2 3" xfId="29171" xr:uid="{F56DCBC0-6A2F-49B4-A346-2B7B11826C25}"/>
    <cellStyle name="Comma 2 2 7 3 3" xfId="10968" xr:uid="{98A172E7-C983-44B4-8AB1-5CB90C633C44}"/>
    <cellStyle name="Comma 2 2 7 3 3 2" xfId="27974" xr:uid="{3D96EF55-0F77-4476-9466-B70A55F88B23}"/>
    <cellStyle name="Comma 2 2 7 3 4" xfId="9624" xr:uid="{F459D40C-5B72-4238-B4DB-98FFE68D0DDB}"/>
    <cellStyle name="Comma 2 2 7 3 4 2" xfId="26776" xr:uid="{F743C1A5-22EE-4672-A869-A974361B2408}"/>
    <cellStyle name="Comma 2 2 7 3 5" xfId="16277" xr:uid="{F0DC6495-AB1C-4DF9-B0A3-ACBF7465C71B}"/>
    <cellStyle name="Comma 2 2 7 3 5 2" xfId="32781" xr:uid="{11868DBB-D427-4B21-8E4C-FC63C4E42C61}"/>
    <cellStyle name="Comma 2 2 7 3 6" xfId="24993" xr:uid="{1F91757F-E46F-4C61-AF96-C2684D6832AE}"/>
    <cellStyle name="Comma 2 2 7 4" xfId="7550" xr:uid="{FDA9DBDA-B486-4DD3-A93A-35FA9EC56179}"/>
    <cellStyle name="Comma 2 2 7 4 2" xfId="12881" xr:uid="{13C388AC-C8B8-43DF-AFB3-60AE3FEC8C58}"/>
    <cellStyle name="Comma 2 2 7 4 2 2" xfId="17590" xr:uid="{18B969FF-86EE-4A7E-8ADE-36DBB6AA8EC2}"/>
    <cellStyle name="Comma 2 2 7 4 2 2 2" xfId="34094" xr:uid="{4713BF8E-DB68-456D-8EB5-F2CBEFEBAE2F}"/>
    <cellStyle name="Comma 2 2 7 4 2 3" xfId="29610" xr:uid="{CCFE8D9C-94F7-461A-958D-05356911603C}"/>
    <cellStyle name="Comma 2 2 7 4 3" xfId="11607" xr:uid="{DFC33690-7DA7-4D04-AC93-FD5F527D70EE}"/>
    <cellStyle name="Comma 2 2 7 4 3 2" xfId="28496" xr:uid="{0E0D8561-A97F-4D59-97F0-E93D1A5E4403}"/>
    <cellStyle name="Comma 2 2 7 4 4" xfId="9444" xr:uid="{8F56512D-7B01-4692-992E-6C03704DF963}"/>
    <cellStyle name="Comma 2 2 7 4 4 2" xfId="26598" xr:uid="{A9DA822F-CD63-49FA-A1D6-BD4A52BB9472}"/>
    <cellStyle name="Comma 2 2 7 4 5" xfId="16505" xr:uid="{73B2DB7A-4437-429A-8635-EA7B3FF579CE}"/>
    <cellStyle name="Comma 2 2 7 4 5 2" xfId="33009" xr:uid="{51956945-8332-4CB0-B22F-A7CAE232B6E3}"/>
    <cellStyle name="Comma 2 2 7 4 6" xfId="24815" xr:uid="{AB41518E-2D06-4B1C-9C84-7A2A4BE4EF23}"/>
    <cellStyle name="Comma 2 2 7 5" xfId="8053" xr:uid="{9BE05A2C-DC92-41C7-9C3C-B2291D27D4F2}"/>
    <cellStyle name="Comma 2 2 7 5 2" xfId="11800" xr:uid="{D4BBC46A-5F5D-4E39-8B7F-E05EA9A03EA7}"/>
    <cellStyle name="Comma 2 2 7 5 2 2" xfId="28665" xr:uid="{9C6BDDF0-FFF9-4586-9E42-4139982F3F02}"/>
    <cellStyle name="Comma 2 2 7 5 3" xfId="9946" xr:uid="{6E5AE63C-D050-48A0-8C35-D24289F03418}"/>
    <cellStyle name="Comma 2 2 7 5 3 2" xfId="27062" xr:uid="{9AA9AB61-BA4F-44ED-BD60-B09466D5EE04}"/>
    <cellStyle name="Comma 2 2 7 5 4" xfId="16660" xr:uid="{0BBE9A7F-3D55-4DB9-AAAB-5E3C5A7D51E1}"/>
    <cellStyle name="Comma 2 2 7 5 4 2" xfId="33164" xr:uid="{B291C654-56E7-400A-8751-053D88050BA8}"/>
    <cellStyle name="Comma 2 2 7 5 5" xfId="25280" xr:uid="{C1971E47-2068-4617-B027-7E02393488D4}"/>
    <cellStyle name="Comma 2 2 7 6" xfId="10373" xr:uid="{137C8FA9-08DD-42AF-A063-0B252380F83F}"/>
    <cellStyle name="Comma 2 2 7 6 2" xfId="27444" xr:uid="{4B61265B-1948-452E-A910-20CAF78A1EA2}"/>
    <cellStyle name="Comma 2 2 7 7" xfId="8911" xr:uid="{2B695FFC-4CBC-4126-90A0-1EC174038A5D}"/>
    <cellStyle name="Comma 2 2 7 7 2" xfId="26087" xr:uid="{53F12777-43B3-47BC-8F1C-0235B9A9F783}"/>
    <cellStyle name="Comma 2 2 7 8" xfId="16082" xr:uid="{6B08FD43-CCFE-45BA-8F4D-1B34F4655A6D}"/>
    <cellStyle name="Comma 2 2 7 8 2" xfId="32586" xr:uid="{39CA37EE-08E7-4BB8-90B4-DE87FF54866A}"/>
    <cellStyle name="Comma 2 2 7 9" xfId="7174" xr:uid="{74494A81-E60C-4102-92EA-2F8F96C065DE}"/>
    <cellStyle name="Comma 2 2 7 9 2" xfId="24465" xr:uid="{10B54724-D60E-4A10-9968-A9042CDEDFCF}"/>
    <cellStyle name="Comma 2 2 8" xfId="4832" xr:uid="{EE48E15F-B73C-4813-977D-9CB171E84B9E}"/>
    <cellStyle name="Comma 2 2 8 2" xfId="5838" xr:uid="{1921A133-6E80-44E4-A4D9-513522CB88E0}"/>
    <cellStyle name="Comma 2 2 8 2 2" xfId="7821" xr:uid="{A3D8A861-8220-4E7C-908E-EB6C8546A9E9}"/>
    <cellStyle name="Comma 2 2 8 2 2 2" xfId="12624" xr:uid="{A12A8AF8-5465-4EE1-98EF-1B630039991B}"/>
    <cellStyle name="Comma 2 2 8 2 2 2 2" xfId="17399" xr:uid="{938C38E0-348E-4D97-B79E-DCDA6F0F4977}"/>
    <cellStyle name="Comma 2 2 8 2 2 2 2 2" xfId="33903" xr:uid="{008C274B-B6B1-4D51-BDF9-DAA63266E3F2}"/>
    <cellStyle name="Comma 2 2 8 2 2 2 3" xfId="29375" xr:uid="{3C557918-11A9-4D00-8E8A-AB483CFE8A9B}"/>
    <cellStyle name="Comma 2 2 8 2 2 3" xfId="11215" xr:uid="{7EE2B0CE-B5C6-406B-8ED0-74BBF1F0558B}"/>
    <cellStyle name="Comma 2 2 8 2 2 3 2" xfId="28180" xr:uid="{73DB38ED-DCCA-40A4-A123-59A1FD73CC75}"/>
    <cellStyle name="Comma 2 2 8 2 2 4" xfId="9714" xr:uid="{2023F476-8B2E-4073-982B-5F9DFE04061C}"/>
    <cellStyle name="Comma 2 2 8 2 2 4 2" xfId="26865" xr:uid="{1012B02A-4825-4647-88F9-4C9B76B18402}"/>
    <cellStyle name="Comma 2 2 8 2 2 5" xfId="16366" xr:uid="{360063E3-48E6-4C88-86D4-039910583002}"/>
    <cellStyle name="Comma 2 2 8 2 2 5 2" xfId="32870" xr:uid="{3F3126C6-C621-4DBC-A6F7-64D2AC900E58}"/>
    <cellStyle name="Comma 2 2 8 2 2 6" xfId="25082" xr:uid="{B4CC7AF7-8AE0-40E9-B86F-F0BD32BE3365}"/>
    <cellStyle name="Comma 2 2 8 2 3" xfId="7640" xr:uid="{D987C43A-0FA2-4800-98EE-DFCF04EA3531}"/>
    <cellStyle name="Comma 2 2 8 2 3 2" xfId="12007" xr:uid="{20BA7D8C-CC2D-4805-A603-B74BBAFC8DA5}"/>
    <cellStyle name="Comma 2 2 8 2 3 2 2" xfId="28857" xr:uid="{1A0C9D53-A960-4850-917B-E69137017D09}"/>
    <cellStyle name="Comma 2 2 8 2 3 3" xfId="9534" xr:uid="{880F6DC6-BC3B-432B-8332-01C937808ADA}"/>
    <cellStyle name="Comma 2 2 8 2 3 3 2" xfId="26687" xr:uid="{344985D2-113F-43F7-9039-134DAC7EA7D6}"/>
    <cellStyle name="Comma 2 2 8 2 3 4" xfId="16857" xr:uid="{10D21A7B-122B-4C7F-8302-0C7673B10D54}"/>
    <cellStyle name="Comma 2 2 8 2 3 4 2" xfId="33361" xr:uid="{69F0C250-624A-4CE8-AFE8-E958B752AAB7}"/>
    <cellStyle name="Comma 2 2 8 2 3 5" xfId="24904" xr:uid="{57E4D0F5-7625-4419-9FD0-44AAF76A70C6}"/>
    <cellStyle name="Comma 2 2 8 2 4" xfId="8315" xr:uid="{E406502D-F965-4DBE-B029-B0304CE15B5E}"/>
    <cellStyle name="Comma 2 2 8 2 4 2" xfId="10207" xr:uid="{B9B9DBBA-9EDF-45DD-A292-F8635735E4E3}"/>
    <cellStyle name="Comma 2 2 8 2 4 2 2" xfId="27292" xr:uid="{0BE5792D-BD1B-4711-9A50-0E44FE126058}"/>
    <cellStyle name="Comma 2 2 8 2 4 3" xfId="25506" xr:uid="{85EC94A0-6E66-412F-96B6-CFDB3D7849E3}"/>
    <cellStyle name="Comma 2 2 8 2 5" xfId="10644" xr:uid="{98B3FB40-FF6E-49AA-B495-A4E9CD549689}"/>
    <cellStyle name="Comma 2 2 8 2 5 2" xfId="27691" xr:uid="{AF497004-A911-48D6-90B2-87771ED3D63A}"/>
    <cellStyle name="Comma 2 2 8 2 6" xfId="9338" xr:uid="{DDA900DD-D4BB-4D4B-8D8D-B679E1322619}"/>
    <cellStyle name="Comma 2 2 8 2 6 2" xfId="26493" xr:uid="{F74ACD83-D89B-4897-9B3F-A21AFC6432C0}"/>
    <cellStyle name="Comma 2 2 8 2 7" xfId="16185" xr:uid="{F4B22943-3D25-4091-919A-25489F7D6D8A}"/>
    <cellStyle name="Comma 2 2 8 2 7 2" xfId="32689" xr:uid="{D8C3751E-90A2-4E8C-859E-52A25E352BA1}"/>
    <cellStyle name="Comma 2 2 8 2 8" xfId="7439" xr:uid="{AAA3AB27-68BC-409D-BFE3-330D4CD19BCD}"/>
    <cellStyle name="Comma 2 2 8 2 8 2" xfId="24706" xr:uid="{802EC5EA-23D8-4CCC-9E6A-18890CE8877D}"/>
    <cellStyle name="Comma 2 2 8 3" xfId="7732" xr:uid="{D5FCA0FE-14D8-478C-ACB8-8D963681F949}"/>
    <cellStyle name="Comma 2 2 8 3 2" xfId="12371" xr:uid="{583C8871-43BB-46AC-B6DD-40BD9E61D1F6}"/>
    <cellStyle name="Comma 2 2 8 3 2 2" xfId="17155" xr:uid="{82C36BAE-A943-4A5F-B7BE-66C4C9470FA3}"/>
    <cellStyle name="Comma 2 2 8 3 2 2 2" xfId="33659" xr:uid="{A2E2B84A-7EE9-40AD-AC0B-EAAE22756373}"/>
    <cellStyle name="Comma 2 2 8 3 2 3" xfId="29172" xr:uid="{03FDDA83-EF3B-410C-BF13-30F4A483E0A6}"/>
    <cellStyle name="Comma 2 2 8 3 3" xfId="10969" xr:uid="{F9AEF760-BDDB-4764-A5EB-8EF1AA207622}"/>
    <cellStyle name="Comma 2 2 8 3 3 2" xfId="27975" xr:uid="{DF61F622-091B-46FA-9037-CB1BA0F3494B}"/>
    <cellStyle name="Comma 2 2 8 3 4" xfId="9625" xr:uid="{0743FE34-2B55-47EC-A209-3C1763E3DD42}"/>
    <cellStyle name="Comma 2 2 8 3 4 2" xfId="26777" xr:uid="{B3FC5BF4-C357-4935-8F82-468577E14A50}"/>
    <cellStyle name="Comma 2 2 8 3 5" xfId="16278" xr:uid="{1DDDA9DB-662A-40E1-9859-5527E9E74F56}"/>
    <cellStyle name="Comma 2 2 8 3 5 2" xfId="32782" xr:uid="{CAEC2116-8A7D-4B5E-9ED8-8372DE3E7228}"/>
    <cellStyle name="Comma 2 2 8 3 6" xfId="24994" xr:uid="{107ACD01-5BFF-49D9-9DFB-40CCBA471F7A}"/>
    <cellStyle name="Comma 2 2 8 4" xfId="7551" xr:uid="{4BA3CE1C-ED32-41FD-BDBA-7DE60443EAD0}"/>
    <cellStyle name="Comma 2 2 8 4 2" xfId="12882" xr:uid="{02C577B5-CA87-4E51-B0B7-BC28FEF95FFB}"/>
    <cellStyle name="Comma 2 2 8 4 2 2" xfId="17591" xr:uid="{1E01589E-1454-4FBE-9976-650FCEFE0A84}"/>
    <cellStyle name="Comma 2 2 8 4 2 2 2" xfId="34095" xr:uid="{588E7929-E115-4F6F-B06C-2571051DCE36}"/>
    <cellStyle name="Comma 2 2 8 4 2 3" xfId="29611" xr:uid="{B4DC9FEB-F05C-4D3B-9582-9652F1C60248}"/>
    <cellStyle name="Comma 2 2 8 4 3" xfId="11608" xr:uid="{36DEE651-3CB2-44D3-ABD0-10FF570D3FE6}"/>
    <cellStyle name="Comma 2 2 8 4 3 2" xfId="28497" xr:uid="{AF7B6C6E-6724-413B-8DF3-EA7F0A99279C}"/>
    <cellStyle name="Comma 2 2 8 4 4" xfId="9445" xr:uid="{12DFC4B4-A5E5-4F0F-9263-A4735433E2AE}"/>
    <cellStyle name="Comma 2 2 8 4 4 2" xfId="26599" xr:uid="{A16665A4-D7BF-4B96-A98A-86EFE77BA37A}"/>
    <cellStyle name="Comma 2 2 8 4 5" xfId="16506" xr:uid="{3F40E975-F3B6-4F18-BE11-753E36B6B765}"/>
    <cellStyle name="Comma 2 2 8 4 5 2" xfId="33010" xr:uid="{3EC746D3-E5C3-4A52-9127-5B239EA7939B}"/>
    <cellStyle name="Comma 2 2 8 4 6" xfId="24816" xr:uid="{82877F2E-499D-45CE-9C8A-52269149D68C}"/>
    <cellStyle name="Comma 2 2 8 5" xfId="8054" xr:uid="{6F8D6381-2E2F-4135-99C5-8E32E56174CB}"/>
    <cellStyle name="Comma 2 2 8 5 2" xfId="11801" xr:uid="{8F9646F6-E0F0-4C1F-97D9-317BA0D8F333}"/>
    <cellStyle name="Comma 2 2 8 5 2 2" xfId="28666" xr:uid="{16703167-7A3E-4ADE-B1A1-98D993DBB9C6}"/>
    <cellStyle name="Comma 2 2 8 5 3" xfId="9947" xr:uid="{A2991D2B-E7AD-400B-9054-2586A7B25399}"/>
    <cellStyle name="Comma 2 2 8 5 3 2" xfId="27063" xr:uid="{5B9F7577-B741-4CAB-8FC5-876024B429AE}"/>
    <cellStyle name="Comma 2 2 8 5 4" xfId="16661" xr:uid="{AD126056-29D3-4772-B63B-3BA591A9E7F4}"/>
    <cellStyle name="Comma 2 2 8 5 4 2" xfId="33165" xr:uid="{A078D404-71DA-4765-A1AC-B39E1CDBA01B}"/>
    <cellStyle name="Comma 2 2 8 5 5" xfId="25281" xr:uid="{07B829A6-F348-414C-BDAF-F807FBA7D8D7}"/>
    <cellStyle name="Comma 2 2 8 6" xfId="10374" xr:uid="{9A17E6E3-6A48-4436-ADC6-0FC41C614D76}"/>
    <cellStyle name="Comma 2 2 8 6 2" xfId="27445" xr:uid="{42E17A84-5D3E-48B9-A31A-C90B262FA524}"/>
    <cellStyle name="Comma 2 2 8 7" xfId="8912" xr:uid="{9074F1E9-B5F1-4208-9378-B7F1C644E627}"/>
    <cellStyle name="Comma 2 2 8 7 2" xfId="26088" xr:uid="{77BF3A50-7E7A-4AC5-9F41-A9F2A25E8D38}"/>
    <cellStyle name="Comma 2 2 8 8" xfId="16083" xr:uid="{ED54C059-838C-4D50-A197-28CACE588BD3}"/>
    <cellStyle name="Comma 2 2 8 8 2" xfId="32587" xr:uid="{9DEAD5A7-3C1E-472A-B13C-891B5ED6B5B4}"/>
    <cellStyle name="Comma 2 2 8 9" xfId="7175" xr:uid="{8B9F78F6-57DC-4B5B-9512-A66A9464E805}"/>
    <cellStyle name="Comma 2 2 8 9 2" xfId="24466" xr:uid="{6AC0E4AE-B60E-44B5-8D10-3BB11DD001E5}"/>
    <cellStyle name="Comma 2 2 9" xfId="4833" xr:uid="{FF5086ED-42F6-4216-91F4-2BEA57EC0617}"/>
    <cellStyle name="Comma 2 2 9 2" xfId="5839" xr:uid="{B342265A-E4FD-46E7-A51D-B37FEE92D194}"/>
    <cellStyle name="Comma 2 2 9 2 2" xfId="7822" xr:uid="{5680CF1E-9278-435D-AC8A-8A20964763FC}"/>
    <cellStyle name="Comma 2 2 9 2 2 2" xfId="12625" xr:uid="{120FD947-A883-43FD-A2DE-EFB3ABFAAA5F}"/>
    <cellStyle name="Comma 2 2 9 2 2 2 2" xfId="17400" xr:uid="{2DD0FEA1-142F-4B5D-9D65-605986612D24}"/>
    <cellStyle name="Comma 2 2 9 2 2 2 2 2" xfId="33904" xr:uid="{BAD5BB23-37D7-4F85-B2ED-ED4729D5F5CC}"/>
    <cellStyle name="Comma 2 2 9 2 2 2 3" xfId="29376" xr:uid="{6946CD1A-0456-49DD-8D56-6ED334A327DE}"/>
    <cellStyle name="Comma 2 2 9 2 2 3" xfId="11216" xr:uid="{7061ADF8-1644-485C-B8B8-5765204218B0}"/>
    <cellStyle name="Comma 2 2 9 2 2 3 2" xfId="28181" xr:uid="{D71BF66E-316A-4C60-8FB5-661FAE0061F5}"/>
    <cellStyle name="Comma 2 2 9 2 2 4" xfId="9715" xr:uid="{D411623C-E159-43AF-82A5-DFFBDBBD12E9}"/>
    <cellStyle name="Comma 2 2 9 2 2 4 2" xfId="26866" xr:uid="{58C46F43-2297-40D0-8AF8-3AF65683CE93}"/>
    <cellStyle name="Comma 2 2 9 2 2 5" xfId="16367" xr:uid="{F549A5C5-C007-43CA-9334-72F3E1EFF952}"/>
    <cellStyle name="Comma 2 2 9 2 2 5 2" xfId="32871" xr:uid="{8CD5EB50-7CC9-426C-AFE0-D0B863770D1A}"/>
    <cellStyle name="Comma 2 2 9 2 2 6" xfId="25083" xr:uid="{A17DA531-6C71-4F5B-BDA4-47444EDDC1B8}"/>
    <cellStyle name="Comma 2 2 9 2 3" xfId="7641" xr:uid="{34AE543C-EC57-4848-BD95-50511F7CE9C4}"/>
    <cellStyle name="Comma 2 2 9 2 3 2" xfId="12008" xr:uid="{46D19F03-914A-4786-83B2-354120D81DFC}"/>
    <cellStyle name="Comma 2 2 9 2 3 2 2" xfId="28858" xr:uid="{D02148B3-473A-4257-A2B3-B029B2BB07E7}"/>
    <cellStyle name="Comma 2 2 9 2 3 3" xfId="9535" xr:uid="{3FCBB9A2-2D53-4DA5-BC4D-8FEF9DCC6740}"/>
    <cellStyle name="Comma 2 2 9 2 3 3 2" xfId="26688" xr:uid="{90364AF5-E3B7-4573-8037-A9CA0A51CF89}"/>
    <cellStyle name="Comma 2 2 9 2 3 4" xfId="16858" xr:uid="{C23862A2-D60B-4A95-8B7F-A82BE3454758}"/>
    <cellStyle name="Comma 2 2 9 2 3 4 2" xfId="33362" xr:uid="{650407A3-F87F-445B-B05B-162995200CE5}"/>
    <cellStyle name="Comma 2 2 9 2 3 5" xfId="24905" xr:uid="{C5407815-C1FC-470A-8063-104EBA079F90}"/>
    <cellStyle name="Comma 2 2 9 2 4" xfId="8316" xr:uid="{43234F93-5FB7-46C9-9DFF-0DBD4E6F10C4}"/>
    <cellStyle name="Comma 2 2 9 2 4 2" xfId="10208" xr:uid="{75AEB95F-A8B6-46F9-87C7-7179EADDF314}"/>
    <cellStyle name="Comma 2 2 9 2 4 2 2" xfId="27293" xr:uid="{F41A840C-C79A-4175-BD86-E8E7B223769A}"/>
    <cellStyle name="Comma 2 2 9 2 4 3" xfId="25507" xr:uid="{B3C71120-5783-4352-AC23-9E7A42B51614}"/>
    <cellStyle name="Comma 2 2 9 2 5" xfId="10645" xr:uid="{1CE934F3-AF9F-4561-9C26-89A023F8FA34}"/>
    <cellStyle name="Comma 2 2 9 2 5 2" xfId="27692" xr:uid="{A18AEB98-83F6-43F9-8990-5A784F92D3EB}"/>
    <cellStyle name="Comma 2 2 9 2 6" xfId="9339" xr:uid="{CECBAD91-734F-4AA2-A8B2-43E23CA5DACD}"/>
    <cellStyle name="Comma 2 2 9 2 6 2" xfId="26494" xr:uid="{A4AAE9AE-AE17-46A3-B9BF-F746D7AEF20F}"/>
    <cellStyle name="Comma 2 2 9 2 7" xfId="16186" xr:uid="{F472A00E-A960-4AEB-944A-41A40B91C299}"/>
    <cellStyle name="Comma 2 2 9 2 7 2" xfId="32690" xr:uid="{31E5D989-05EC-4B9A-BEB8-C57917AC7ECE}"/>
    <cellStyle name="Comma 2 2 9 2 8" xfId="7440" xr:uid="{59B03943-C55A-4F2A-8444-F53ECA143C7F}"/>
    <cellStyle name="Comma 2 2 9 2 8 2" xfId="24707" xr:uid="{B5728560-7D15-4CB8-9445-39FC939825EC}"/>
    <cellStyle name="Comma 2 2 9 3" xfId="7733" xr:uid="{5005F01E-7A25-49BF-A287-09C94118745B}"/>
    <cellStyle name="Comma 2 2 9 3 2" xfId="12372" xr:uid="{6F4449E5-82A2-4EA7-B9E9-96ECF9A0E07A}"/>
    <cellStyle name="Comma 2 2 9 3 2 2" xfId="17156" xr:uid="{E44A64CD-2F21-4D37-8181-6019DB40884D}"/>
    <cellStyle name="Comma 2 2 9 3 2 2 2" xfId="33660" xr:uid="{A1A05444-3534-460E-9AA9-CC7E1056765A}"/>
    <cellStyle name="Comma 2 2 9 3 2 3" xfId="29173" xr:uid="{A623E40E-D16E-4A21-9510-C3896DA7CB37}"/>
    <cellStyle name="Comma 2 2 9 3 3" xfId="10970" xr:uid="{3C409A68-7C45-416A-B047-5B6EF94231D5}"/>
    <cellStyle name="Comma 2 2 9 3 3 2" xfId="27976" xr:uid="{CE1684B1-04E4-49C8-B9AD-C216C3A183EA}"/>
    <cellStyle name="Comma 2 2 9 3 4" xfId="9626" xr:uid="{C9747949-0B6D-4FBC-A2FC-C2FD9857716B}"/>
    <cellStyle name="Comma 2 2 9 3 4 2" xfId="26778" xr:uid="{A52771AD-99A3-4EF9-9CEB-E4FE0C356E64}"/>
    <cellStyle name="Comma 2 2 9 3 5" xfId="16279" xr:uid="{D37CC295-8EDA-4B95-AE0B-ABE46F18A6F2}"/>
    <cellStyle name="Comma 2 2 9 3 5 2" xfId="32783" xr:uid="{7A02523C-0230-4104-8671-594E825E19D6}"/>
    <cellStyle name="Comma 2 2 9 3 6" xfId="24995" xr:uid="{3A16A27C-898B-4D7F-BF5C-505A6C078CC1}"/>
    <cellStyle name="Comma 2 2 9 4" xfId="7552" xr:uid="{B60E0D58-9F9F-4E70-9623-E433156CA472}"/>
    <cellStyle name="Comma 2 2 9 4 2" xfId="12883" xr:uid="{5C6BE679-4240-44EA-81CE-BF72438E9C6B}"/>
    <cellStyle name="Comma 2 2 9 4 2 2" xfId="17592" xr:uid="{639AA656-E874-485A-A2A8-088CEE76C680}"/>
    <cellStyle name="Comma 2 2 9 4 2 2 2" xfId="34096" xr:uid="{DAFE6E2C-301C-4F8A-B23F-B02710BA8C1A}"/>
    <cellStyle name="Comma 2 2 9 4 2 3" xfId="29612" xr:uid="{0B636166-34C9-4CD3-B556-522FE2862B10}"/>
    <cellStyle name="Comma 2 2 9 4 3" xfId="11609" xr:uid="{A8261EDE-5C5B-42CE-BAE9-0446590BBC09}"/>
    <cellStyle name="Comma 2 2 9 4 3 2" xfId="28498" xr:uid="{C226394F-82F4-4C53-BBC9-7AC95E347F78}"/>
    <cellStyle name="Comma 2 2 9 4 4" xfId="9446" xr:uid="{8EE621D6-26B1-4415-A5D2-5D2B098089F8}"/>
    <cellStyle name="Comma 2 2 9 4 4 2" xfId="26600" xr:uid="{73C8DFC5-C899-4B53-9171-51DC20FAADB1}"/>
    <cellStyle name="Comma 2 2 9 4 5" xfId="16507" xr:uid="{435BCCA9-FFFD-4AA5-B1B0-55CBC8199C2D}"/>
    <cellStyle name="Comma 2 2 9 4 5 2" xfId="33011" xr:uid="{AE98A94C-C686-4D74-8FFF-060486E547A9}"/>
    <cellStyle name="Comma 2 2 9 4 6" xfId="24817" xr:uid="{7B7D26D9-9BCA-471F-BD4E-802921D67058}"/>
    <cellStyle name="Comma 2 2 9 5" xfId="8055" xr:uid="{F9E7A04D-1DA7-4FD3-88F6-15F32DD2A8A1}"/>
    <cellStyle name="Comma 2 2 9 5 2" xfId="11802" xr:uid="{6186895C-57DC-4C2C-AD16-CE4468FABBE4}"/>
    <cellStyle name="Comma 2 2 9 5 2 2" xfId="28667" xr:uid="{556ED1F3-0A76-4492-905F-D2685B8C344B}"/>
    <cellStyle name="Comma 2 2 9 5 3" xfId="9948" xr:uid="{2B7074AD-933F-4A73-8C88-11BC631F4105}"/>
    <cellStyle name="Comma 2 2 9 5 3 2" xfId="27064" xr:uid="{5E9A1F74-B42A-41BD-AE04-347543885FA4}"/>
    <cellStyle name="Comma 2 2 9 5 4" xfId="16662" xr:uid="{1CA91B0A-6450-42FA-9D5C-CF234E89D542}"/>
    <cellStyle name="Comma 2 2 9 5 4 2" xfId="33166" xr:uid="{9A8658CF-8839-4A31-987F-51268D8BC54B}"/>
    <cellStyle name="Comma 2 2 9 5 5" xfId="25282" xr:uid="{D47C758C-F944-4DBD-A32D-9D486F2E6DF9}"/>
    <cellStyle name="Comma 2 2 9 6" xfId="10375" xr:uid="{2C64DBC7-D044-4B29-A091-55AC619F6C2D}"/>
    <cellStyle name="Comma 2 2 9 6 2" xfId="27446" xr:uid="{E33518CB-C86F-453C-947C-F64D88D1B010}"/>
    <cellStyle name="Comma 2 2 9 7" xfId="8913" xr:uid="{FBB8F0BE-B391-4D6F-AFB2-D627E8A1F86D}"/>
    <cellStyle name="Comma 2 2 9 7 2" xfId="26089" xr:uid="{974F5AE7-C156-42D5-9251-53E472CB9867}"/>
    <cellStyle name="Comma 2 2 9 8" xfId="16084" xr:uid="{E296082A-A1B7-4835-AF8C-D0C9C98A323A}"/>
    <cellStyle name="Comma 2 2 9 8 2" xfId="32588" xr:uid="{08783D2D-9B09-43E0-8322-781963D8A41C}"/>
    <cellStyle name="Comma 2 2 9 9" xfId="7176" xr:uid="{14226983-FFF7-4DB6-9C84-5BCFBF82F313}"/>
    <cellStyle name="Comma 2 2 9 9 2" xfId="24467" xr:uid="{4D7FB01C-FC4F-44A3-BD74-3F6C0EA9050D}"/>
    <cellStyle name="Comma 2 2_Opex Input" xfId="4834" xr:uid="{61716AD2-48B9-4BAD-BFD3-6A81BF022E78}"/>
    <cellStyle name="Comma 2 20" xfId="4835" xr:uid="{BAE663B7-263C-4FE8-A81D-D892581096CD}"/>
    <cellStyle name="Comma 2 20 2" xfId="5840" xr:uid="{1AFCB664-47A0-4C06-8EA3-F358A62BD592}"/>
    <cellStyle name="Comma 2 20 2 2" xfId="7823" xr:uid="{62961F86-010E-47BE-935C-854B13DE9EAD}"/>
    <cellStyle name="Comma 2 20 2 2 2" xfId="12626" xr:uid="{9E4EEB57-B891-4FA0-989B-5F2365911090}"/>
    <cellStyle name="Comma 2 20 2 2 2 2" xfId="17401" xr:uid="{2BF97202-6D09-49BF-8367-3831E11EBE68}"/>
    <cellStyle name="Comma 2 20 2 2 2 2 2" xfId="33905" xr:uid="{55D44778-E23A-4B3A-A64E-A2CC5A160F5C}"/>
    <cellStyle name="Comma 2 20 2 2 2 3" xfId="29377" xr:uid="{D88CB218-82E6-485F-A127-136E5AFDDBC5}"/>
    <cellStyle name="Comma 2 20 2 2 3" xfId="11217" xr:uid="{A732FDBB-EBA3-4B0A-A894-7337B4BC09BD}"/>
    <cellStyle name="Comma 2 20 2 2 3 2" xfId="28182" xr:uid="{A562AB1F-297E-4C17-BCD8-714434FFD5F3}"/>
    <cellStyle name="Comma 2 20 2 2 4" xfId="9716" xr:uid="{650A3393-6E25-4FA5-A134-570C725174C2}"/>
    <cellStyle name="Comma 2 20 2 2 4 2" xfId="26867" xr:uid="{FC3D28E9-9CEA-4297-8BF2-9C3E80EFDC80}"/>
    <cellStyle name="Comma 2 20 2 2 5" xfId="16368" xr:uid="{9D1DC9BA-08EC-41E4-BB9B-ED4A139CCF92}"/>
    <cellStyle name="Comma 2 20 2 2 5 2" xfId="32872" xr:uid="{310ADACA-8D45-4DA1-B65D-380A15B613C3}"/>
    <cellStyle name="Comma 2 20 2 2 6" xfId="25084" xr:uid="{82F826D5-30D4-4EAD-A96F-FCCF1564C619}"/>
    <cellStyle name="Comma 2 20 2 3" xfId="7642" xr:uid="{5F4F1CAF-F854-4529-A463-6D79DCF28F8E}"/>
    <cellStyle name="Comma 2 20 2 3 2" xfId="12009" xr:uid="{4CF22CF4-1734-426B-8A37-6AAE619C1C4A}"/>
    <cellStyle name="Comma 2 20 2 3 2 2" xfId="28859" xr:uid="{9B4BEF25-C0F1-49AD-BD6D-25BC21767AF7}"/>
    <cellStyle name="Comma 2 20 2 3 3" xfId="9536" xr:uid="{78B9D4F5-A898-423A-A253-FBED6DF85425}"/>
    <cellStyle name="Comma 2 20 2 3 3 2" xfId="26689" xr:uid="{7784F829-7CEC-42EC-A367-AF8A3B311FE7}"/>
    <cellStyle name="Comma 2 20 2 3 4" xfId="16859" xr:uid="{13660D7A-49C3-4701-A095-82A151A3BF1A}"/>
    <cellStyle name="Comma 2 20 2 3 4 2" xfId="33363" xr:uid="{E74E69E0-E464-40FA-A151-CCD093A9FC64}"/>
    <cellStyle name="Comma 2 20 2 3 5" xfId="24906" xr:uid="{554FA972-CC42-405C-AE1D-8F9E402C58DF}"/>
    <cellStyle name="Comma 2 20 2 4" xfId="8317" xr:uid="{8F164407-E775-48C0-B7C7-CC4DF0C833ED}"/>
    <cellStyle name="Comma 2 20 2 4 2" xfId="10209" xr:uid="{EEA3AADF-BE0B-4C21-96E9-4912773019F0}"/>
    <cellStyle name="Comma 2 20 2 4 2 2" xfId="27294" xr:uid="{8400DF75-9B3A-4387-8512-BD1AB61A35F2}"/>
    <cellStyle name="Comma 2 20 2 4 3" xfId="25508" xr:uid="{E51F7ADD-6FCA-4752-93B1-96DAE5EBBC62}"/>
    <cellStyle name="Comma 2 20 2 5" xfId="10646" xr:uid="{A9674544-2C62-4D50-A5E1-A90BF88CC521}"/>
    <cellStyle name="Comma 2 20 2 5 2" xfId="27693" xr:uid="{D6CE296F-08C2-496D-B6F7-50866615417E}"/>
    <cellStyle name="Comma 2 20 2 6" xfId="9340" xr:uid="{C5C789BE-049F-47FA-8CA6-E08D62CA636E}"/>
    <cellStyle name="Comma 2 20 2 6 2" xfId="26495" xr:uid="{711BFF2B-EB1C-4F63-BB31-3F6D8D7249A9}"/>
    <cellStyle name="Comma 2 20 2 7" xfId="16187" xr:uid="{D856DF2B-B0EA-4E07-8345-16523770F9B0}"/>
    <cellStyle name="Comma 2 20 2 7 2" xfId="32691" xr:uid="{CBC436D5-5230-4213-9C2C-7D3B62F14FF0}"/>
    <cellStyle name="Comma 2 20 2 8" xfId="7441" xr:uid="{815F5341-8783-42AD-839C-0F2DAAB76D30}"/>
    <cellStyle name="Comma 2 20 2 8 2" xfId="24708" xr:uid="{E98AA207-FF7B-4DDA-9B2D-AF5D3785F891}"/>
    <cellStyle name="Comma 2 20 3" xfId="7734" xr:uid="{3B90DA39-39D9-4C57-AADF-9A685EC1F624}"/>
    <cellStyle name="Comma 2 20 3 2" xfId="12373" xr:uid="{610B019E-388B-4F5A-9E17-3A5AA0D52FCC}"/>
    <cellStyle name="Comma 2 20 3 2 2" xfId="17157" xr:uid="{00BEF280-661A-42C6-A506-1F59D3A799FA}"/>
    <cellStyle name="Comma 2 20 3 2 2 2" xfId="33661" xr:uid="{BBCD4521-BBBD-4465-96E4-6AC7C1C9DC76}"/>
    <cellStyle name="Comma 2 20 3 2 3" xfId="29174" xr:uid="{88B77A5C-975B-468C-B55F-6ABEF1C29E61}"/>
    <cellStyle name="Comma 2 20 3 3" xfId="10971" xr:uid="{E23DA9E9-AA2B-4BC9-9D51-88116EEE4232}"/>
    <cellStyle name="Comma 2 20 3 3 2" xfId="27977" xr:uid="{9D52AD42-5592-4F96-A389-0B7FA798EA33}"/>
    <cellStyle name="Comma 2 20 3 4" xfId="9627" xr:uid="{BE9BC657-4A26-4B6E-976D-5D81BB6073E7}"/>
    <cellStyle name="Comma 2 20 3 4 2" xfId="26779" xr:uid="{8B5BB8DF-DF85-4481-A93E-0200AA7A1AD5}"/>
    <cellStyle name="Comma 2 20 3 5" xfId="16280" xr:uid="{22E82775-51F6-4D08-B938-526AFEF77962}"/>
    <cellStyle name="Comma 2 20 3 5 2" xfId="32784" xr:uid="{4CEE83B1-7E12-4673-829C-A2703B726C66}"/>
    <cellStyle name="Comma 2 20 3 6" xfId="24996" xr:uid="{7BBF6728-DEC5-4022-9382-B274A071B417}"/>
    <cellStyle name="Comma 2 20 4" xfId="7553" xr:uid="{D7338C11-2115-42A7-ACF8-95CDEE5376F6}"/>
    <cellStyle name="Comma 2 20 4 2" xfId="12884" xr:uid="{88F071AE-0A65-4D11-B358-262E3D5B4E79}"/>
    <cellStyle name="Comma 2 20 4 2 2" xfId="17593" xr:uid="{6B8473BF-EA75-40FA-93BC-E6098BCFF7CA}"/>
    <cellStyle name="Comma 2 20 4 2 2 2" xfId="34097" xr:uid="{E40EA101-34BA-457F-8279-50E3AB587D21}"/>
    <cellStyle name="Comma 2 20 4 2 3" xfId="29613" xr:uid="{6E3CE074-A30C-4E28-AD4A-9145634503CE}"/>
    <cellStyle name="Comma 2 20 4 3" xfId="11610" xr:uid="{C06D2D13-69C6-4B54-8A37-6E854075BF72}"/>
    <cellStyle name="Comma 2 20 4 3 2" xfId="28499" xr:uid="{AA6683F4-4D52-488A-B258-AB64ED32165B}"/>
    <cellStyle name="Comma 2 20 4 4" xfId="9447" xr:uid="{3970CE8B-03AA-4715-A1D3-D4668D01E8EA}"/>
    <cellStyle name="Comma 2 20 4 4 2" xfId="26601" xr:uid="{147C2258-A8EF-4CF3-BF49-FD4E154AA84E}"/>
    <cellStyle name="Comma 2 20 4 5" xfId="16508" xr:uid="{31EB8AFB-BD6C-45D6-A34B-A13AD465673A}"/>
    <cellStyle name="Comma 2 20 4 5 2" xfId="33012" xr:uid="{8C95DA47-5AF9-496A-84A6-DDFF32D36D5B}"/>
    <cellStyle name="Comma 2 20 4 6" xfId="24818" xr:uid="{46AA60B3-C628-438F-8842-9356E9703C66}"/>
    <cellStyle name="Comma 2 20 5" xfId="8056" xr:uid="{49A7449E-2B10-4FBB-AD48-E9E8AA5DFCAF}"/>
    <cellStyle name="Comma 2 20 5 2" xfId="11803" xr:uid="{89B0AB98-C670-4F7D-8F47-3B7F54869448}"/>
    <cellStyle name="Comma 2 20 5 2 2" xfId="28668" xr:uid="{C793E525-CF5F-475F-992F-9ABD9E566D75}"/>
    <cellStyle name="Comma 2 20 5 3" xfId="9949" xr:uid="{59107F3D-88FA-434F-954D-F95089D76037}"/>
    <cellStyle name="Comma 2 20 5 3 2" xfId="27065" xr:uid="{2BC02FA7-A596-446B-B87E-114566097956}"/>
    <cellStyle name="Comma 2 20 5 4" xfId="16663" xr:uid="{E5ACD1AE-F477-41EC-AEAB-09FDFDC8E7FC}"/>
    <cellStyle name="Comma 2 20 5 4 2" xfId="33167" xr:uid="{1AE2CFC0-E5A5-4CCA-BEA0-216D84305188}"/>
    <cellStyle name="Comma 2 20 5 5" xfId="25283" xr:uid="{B341F8C7-D139-4AFE-9EBA-7638F1A31706}"/>
    <cellStyle name="Comma 2 20 6" xfId="10376" xr:uid="{59FCF7A8-ED7E-43AD-9F24-EA4C3B43FC96}"/>
    <cellStyle name="Comma 2 20 6 2" xfId="27447" xr:uid="{F06D2A35-A8B1-449C-8918-2572668A6ED0}"/>
    <cellStyle name="Comma 2 20 7" xfId="8914" xr:uid="{FF48338D-698F-43B8-A9D9-3F2C4A15E52D}"/>
    <cellStyle name="Comma 2 20 7 2" xfId="26090" xr:uid="{3787FDFB-B67E-46BF-B3B2-48DD30B07317}"/>
    <cellStyle name="Comma 2 20 8" xfId="16085" xr:uid="{303DDC4C-71F5-417E-99BD-79968FB5D253}"/>
    <cellStyle name="Comma 2 20 8 2" xfId="32589" xr:uid="{05882061-214E-417B-A7D0-79FD68707162}"/>
    <cellStyle name="Comma 2 20 9" xfId="7177" xr:uid="{B4AB01AC-3F54-40C4-B21B-6D31D69F9F7E}"/>
    <cellStyle name="Comma 2 20 9 2" xfId="24468" xr:uid="{14BCDB8B-5C23-4D7B-8931-93725AE934FB}"/>
    <cellStyle name="Comma 2 21" xfId="5780" xr:uid="{07EF9CB1-97A2-4795-9CEC-4E71FA8D0DF0}"/>
    <cellStyle name="Comma 2 21 2" xfId="7763" xr:uid="{F7EB13A5-285A-4A58-8E57-266D13C72B8D}"/>
    <cellStyle name="Comma 2 21 2 2" xfId="12566" xr:uid="{35A742ED-80F0-4479-BCF2-6F23D083BB64}"/>
    <cellStyle name="Comma 2 21 2 2 2" xfId="17341" xr:uid="{88FCF581-951D-4AAC-BA89-EE5BF1A6F4E2}"/>
    <cellStyle name="Comma 2 21 2 2 2 2" xfId="33845" xr:uid="{E0C98C4E-2055-4DD8-B546-A54CC60B0B10}"/>
    <cellStyle name="Comma 2 21 2 2 3" xfId="29317" xr:uid="{CCA396FE-11C0-42E8-AD9B-E9E9BA620E26}"/>
    <cellStyle name="Comma 2 21 2 3" xfId="11157" xr:uid="{ECCCE481-95A5-4884-8176-85D09268BA20}"/>
    <cellStyle name="Comma 2 21 2 3 2" xfId="28122" xr:uid="{C2F90712-5DBA-4C99-830F-578F3E9566F2}"/>
    <cellStyle name="Comma 2 21 2 4" xfId="9656" xr:uid="{D60837A5-78AD-4F90-95AA-A0D6E2F7EE2D}"/>
    <cellStyle name="Comma 2 21 2 4 2" xfId="26807" xr:uid="{85F3B746-44F3-43E8-BECA-3017B946AA52}"/>
    <cellStyle name="Comma 2 21 2 5" xfId="16308" xr:uid="{B006DCE9-99FA-4F81-884F-C96AECBC9D90}"/>
    <cellStyle name="Comma 2 21 2 5 2" xfId="32812" xr:uid="{0CB0C960-2951-49FB-90FB-8CA38658C5C5}"/>
    <cellStyle name="Comma 2 21 2 6" xfId="25024" xr:uid="{86262B8D-8BD5-45DF-A359-124477CD730D}"/>
    <cellStyle name="Comma 2 21 3" xfId="7582" xr:uid="{65B7FA69-C3D7-4464-A675-D9EF958111AD}"/>
    <cellStyle name="Comma 2 21 3 2" xfId="11949" xr:uid="{4AA741BC-84C7-466B-831B-8E2F159CA395}"/>
    <cellStyle name="Comma 2 21 3 2 2" xfId="28799" xr:uid="{0D8160F2-9363-4B92-BD75-748174DEB005}"/>
    <cellStyle name="Comma 2 21 3 3" xfId="9476" xr:uid="{85AAAD84-1829-4684-9C9D-D8FD46CC5D33}"/>
    <cellStyle name="Comma 2 21 3 3 2" xfId="26629" xr:uid="{CAAA7AE4-7BAE-43A0-AA24-CC203DA0B0BC}"/>
    <cellStyle name="Comma 2 21 3 4" xfId="16799" xr:uid="{979AD90A-1720-4DF9-9208-6EF21F3D565F}"/>
    <cellStyle name="Comma 2 21 3 4 2" xfId="33303" xr:uid="{95454AF8-53AD-42ED-B66B-C0093C88F378}"/>
    <cellStyle name="Comma 2 21 3 5" xfId="24846" xr:uid="{3B87142D-4BC2-4B40-AE3E-413C870AC403}"/>
    <cellStyle name="Comma 2 21 4" xfId="8257" xr:uid="{733470B5-4E3D-4C3F-B727-4082C7B92712}"/>
    <cellStyle name="Comma 2 21 4 2" xfId="10149" xr:uid="{DA895BC6-1D2B-4E50-9060-BFF16A82DF18}"/>
    <cellStyle name="Comma 2 21 4 2 2" xfId="27234" xr:uid="{4615A508-0082-4005-B72A-14E0037CF06E}"/>
    <cellStyle name="Comma 2 21 4 3" xfId="25448" xr:uid="{0D4CA6F6-2E34-4F64-B941-24083CF3C83B}"/>
    <cellStyle name="Comma 2 21 5" xfId="10586" xr:uid="{8DAD2AF4-009E-410A-B3ED-7063C05B28EC}"/>
    <cellStyle name="Comma 2 21 5 2" xfId="27633" xr:uid="{EA0E4126-EEC2-4E9D-9012-F3B245D1A1FA}"/>
    <cellStyle name="Comma 2 21 6" xfId="9280" xr:uid="{F8A267F9-4D99-46E0-9BAF-F974CE0F6D64}"/>
    <cellStyle name="Comma 2 21 6 2" xfId="26435" xr:uid="{C216BCBA-D605-4D17-8F04-1954C727C10C}"/>
    <cellStyle name="Comma 2 21 7" xfId="16127" xr:uid="{D14F9531-A82C-4394-B320-DAF43C218A64}"/>
    <cellStyle name="Comma 2 21 7 2" xfId="32631" xr:uid="{A5B9CD18-FC98-4A43-A6F1-856D755B90E6}"/>
    <cellStyle name="Comma 2 21 8" xfId="7381" xr:uid="{D826F93A-51A6-48E9-9F12-C3084D70C124}"/>
    <cellStyle name="Comma 2 21 8 2" xfId="24648" xr:uid="{E33E0853-B991-44B7-A481-F6749BFB17B2}"/>
    <cellStyle name="Comma 2 22" xfId="4749" xr:uid="{F9D6BDFE-9069-433B-BE61-DD75A478AD6A}"/>
    <cellStyle name="Comma 2 22 2" xfId="7847" xr:uid="{1A5FA244-4D93-4419-B992-CCF935794CA3}"/>
    <cellStyle name="Comma 2 22 2 2" xfId="12313" xr:uid="{DBFF9493-BBEE-41A1-BAC9-EAB5066D140C}"/>
    <cellStyle name="Comma 2 22 2 2 2" xfId="29114" xr:uid="{46EDB006-6590-40A9-8F21-8B5F4EA603FB}"/>
    <cellStyle name="Comma 2 22 2 3" xfId="9741" xr:uid="{AEF09319-730B-4CA1-B46A-7E87D81DB81E}"/>
    <cellStyle name="Comma 2 22 2 3 2" xfId="26891" xr:uid="{A75F82F5-C4E6-4CEE-BA90-431CCFAFC791}"/>
    <cellStyle name="Comma 2 22 2 4" xfId="17097" xr:uid="{173F518B-0B32-47FC-A852-DEBE0A8E496D}"/>
    <cellStyle name="Comma 2 22 2 4 2" xfId="33601" xr:uid="{116FF5CD-4754-4505-9F3D-54485E69220A}"/>
    <cellStyle name="Comma 2 22 2 5" xfId="25108" xr:uid="{91B4DEDC-E1A8-40FA-B55B-D266280C075A}"/>
    <cellStyle name="Comma 2 22 3" xfId="10911" xr:uid="{A607292A-7349-4FC8-8E0A-F778EBB0E247}"/>
    <cellStyle name="Comma 2 22 3 2" xfId="27917" xr:uid="{8A71C9E6-2EF5-46FB-A4B1-2920C51376F1}"/>
    <cellStyle name="Comma 2 22 4" xfId="9377" xr:uid="{9D6A31AB-055B-4941-8524-26999B51C167}"/>
    <cellStyle name="Comma 2 22 4 2" xfId="26531" xr:uid="{C71DC862-8931-4A2F-B177-E9ABE15329FA}"/>
    <cellStyle name="Comma 2 22 5" xfId="16220" xr:uid="{9240B63E-E746-419A-BBCF-D9A8AAC4C3FB}"/>
    <cellStyle name="Comma 2 22 5 2" xfId="32724" xr:uid="{297A6020-D556-4596-93D2-2CCC09FFB684}"/>
    <cellStyle name="Comma 2 22 6" xfId="7481" xr:uid="{7B9E67C4-0A20-4DAB-BECC-192649926CF7}"/>
    <cellStyle name="Comma 2 22 6 2" xfId="24746" xr:uid="{1E4E355A-7A9B-4DF7-9F20-7C838A3D8BA7}"/>
    <cellStyle name="Comma 2 23" xfId="6049" xr:uid="{B37F702B-C78F-49B4-8670-C9D059FF4ECC}"/>
    <cellStyle name="Comma 2 23 2" xfId="12742" xr:uid="{7F24DDF4-AA73-48CD-80BD-138461E83C7B}"/>
    <cellStyle name="Comma 2 23 2 2" xfId="17517" xr:uid="{AE7F0A22-2FE2-4F8D-8C9B-3AB614265397}"/>
    <cellStyle name="Comma 2 23 2 2 2" xfId="34021" xr:uid="{F0CE259B-98AD-455F-A3DD-390C300CD797}"/>
    <cellStyle name="Comma 2 23 2 3" xfId="29472" xr:uid="{8A25F6F7-C634-42F1-98B6-3AF6EF2EFC44}"/>
    <cellStyle name="Comma 2 23 3" xfId="11350" xr:uid="{38167218-DCDB-4703-8426-3D03D5D403CB}"/>
    <cellStyle name="Comma 2 23 3 2" xfId="28286" xr:uid="{500AEE25-EE86-4172-8682-8DCBC92BE9E7}"/>
    <cellStyle name="Comma 2 23 4" xfId="9567" xr:uid="{D00E1A12-9FB1-4D9A-BB46-EB0F9CA39D00}"/>
    <cellStyle name="Comma 2 23 4 2" xfId="26719" xr:uid="{7F579CDB-C48A-4E33-A758-32D1FEE96DFB}"/>
    <cellStyle name="Comma 2 23 5" xfId="16400" xr:uid="{12765770-5DAB-43FC-9214-C8F5D31FB655}"/>
    <cellStyle name="Comma 2 23 5 2" xfId="32904" xr:uid="{D33AD094-599E-4ADA-A540-F5C928E36088}"/>
    <cellStyle name="Comma 2 23 6" xfId="7674" xr:uid="{C6C836AB-9DBE-4DB8-A032-245F95CCE6B7}"/>
    <cellStyle name="Comma 2 23 6 2" xfId="24936" xr:uid="{9E985D11-C36A-4CFE-8475-D0F505E56979}"/>
    <cellStyle name="Comma 2 23 7" xfId="23355" xr:uid="{A89681B4-B0DD-4283-A177-D1516A532E0B}"/>
    <cellStyle name="Comma 2 24" xfId="6071" xr:uid="{DEDF0F02-09B9-4F98-9BDF-36CA516E4AEE}"/>
    <cellStyle name="Comma 2 24 2" xfId="12908" xr:uid="{A1C55ADF-FD81-4D59-830A-CA9785FC7C84}"/>
    <cellStyle name="Comma 2 24 2 2" xfId="17606" xr:uid="{26A453FD-109B-48B4-93FF-EFEC725067E8}"/>
    <cellStyle name="Comma 2 24 2 2 2" xfId="34110" xr:uid="{9BB61986-769E-4759-85AA-9D55FED54376}"/>
    <cellStyle name="Comma 2 24 2 3" xfId="29628" xr:uid="{94A91A4D-DB7D-4A81-BA1C-4CFA83363962}"/>
    <cellStyle name="Comma 2 24 3" xfId="11694" xr:uid="{8B447F41-D05D-4DEE-AC3A-11D290A26251}"/>
    <cellStyle name="Comma 2 24 3 2" xfId="28559" xr:uid="{CD8677D9-3E70-4DDB-9D14-C5B173B2C720}"/>
    <cellStyle name="Comma 2 24 4" xfId="9387" xr:uid="{489D2021-3ED1-4A37-A92A-29A209CDABF2}"/>
    <cellStyle name="Comma 2 24 4 2" xfId="26541" xr:uid="{8CA34B31-1D25-4041-BC84-E5F152EE6A87}"/>
    <cellStyle name="Comma 2 24 5" xfId="16577" xr:uid="{B71564FE-494C-4312-859C-6C0E75D68584}"/>
    <cellStyle name="Comma 2 24 5 2" xfId="33081" xr:uid="{FE86B4EE-A9F3-4539-BF57-66868900B37F}"/>
    <cellStyle name="Comma 2 24 6" xfId="7493" xr:uid="{C760D76E-7374-4C64-AB58-88D549DA1F73}"/>
    <cellStyle name="Comma 2 24 6 2" xfId="24758" xr:uid="{44BB68EA-23E3-49AC-A0A3-E467EC0A5B15}"/>
    <cellStyle name="Comma 2 24 7" xfId="23376" xr:uid="{36499CD7-3BF0-457F-821A-3B2E1F9DB6C0}"/>
    <cellStyle name="Comma 2 25" xfId="7988" xr:uid="{45D2358B-1275-49FF-9BE9-FFF72381A9C4}"/>
    <cellStyle name="Comma 2 25 2" xfId="12915" xr:uid="{FEEC3E39-27A7-4904-9FD2-B0062E334876}"/>
    <cellStyle name="Comma 2 25 2 2" xfId="17613" xr:uid="{4E66FDC6-5097-441A-AAA2-7C70A597B75A}"/>
    <cellStyle name="Comma 2 25 2 2 2" xfId="34117" xr:uid="{55E73974-1E75-4074-B9B5-55D060E2BE08}"/>
    <cellStyle name="Comma 2 25 2 3" xfId="29635" xr:uid="{C8264591-3B10-4AFC-8E68-6E29CA7D4252}"/>
    <cellStyle name="Comma 2 25 3" xfId="11716" xr:uid="{E4C938AF-BA2B-46EF-BA66-AAB55AC93AE0}"/>
    <cellStyle name="Comma 2 25 3 2" xfId="28581" xr:uid="{9668732B-7E8A-4F7A-B426-785E07FF7C5C}"/>
    <cellStyle name="Comma 2 25 4" xfId="9881" xr:uid="{9602760E-6381-4C0B-9A82-65F01F02B643}"/>
    <cellStyle name="Comma 2 25 4 2" xfId="26997" xr:uid="{B5FCAA99-172F-44CA-AC9A-FB107DC59C62}"/>
    <cellStyle name="Comma 2 25 5" xfId="16584" xr:uid="{253D3AD1-8BF2-406C-BA3E-DEF69899486A}"/>
    <cellStyle name="Comma 2 25 5 2" xfId="33088" xr:uid="{6BF82193-4F65-420B-89F8-17D9ECFA1ACA}"/>
    <cellStyle name="Comma 2 25 6" xfId="25215" xr:uid="{0CC02C82-4DBF-4FCA-8A91-F8D895AC71EF}"/>
    <cellStyle name="Comma 2 26" xfId="7114" xr:uid="{F8F644FE-B8C3-4C74-ABA3-DA3EC31D4AB2}"/>
    <cellStyle name="Comma 2 26 2" xfId="12917" xr:uid="{51CE105D-C16C-453F-BD85-1BC8233DB6EB}"/>
    <cellStyle name="Comma 2 26 2 2" xfId="17615" xr:uid="{A543FEF0-1CD1-4A87-9557-6BA677A69608}"/>
    <cellStyle name="Comma 2 26 2 2 2" xfId="34119" xr:uid="{8A6E3734-245A-4C07-97B4-11FEE89FC94F}"/>
    <cellStyle name="Comma 2 26 2 3" xfId="29637" xr:uid="{6BA557CC-ACA8-4A15-A30A-673EA1003A21}"/>
    <cellStyle name="Comma 2 26 3" xfId="11718" xr:uid="{8669C7BB-9768-48F2-8F03-3B5CC669D49A}"/>
    <cellStyle name="Comma 2 26 3 2" xfId="28583" xr:uid="{BA3C2CB3-4A1B-4B37-8656-A487624B1234}"/>
    <cellStyle name="Comma 2 26 4" xfId="16586" xr:uid="{12B29CA3-4DA6-4EB1-8632-BFD69DBEC729}"/>
    <cellStyle name="Comma 2 26 4 2" xfId="33090" xr:uid="{0E85F772-CDE1-4FC9-853D-3E57A34C9152}"/>
    <cellStyle name="Comma 2 26 5" xfId="24405" xr:uid="{9ECE7914-F3DC-4B7C-9416-40E30C03A9F4}"/>
    <cellStyle name="Comma 2 27" xfId="6781" xr:uid="{EB6104C7-5DB9-4039-A98B-F25F36DEE45F}"/>
    <cellStyle name="Comma 2 27 2" xfId="12921" xr:uid="{F5AE8B01-1250-40F3-9C91-F08B400813E8}"/>
    <cellStyle name="Comma 2 27 2 2" xfId="17619" xr:uid="{15B02E2E-3211-4A8E-8DDA-AB4A64F09529}"/>
    <cellStyle name="Comma 2 27 2 2 2" xfId="34123" xr:uid="{151CD615-5819-4C6F-B81F-2AB0B86DEC84}"/>
    <cellStyle name="Comma 2 27 2 3" xfId="29641" xr:uid="{56B24884-59B7-4C10-A154-F8AE37464237}"/>
    <cellStyle name="Comma 2 27 3" xfId="11728" xr:uid="{526B4EBF-A4DE-407F-BAA5-4EF5DC4FDB88}"/>
    <cellStyle name="Comma 2 27 3 2" xfId="28593" xr:uid="{1ECC404D-DE6A-4165-B79F-FB3A99199C4E}"/>
    <cellStyle name="Comma 2 27 4" xfId="16590" xr:uid="{1A02FA90-6D18-4AAE-ACA5-F945C1896F20}"/>
    <cellStyle name="Comma 2 27 4 2" xfId="33094" xr:uid="{A5FB2567-C8AD-415A-96F7-17FDBB503894}"/>
    <cellStyle name="Comma 2 27 5" xfId="24083" xr:uid="{C2908056-E8CA-4822-B11D-E40E19094FF8}"/>
    <cellStyle name="Comma 2 28" xfId="8439" xr:uid="{8F93093E-3F9B-42CF-B8C6-F0842C510C6A}"/>
    <cellStyle name="Comma 2 28 2" xfId="11743" xr:uid="{89C4AD52-E780-4223-A23B-68428016656E}"/>
    <cellStyle name="Comma 2 28 2 2" xfId="28608" xr:uid="{A223245F-E068-4BE6-9FAF-6903F3C9B574}"/>
    <cellStyle name="Comma 2 28 3" xfId="16603" xr:uid="{162F6403-C3EF-4A6B-ADFD-3343EE3DF4EA}"/>
    <cellStyle name="Comma 2 28 3 2" xfId="33107" xr:uid="{1B59E5B0-4ABC-430D-8561-D6CDC07D2584}"/>
    <cellStyle name="Comma 2 28 4" xfId="25615" xr:uid="{01EED706-2314-42A8-A9D2-540B67E93341}"/>
    <cellStyle name="Comma 2 29" xfId="8836" xr:uid="{192BBB65-0221-4D96-97CC-3C58E9362070}"/>
    <cellStyle name="Comma 2 29 2" xfId="10316" xr:uid="{940A7F3C-C105-4423-B8D5-1E4B107577B7}"/>
    <cellStyle name="Comma 2 29 2 2" xfId="27387" xr:uid="{F1801ACB-3E6F-4E65-8619-C4FB8B9447A1}"/>
    <cellStyle name="Comma 2 29 3" xfId="26012" xr:uid="{9D2BEC73-5730-4B45-9877-1C7A153051D0}"/>
    <cellStyle name="Comma 2 3" xfId="570" xr:uid="{5722929D-3BFD-4C32-A2A2-6D3000F36C2C}"/>
    <cellStyle name="Comma 2 3 10" xfId="8470" xr:uid="{5F7B0E05-E630-40EA-B937-40B28021B867}"/>
    <cellStyle name="Comma 2 3 10 2" xfId="25646" xr:uid="{DDD75A90-C211-4D7E-9639-54A12136407D}"/>
    <cellStyle name="Comma 2 3 11" xfId="8915" xr:uid="{F174373A-EFB6-405C-BA47-3FCC616F49E7}"/>
    <cellStyle name="Comma 2 3 11 2" xfId="26091" xr:uid="{834B0339-2407-4D90-BAB7-C897BCC85335}"/>
    <cellStyle name="Comma 2 3 12" xfId="16086" xr:uid="{295E643C-8070-44BE-BDF6-4D47D11BB50A}"/>
    <cellStyle name="Comma 2 3 12 2" xfId="32590" xr:uid="{077DF464-5747-4DC2-BEA4-565C2909B485}"/>
    <cellStyle name="Comma 2 3 13" xfId="6169" xr:uid="{09BB5694-51E5-4CD4-BF76-040EDF1CB1FE}"/>
    <cellStyle name="Comma 2 3 13 2" xfId="23472" xr:uid="{89470C66-8D02-4FEE-AFEF-6CBFFD3FF27B}"/>
    <cellStyle name="Comma 2 3 14" xfId="18162" xr:uid="{D0C3D516-7239-430E-B573-08710EF8F2A9}"/>
    <cellStyle name="Comma 2 3 2" xfId="4837" xr:uid="{EFB6A91B-AC81-4B5D-A7E7-46B0742C5016}"/>
    <cellStyle name="Comma 2 3 2 10" xfId="8916" xr:uid="{63F9918F-5B47-468B-8E50-998771A886CA}"/>
    <cellStyle name="Comma 2 3 2 10 2" xfId="26092" xr:uid="{B184278A-19E7-4508-8B57-A647B93DF83B}"/>
    <cellStyle name="Comma 2 3 2 11" xfId="16087" xr:uid="{45A47B60-4D07-4B4A-94E6-1FB71D7F305F}"/>
    <cellStyle name="Comma 2 3 2 11 2" xfId="32591" xr:uid="{6EB5E40D-2A9F-4C7C-B0F9-B0CB706A187F}"/>
    <cellStyle name="Comma 2 3 2 12" xfId="6602" xr:uid="{FCC44683-B176-4053-8D12-56F6587073C9}"/>
    <cellStyle name="Comma 2 3 2 12 2" xfId="23904" xr:uid="{828AA7DD-2353-4E36-B143-93B43D11D1AF}"/>
    <cellStyle name="Comma 2 3 2 2" xfId="4838" xr:uid="{094131C5-9973-4A49-B415-023AC505E95A}"/>
    <cellStyle name="Comma 2 3 2 2 2" xfId="5843" xr:uid="{E96D8254-D1AB-4C6C-BD5C-6069F6650F17}"/>
    <cellStyle name="Comma 2 3 2 2 2 2" xfId="7826" xr:uid="{17E03C95-2916-448C-9151-4D3D11C93B95}"/>
    <cellStyle name="Comma 2 3 2 2 2 2 2" xfId="12629" xr:uid="{EE7D437A-8FCC-4781-BF8D-529B69FFFA66}"/>
    <cellStyle name="Comma 2 3 2 2 2 2 2 2" xfId="17404" xr:uid="{A7C1F5E8-E12C-4C0E-9509-832EED567BD3}"/>
    <cellStyle name="Comma 2 3 2 2 2 2 2 2 2" xfId="33908" xr:uid="{43ED3493-3D2C-441D-88D9-D009A08D44A2}"/>
    <cellStyle name="Comma 2 3 2 2 2 2 2 3" xfId="29380" xr:uid="{458FC7A5-FD55-4BA9-9E33-FD02CAF5179F}"/>
    <cellStyle name="Comma 2 3 2 2 2 2 3" xfId="11220" xr:uid="{9172ADAD-9C37-499C-8B9A-D7062CCE124B}"/>
    <cellStyle name="Comma 2 3 2 2 2 2 3 2" xfId="28185" xr:uid="{C2F1FEB4-9674-4BFE-AA41-97DA6DB546D9}"/>
    <cellStyle name="Comma 2 3 2 2 2 2 4" xfId="9719" xr:uid="{AA1BEFB3-10D6-425F-9BD8-EEA74317E5D2}"/>
    <cellStyle name="Comma 2 3 2 2 2 2 4 2" xfId="26870" xr:uid="{E1554778-FD53-4B60-9ACE-AD15D65BD574}"/>
    <cellStyle name="Comma 2 3 2 2 2 2 5" xfId="16371" xr:uid="{7582C560-1EDC-49F9-933F-25837F852D79}"/>
    <cellStyle name="Comma 2 3 2 2 2 2 5 2" xfId="32875" xr:uid="{C43099A6-3C7D-42D9-928B-AA41CD8B2F1E}"/>
    <cellStyle name="Comma 2 3 2 2 2 2 6" xfId="25087" xr:uid="{16FE54C8-8070-48E5-80DF-AF852C632E88}"/>
    <cellStyle name="Comma 2 3 2 2 2 3" xfId="7645" xr:uid="{9831FD6A-8DCF-4782-82A8-55EE80171177}"/>
    <cellStyle name="Comma 2 3 2 2 2 3 2" xfId="12012" xr:uid="{CD6F9700-C21B-452C-8620-FCA53CDCC38B}"/>
    <cellStyle name="Comma 2 3 2 2 2 3 2 2" xfId="28862" xr:uid="{E62FDE25-5DB4-4641-905E-7F098BC020EB}"/>
    <cellStyle name="Comma 2 3 2 2 2 3 3" xfId="9539" xr:uid="{A4670177-B335-45CD-824F-7CC185F324F2}"/>
    <cellStyle name="Comma 2 3 2 2 2 3 3 2" xfId="26692" xr:uid="{9E8BBFEB-FB03-4594-9E2D-37B9564F6DC3}"/>
    <cellStyle name="Comma 2 3 2 2 2 3 4" xfId="16862" xr:uid="{953030CD-4006-4128-9C04-DE8893E2E798}"/>
    <cellStyle name="Comma 2 3 2 2 2 3 4 2" xfId="33366" xr:uid="{65172DCA-88A1-46A5-9BBB-93C0E1E22E2E}"/>
    <cellStyle name="Comma 2 3 2 2 2 3 5" xfId="24909" xr:uid="{5360FE65-B1A2-4DBA-B826-239D87D17B1D}"/>
    <cellStyle name="Comma 2 3 2 2 2 4" xfId="8320" xr:uid="{202B435D-EF4E-4DDC-8565-B6E010F44410}"/>
    <cellStyle name="Comma 2 3 2 2 2 4 2" xfId="10212" xr:uid="{9EA44DAA-1DDF-48F6-8263-B3A32CE92717}"/>
    <cellStyle name="Comma 2 3 2 2 2 4 2 2" xfId="27297" xr:uid="{C1A67DD3-6CA6-4319-A55B-239AB4DE189B}"/>
    <cellStyle name="Comma 2 3 2 2 2 4 3" xfId="25511" xr:uid="{AC06F759-463A-4896-A407-B1B75260124A}"/>
    <cellStyle name="Comma 2 3 2 2 2 5" xfId="10649" xr:uid="{CC561F6C-003E-46F5-B60C-F011E1803600}"/>
    <cellStyle name="Comma 2 3 2 2 2 5 2" xfId="27696" xr:uid="{EC099585-756F-428F-AD56-51790B108336}"/>
    <cellStyle name="Comma 2 3 2 2 2 6" xfId="9343" xr:uid="{9FF9D8BA-B945-424F-9DC6-E6081E03027D}"/>
    <cellStyle name="Comma 2 3 2 2 2 6 2" xfId="26498" xr:uid="{1DA8DB0F-D502-4787-AD21-6F7B18E871B7}"/>
    <cellStyle name="Comma 2 3 2 2 2 7" xfId="16190" xr:uid="{661A4E20-33F0-4032-BAD0-DFF421B92614}"/>
    <cellStyle name="Comma 2 3 2 2 2 7 2" xfId="32694" xr:uid="{889E6CEF-C8D7-4148-B96B-A4D99CEA0ECB}"/>
    <cellStyle name="Comma 2 3 2 2 2 8" xfId="7444" xr:uid="{43144E8E-C8F6-4DF4-86BD-F7746BB6CB0E}"/>
    <cellStyle name="Comma 2 3 2 2 2 8 2" xfId="24711" xr:uid="{DD34CBFB-96F8-46ED-9785-E2DE1E1C8FF0}"/>
    <cellStyle name="Comma 2 3 2 2 3" xfId="7737" xr:uid="{5D5985FC-C45F-4D5B-AD65-75E53EC37146}"/>
    <cellStyle name="Comma 2 3 2 2 3 2" xfId="12376" xr:uid="{4AD81B5C-C759-4136-B664-8C68642B4512}"/>
    <cellStyle name="Comma 2 3 2 2 3 2 2" xfId="17160" xr:uid="{481E183D-C376-416A-9DE7-0E4D74797F9D}"/>
    <cellStyle name="Comma 2 3 2 2 3 2 2 2" xfId="33664" xr:uid="{69CEA037-89A3-46C2-A0BD-8C54EFFF5852}"/>
    <cellStyle name="Comma 2 3 2 2 3 2 3" xfId="29177" xr:uid="{F82D595C-3B24-4C78-8C2F-DBD6A1E45E98}"/>
    <cellStyle name="Comma 2 3 2 2 3 3" xfId="10974" xr:uid="{F7584044-1041-49D2-96DD-AFF07271B3BE}"/>
    <cellStyle name="Comma 2 3 2 2 3 3 2" xfId="27980" xr:uid="{A9C077DD-08E1-4D05-B9D1-FDFF85710531}"/>
    <cellStyle name="Comma 2 3 2 2 3 4" xfId="9630" xr:uid="{B6C50F3B-3D8D-4608-ABB9-F19DA5B87E3D}"/>
    <cellStyle name="Comma 2 3 2 2 3 4 2" xfId="26782" xr:uid="{AC561D19-3CFF-4A3A-8EC0-C37A6DC92421}"/>
    <cellStyle name="Comma 2 3 2 2 3 5" xfId="16283" xr:uid="{29BD6A9F-8172-4142-942B-AA650BE93A29}"/>
    <cellStyle name="Comma 2 3 2 2 3 5 2" xfId="32787" xr:uid="{2DC551D8-2B01-4161-AFC8-F6ACA4D97A84}"/>
    <cellStyle name="Comma 2 3 2 2 3 6" xfId="24999" xr:uid="{C0026A90-F374-4074-A315-A7E40DC12AB5}"/>
    <cellStyle name="Comma 2 3 2 2 4" xfId="7556" xr:uid="{C31466E5-6FDB-43F5-A8FB-7497ACEE8D81}"/>
    <cellStyle name="Comma 2 3 2 2 4 2" xfId="12744" xr:uid="{E13A7EFB-4F36-4B9F-8791-EDE803A31353}"/>
    <cellStyle name="Comma 2 3 2 2 4 2 2" xfId="17519" xr:uid="{3E919311-F295-4108-AA1D-31582B2207FE}"/>
    <cellStyle name="Comma 2 3 2 2 4 2 2 2" xfId="34023" xr:uid="{19A0EFBD-68B9-4BBB-819D-692B082DC3E4}"/>
    <cellStyle name="Comma 2 3 2 2 4 2 3" xfId="29474" xr:uid="{88E8CBA4-3484-4038-B004-3D6ADA4E303C}"/>
    <cellStyle name="Comma 2 3 2 2 4 3" xfId="11353" xr:uid="{5D1DB3B9-F0CF-46A9-B0F1-C91BBE8F99F9}"/>
    <cellStyle name="Comma 2 3 2 2 4 3 2" xfId="28289" xr:uid="{A6C41F26-A2D9-4B42-BC28-3FA450B78DC7}"/>
    <cellStyle name="Comma 2 3 2 2 4 4" xfId="9450" xr:uid="{4AF420EA-62E5-43A8-A45D-1CB83EDF75C8}"/>
    <cellStyle name="Comma 2 3 2 2 4 4 2" xfId="26604" xr:uid="{DE565FB2-D926-43F0-8DFE-E71610BD8858}"/>
    <cellStyle name="Comma 2 3 2 2 4 5" xfId="16402" xr:uid="{FB8195E5-88F9-40FC-97D2-B686E0845AB0}"/>
    <cellStyle name="Comma 2 3 2 2 4 5 2" xfId="32906" xr:uid="{B3C8D0FA-CC16-489F-92BA-1702B202669C}"/>
    <cellStyle name="Comma 2 3 2 2 4 6" xfId="24821" xr:uid="{D989E64F-58E1-4A65-91A8-C436F6F8D8EA}"/>
    <cellStyle name="Comma 2 3 2 2 5" xfId="8059" xr:uid="{F443ED64-0F6B-4D15-886D-A4250DC7A23A}"/>
    <cellStyle name="Comma 2 3 2 2 5 2" xfId="11806" xr:uid="{73942CFA-EECA-4761-B27E-9F172DCBC3D4}"/>
    <cellStyle name="Comma 2 3 2 2 5 2 2" xfId="28671" xr:uid="{44288A38-15F6-4948-839E-0C6F6A52CE0C}"/>
    <cellStyle name="Comma 2 3 2 2 5 3" xfId="9952" xr:uid="{D5D0EA0A-8987-4C98-8015-BB3A7C755307}"/>
    <cellStyle name="Comma 2 3 2 2 5 3 2" xfId="27068" xr:uid="{50C00348-980C-48AA-BDC6-EB1F2ADA436A}"/>
    <cellStyle name="Comma 2 3 2 2 5 4" xfId="16666" xr:uid="{1CF1524D-400D-433B-9DF9-F594E54D3BDA}"/>
    <cellStyle name="Comma 2 3 2 2 5 4 2" xfId="33170" xr:uid="{448DE4CB-B6B9-40AE-B5E2-2E39D7D6A507}"/>
    <cellStyle name="Comma 2 3 2 2 5 5" xfId="25286" xr:uid="{4B4F964A-F54E-4996-BC43-A06B9A233DC3}"/>
    <cellStyle name="Comma 2 3 2 2 6" xfId="10379" xr:uid="{C30202C3-21B0-46BB-81A8-AC5141FDB557}"/>
    <cellStyle name="Comma 2 3 2 2 6 2" xfId="27450" xr:uid="{C98566D3-8CCF-4DD2-9B03-25D2D13E5BB9}"/>
    <cellStyle name="Comma 2 3 2 2 7" xfId="8917" xr:uid="{25C7386C-40F9-4EAE-8283-A3833604A540}"/>
    <cellStyle name="Comma 2 3 2 2 7 2" xfId="26093" xr:uid="{7CAD393C-DE0B-4B34-858E-CDA548003004}"/>
    <cellStyle name="Comma 2 3 2 2 8" xfId="16088" xr:uid="{3EFB6FCB-C43B-469D-A019-F5775320DB24}"/>
    <cellStyle name="Comma 2 3 2 2 8 2" xfId="32592" xr:uid="{F74981F2-A809-41D8-AB89-4AB9F46DB7BA}"/>
    <cellStyle name="Comma 2 3 2 2 9" xfId="7180" xr:uid="{725A02B2-2E93-4805-AA8C-CA16BCEB175C}"/>
    <cellStyle name="Comma 2 3 2 2 9 2" xfId="24471" xr:uid="{DB8BF44A-BB06-4B9F-B0DB-32C561860A6F}"/>
    <cellStyle name="Comma 2 3 2 3" xfId="5842" xr:uid="{81712722-33B7-48CD-8710-966FF789F556}"/>
    <cellStyle name="Comma 2 3 2 3 2" xfId="7825" xr:uid="{96252D8F-C09A-464C-A8D9-5EBCA276D786}"/>
    <cellStyle name="Comma 2 3 2 3 2 2" xfId="12628" xr:uid="{E4CD6A64-DBC9-4094-AB7D-B99E774F0888}"/>
    <cellStyle name="Comma 2 3 2 3 2 2 2" xfId="17403" xr:uid="{A754D063-7782-4B25-8638-5F5F21EE26D3}"/>
    <cellStyle name="Comma 2 3 2 3 2 2 2 2" xfId="33907" xr:uid="{64F7989D-6581-45A4-AFB9-5B4118D28929}"/>
    <cellStyle name="Comma 2 3 2 3 2 2 3" xfId="29379" xr:uid="{7ABE70DE-5C44-4B94-8D19-74949F7FC7B0}"/>
    <cellStyle name="Comma 2 3 2 3 2 3" xfId="11219" xr:uid="{4BD9965E-5E5F-4E2D-BDCF-5751496478CB}"/>
    <cellStyle name="Comma 2 3 2 3 2 3 2" xfId="28184" xr:uid="{57EB68E7-E0A7-4C62-BC7B-DA3BD27E7092}"/>
    <cellStyle name="Comma 2 3 2 3 2 4" xfId="9718" xr:uid="{78951321-6FEF-420D-B4EF-0F5E80D3AD56}"/>
    <cellStyle name="Comma 2 3 2 3 2 4 2" xfId="26869" xr:uid="{146CEBCD-79CC-41EC-A842-169724DEF32C}"/>
    <cellStyle name="Comma 2 3 2 3 2 5" xfId="16370" xr:uid="{AA043E20-D28F-4D62-AD18-65E1264EB43A}"/>
    <cellStyle name="Comma 2 3 2 3 2 5 2" xfId="32874" xr:uid="{108F73D1-7A61-4939-BB57-9F1504ED186B}"/>
    <cellStyle name="Comma 2 3 2 3 2 6" xfId="25086" xr:uid="{B7168B8A-88AE-4D88-A754-2B60AD7654AB}"/>
    <cellStyle name="Comma 2 3 2 3 3" xfId="7644" xr:uid="{4B53A132-4688-4E58-A9F9-04779D22AA8A}"/>
    <cellStyle name="Comma 2 3 2 3 3 2" xfId="12011" xr:uid="{48472D59-36FF-4C6C-AA86-2C076860673A}"/>
    <cellStyle name="Comma 2 3 2 3 3 2 2" xfId="28861" xr:uid="{34C68504-D99C-42A5-91DE-D6B2A7063FFC}"/>
    <cellStyle name="Comma 2 3 2 3 3 3" xfId="9538" xr:uid="{27F52C7B-D896-4C79-BE3E-2BD7BEDC0E4C}"/>
    <cellStyle name="Comma 2 3 2 3 3 3 2" xfId="26691" xr:uid="{A459C878-5610-4F05-88CD-F2476DAA4B0D}"/>
    <cellStyle name="Comma 2 3 2 3 3 4" xfId="16861" xr:uid="{2D7813DC-3CB8-4009-B617-BA77D9928AE6}"/>
    <cellStyle name="Comma 2 3 2 3 3 4 2" xfId="33365" xr:uid="{8274F8D9-9676-422B-8298-13582051145E}"/>
    <cellStyle name="Comma 2 3 2 3 3 5" xfId="24908" xr:uid="{19BB69B3-FB1C-4260-80A7-68715AE8CB91}"/>
    <cellStyle name="Comma 2 3 2 3 4" xfId="8319" xr:uid="{7A7EB16F-C472-430B-AD9F-EAA86DA36F72}"/>
    <cellStyle name="Comma 2 3 2 3 4 2" xfId="10211" xr:uid="{B6601276-F015-4F9C-B944-E598B41384BA}"/>
    <cellStyle name="Comma 2 3 2 3 4 2 2" xfId="27296" xr:uid="{59EEE852-D52C-4C96-A43C-4781306D8DDA}"/>
    <cellStyle name="Comma 2 3 2 3 4 3" xfId="25510" xr:uid="{C4B318B8-37E2-4BD1-8F1C-2A714F83B659}"/>
    <cellStyle name="Comma 2 3 2 3 5" xfId="10648" xr:uid="{C61A5BA7-FF23-4622-945D-AB0E671050D6}"/>
    <cellStyle name="Comma 2 3 2 3 5 2" xfId="27695" xr:uid="{B2148D3B-25AD-4A08-BF31-CBDAD0C5058B}"/>
    <cellStyle name="Comma 2 3 2 3 6" xfId="9342" xr:uid="{6245524A-845D-4D76-8A0A-0A653A2C92B3}"/>
    <cellStyle name="Comma 2 3 2 3 6 2" xfId="26497" xr:uid="{6583A2B0-B39C-4806-9690-9F2035D85966}"/>
    <cellStyle name="Comma 2 3 2 3 7" xfId="16189" xr:uid="{6D42B29C-63F6-4DC5-9DC1-87D1A0F0A7DA}"/>
    <cellStyle name="Comma 2 3 2 3 7 2" xfId="32693" xr:uid="{834A13A0-0155-4232-9FA0-968EBCA5C3F4}"/>
    <cellStyle name="Comma 2 3 2 3 8" xfId="7443" xr:uid="{844AA501-AC61-434D-8138-6D571948A856}"/>
    <cellStyle name="Comma 2 3 2 3 8 2" xfId="24710" xr:uid="{32F2D667-DE17-40DA-8F0B-C89BD67983E4}"/>
    <cellStyle name="Comma 2 3 2 4" xfId="7736" xr:uid="{E9830B22-1A35-4207-90CA-174DFA1E80B7}"/>
    <cellStyle name="Comma 2 3 2 4 2" xfId="12375" xr:uid="{F30692E4-C058-486F-925C-2CD0738C3D24}"/>
    <cellStyle name="Comma 2 3 2 4 2 2" xfId="17159" xr:uid="{E4959F7F-870E-4A57-9772-0902BA15FEC9}"/>
    <cellStyle name="Comma 2 3 2 4 2 2 2" xfId="33663" xr:uid="{E2A70068-EDD6-4454-82F4-13F4C38A97A8}"/>
    <cellStyle name="Comma 2 3 2 4 2 3" xfId="29176" xr:uid="{41278F69-8210-4921-BB4B-E9A86637B098}"/>
    <cellStyle name="Comma 2 3 2 4 3" xfId="10973" xr:uid="{E211A300-ADC8-414F-9D50-92D155F80C55}"/>
    <cellStyle name="Comma 2 3 2 4 3 2" xfId="27979" xr:uid="{867E0537-0566-466F-A95C-2F01D5C831DD}"/>
    <cellStyle name="Comma 2 3 2 4 4" xfId="9629" xr:uid="{A365B7C3-96D8-45E1-9027-91DF4D9558E7}"/>
    <cellStyle name="Comma 2 3 2 4 4 2" xfId="26781" xr:uid="{99DDFC95-9979-4960-8C29-CB582B65E8AD}"/>
    <cellStyle name="Comma 2 3 2 4 5" xfId="16282" xr:uid="{4F974DCF-81B3-4DF1-9A8B-DED4BE20C797}"/>
    <cellStyle name="Comma 2 3 2 4 5 2" xfId="32786" xr:uid="{44DE5E40-8009-4F90-AC5C-E17A665AD6C8}"/>
    <cellStyle name="Comma 2 3 2 4 6" xfId="24998" xr:uid="{0270F4A8-A805-45A0-8E30-96492016FF13}"/>
    <cellStyle name="Comma 2 3 2 5" xfId="7555" xr:uid="{BA0759D1-7E8D-40EE-ABAC-334BE7201F32}"/>
    <cellStyle name="Comma 2 3 2 5 2" xfId="12743" xr:uid="{190B1A55-4DF1-451B-9B8F-263194DBEA8E}"/>
    <cellStyle name="Comma 2 3 2 5 2 2" xfId="17518" xr:uid="{D82459C6-F9EA-46CF-82B5-4D2AECA477BF}"/>
    <cellStyle name="Comma 2 3 2 5 2 2 2" xfId="34022" xr:uid="{DC599462-29A9-4AED-84F5-77655A33DEA3}"/>
    <cellStyle name="Comma 2 3 2 5 2 3" xfId="29473" xr:uid="{F863DEC0-0355-4B31-84D8-9A244D7E817B}"/>
    <cellStyle name="Comma 2 3 2 5 3" xfId="11352" xr:uid="{9BC7DE2A-F357-4A78-A82E-37C1B86A7B41}"/>
    <cellStyle name="Comma 2 3 2 5 3 2" xfId="28288" xr:uid="{2328C1CF-ADC5-4767-91FE-793000ED5593}"/>
    <cellStyle name="Comma 2 3 2 5 4" xfId="9449" xr:uid="{1E6B9999-16B6-48B7-9A81-059CC0197C63}"/>
    <cellStyle name="Comma 2 3 2 5 4 2" xfId="26603" xr:uid="{F194BC5B-F285-4AF3-A6C6-4F3DDDF8CA22}"/>
    <cellStyle name="Comma 2 3 2 5 5" xfId="16401" xr:uid="{118B4943-78FE-4211-9BC4-D7A5ED0D87CC}"/>
    <cellStyle name="Comma 2 3 2 5 5 2" xfId="32905" xr:uid="{C3500F95-E3DE-4853-A72A-D8F0AB9798D2}"/>
    <cellStyle name="Comma 2 3 2 5 6" xfId="24820" xr:uid="{0E287D4E-0C76-4AF9-B664-C3BDE08B66BE}"/>
    <cellStyle name="Comma 2 3 2 6" xfId="8058" xr:uid="{EB3D6061-4502-4720-801C-2D12411DC17B}"/>
    <cellStyle name="Comma 2 3 2 6 2" xfId="11805" xr:uid="{572B611C-1D81-4DA1-878D-90A25FBF5875}"/>
    <cellStyle name="Comma 2 3 2 6 2 2" xfId="28670" xr:uid="{C00D53C3-060F-426B-B2B0-1BB71ECA2B50}"/>
    <cellStyle name="Comma 2 3 2 6 3" xfId="9951" xr:uid="{5E4C5158-2CCD-451C-968F-392115821CF8}"/>
    <cellStyle name="Comma 2 3 2 6 3 2" xfId="27067" xr:uid="{8E90C77A-959F-4BAF-AF13-EE6E73395760}"/>
    <cellStyle name="Comma 2 3 2 6 4" xfId="16665" xr:uid="{D43D4634-BAD5-46A4-A532-814423E29FBB}"/>
    <cellStyle name="Comma 2 3 2 6 4 2" xfId="33169" xr:uid="{474C4EC2-E813-46ED-80B9-5B5A426820E0}"/>
    <cellStyle name="Comma 2 3 2 6 5" xfId="25285" xr:uid="{D4B15C5A-E959-4EB5-BEE6-3E9AA9A175E7}"/>
    <cellStyle name="Comma 2 3 2 7" xfId="7179" xr:uid="{D5564371-9561-4820-BA3D-3F5635DF53EB}"/>
    <cellStyle name="Comma 2 3 2 7 2" xfId="10378" xr:uid="{BCAF30CA-8EAE-4B61-860F-C370F5D1D111}"/>
    <cellStyle name="Comma 2 3 2 7 2 2" xfId="27449" xr:uid="{65AE21A2-8823-4E93-9743-F42072890584}"/>
    <cellStyle name="Comma 2 3 2 7 3" xfId="24470" xr:uid="{1FE7D0FB-31AB-434D-A931-4670AD0231D8}"/>
    <cellStyle name="Comma 2 3 2 8" xfId="7076" xr:uid="{40CDAD2D-1F76-44F3-A4CF-B61E2B038E7C}"/>
    <cellStyle name="Comma 2 3 2 8 2" xfId="24371" xr:uid="{6B023B01-E5E3-4B5B-845F-968691BD6B6D}"/>
    <cellStyle name="Comma 2 3 2 9" xfId="8680" xr:uid="{2E603557-AC32-4CEC-B91D-CFF91D323999}"/>
    <cellStyle name="Comma 2 3 2 9 2" xfId="25856" xr:uid="{E0C1E02A-3FFB-4385-B608-E764646B8628}"/>
    <cellStyle name="Comma 2 3 3" xfId="4839" xr:uid="{8D6AAC6B-E2BF-4520-81F8-7FD59D4AE947}"/>
    <cellStyle name="Comma 2 3 3 2" xfId="5844" xr:uid="{91F666E3-7AF3-43D6-9C04-84EAB863A943}"/>
    <cellStyle name="Comma 2 3 3 2 2" xfId="7827" xr:uid="{4998F4B4-E91A-42AA-9620-A54D7F3A923D}"/>
    <cellStyle name="Comma 2 3 3 2 2 2" xfId="12630" xr:uid="{FBA61D6B-70A5-4A6C-9AB0-A9D4EE0E95E6}"/>
    <cellStyle name="Comma 2 3 3 2 2 2 2" xfId="17405" xr:uid="{C98366B6-B0F8-495F-81EA-561E9E375D0F}"/>
    <cellStyle name="Comma 2 3 3 2 2 2 2 2" xfId="33909" xr:uid="{E09B1835-F7F8-4999-B3F7-5ACDE946F2AE}"/>
    <cellStyle name="Comma 2 3 3 2 2 2 3" xfId="29381" xr:uid="{F1463A5A-6B19-4D00-8667-97DE1C288820}"/>
    <cellStyle name="Comma 2 3 3 2 2 3" xfId="11221" xr:uid="{F456F9D0-FA53-4B13-8EF1-27D509434E79}"/>
    <cellStyle name="Comma 2 3 3 2 2 3 2" xfId="28186" xr:uid="{D875D65B-B375-4BE5-AC20-7F1987A356CF}"/>
    <cellStyle name="Comma 2 3 3 2 2 4" xfId="9720" xr:uid="{BBBE1E1A-9A8F-43A2-B8A6-C1869DB9AC04}"/>
    <cellStyle name="Comma 2 3 3 2 2 4 2" xfId="26871" xr:uid="{738AD0E9-AFC3-4E21-B6B2-1D1C5E7CA7D9}"/>
    <cellStyle name="Comma 2 3 3 2 2 5" xfId="16372" xr:uid="{5DCAF915-C684-440C-A177-01730D2FF80E}"/>
    <cellStyle name="Comma 2 3 3 2 2 5 2" xfId="32876" xr:uid="{EC9C8D4F-A03A-4EC0-8EBA-1794DB50A374}"/>
    <cellStyle name="Comma 2 3 3 2 2 6" xfId="25088" xr:uid="{55ECDEF8-D307-49C7-990E-F833F2C7EF05}"/>
    <cellStyle name="Comma 2 3 3 2 3" xfId="7646" xr:uid="{919D987E-69FC-49FD-8FC3-A9D147A5D98C}"/>
    <cellStyle name="Comma 2 3 3 2 3 2" xfId="12013" xr:uid="{E4A654F7-0F0F-4AB0-8358-3623F4E28555}"/>
    <cellStyle name="Comma 2 3 3 2 3 2 2" xfId="28863" xr:uid="{EA15F004-BBA9-4D5A-AA3F-1F1B427AF1B0}"/>
    <cellStyle name="Comma 2 3 3 2 3 3" xfId="9540" xr:uid="{64C6DD06-7016-4D7C-B583-7888B4E3FE41}"/>
    <cellStyle name="Comma 2 3 3 2 3 3 2" xfId="26693" xr:uid="{0D2BE0E2-0215-454E-BD24-CB847CE535D3}"/>
    <cellStyle name="Comma 2 3 3 2 3 4" xfId="16863" xr:uid="{D0BC9E96-CE3E-4962-9799-BA3DAC3ACF0D}"/>
    <cellStyle name="Comma 2 3 3 2 3 4 2" xfId="33367" xr:uid="{DB34E0B2-4773-4D7D-9F11-2DDD38AD7963}"/>
    <cellStyle name="Comma 2 3 3 2 3 5" xfId="24910" xr:uid="{8A77527C-3F67-4F91-BED9-2A02CD4E2B32}"/>
    <cellStyle name="Comma 2 3 3 2 4" xfId="8321" xr:uid="{32EE693E-408A-44AD-928A-01B11C04EB25}"/>
    <cellStyle name="Comma 2 3 3 2 4 2" xfId="10213" xr:uid="{B4FC57BC-113B-4DC5-8AE8-7FB88D081E28}"/>
    <cellStyle name="Comma 2 3 3 2 4 2 2" xfId="27298" xr:uid="{B2A8F8B4-3477-4AE8-8C35-64BF01350667}"/>
    <cellStyle name="Comma 2 3 3 2 4 3" xfId="25512" xr:uid="{A46EE3DB-45DE-4CA6-AFA1-CCD9758DD0BB}"/>
    <cellStyle name="Comma 2 3 3 2 5" xfId="10650" xr:uid="{48C2F36C-4A95-4F9C-B9D1-B5DB5252794B}"/>
    <cellStyle name="Comma 2 3 3 2 5 2" xfId="27697" xr:uid="{E83C0568-4B36-4897-9FF3-4C5C354A1D45}"/>
    <cellStyle name="Comma 2 3 3 2 6" xfId="9344" xr:uid="{3D843AF6-5E30-42DE-BC39-78A6A5D45BB9}"/>
    <cellStyle name="Comma 2 3 3 2 6 2" xfId="26499" xr:uid="{FF4DB375-5FB2-43F7-9AFE-4F219DCAEA72}"/>
    <cellStyle name="Comma 2 3 3 2 7" xfId="16191" xr:uid="{3692B085-C4FE-4EA2-A2B4-8C82CB07CB5B}"/>
    <cellStyle name="Comma 2 3 3 2 7 2" xfId="32695" xr:uid="{16F3EFB2-F703-4D46-95E7-FAE4A3C2D841}"/>
    <cellStyle name="Comma 2 3 3 2 8" xfId="7445" xr:uid="{81162042-1B12-43DA-9828-0CAFE5A5DDBE}"/>
    <cellStyle name="Comma 2 3 3 2 8 2" xfId="24712" xr:uid="{71750117-3841-418A-A374-1FE0E99DB6EA}"/>
    <cellStyle name="Comma 2 3 3 3" xfId="7738" xr:uid="{9F130D21-4230-4A71-8D62-CC74EF803C12}"/>
    <cellStyle name="Comma 2 3 3 3 2" xfId="12377" xr:uid="{B95E5CB4-4E24-42AD-A484-9A56CBF28031}"/>
    <cellStyle name="Comma 2 3 3 3 2 2" xfId="17161" xr:uid="{769ADEB3-2D9D-4FE5-A6D2-E6CD4B950797}"/>
    <cellStyle name="Comma 2 3 3 3 2 2 2" xfId="33665" xr:uid="{F9FB8407-2B67-4FBF-88C0-BF86A7BB94B2}"/>
    <cellStyle name="Comma 2 3 3 3 2 3" xfId="29178" xr:uid="{DF209681-E267-47F7-97BA-1B62AB47E9DE}"/>
    <cellStyle name="Comma 2 3 3 3 3" xfId="10975" xr:uid="{CFBFD8E9-0615-4DDD-888B-5C864AFAB1C4}"/>
    <cellStyle name="Comma 2 3 3 3 3 2" xfId="27981" xr:uid="{0CBAE1AF-3A18-49A8-AD49-ABE4F28C2824}"/>
    <cellStyle name="Comma 2 3 3 3 4" xfId="9631" xr:uid="{5460B897-5BFD-4866-8FD0-623EF597AE4D}"/>
    <cellStyle name="Comma 2 3 3 3 4 2" xfId="26783" xr:uid="{BABFEC2D-D400-4A12-9F8B-25FFDBCCFEF2}"/>
    <cellStyle name="Comma 2 3 3 3 5" xfId="16284" xr:uid="{C570BB22-B2ED-4986-A733-CD85325E33FD}"/>
    <cellStyle name="Comma 2 3 3 3 5 2" xfId="32788" xr:uid="{3051BE78-FB85-4D7B-8B22-8BF505BF3A68}"/>
    <cellStyle name="Comma 2 3 3 3 6" xfId="25000" xr:uid="{41F64067-FE2E-4488-B58F-D33E880203E3}"/>
    <cellStyle name="Comma 2 3 3 4" xfId="7557" xr:uid="{9A042DCC-7215-4956-A01E-6145680EC4D2}"/>
    <cellStyle name="Comma 2 3 3 4 2" xfId="12885" xr:uid="{6A097896-A506-4C3E-BF3F-84C2BEE361A6}"/>
    <cellStyle name="Comma 2 3 3 4 2 2" xfId="17594" xr:uid="{E9B21C0B-2E11-4548-81B9-78A276531AC0}"/>
    <cellStyle name="Comma 2 3 3 4 2 2 2" xfId="34098" xr:uid="{FF8213F3-00AC-40A6-9B50-819FA1C14F46}"/>
    <cellStyle name="Comma 2 3 3 4 2 3" xfId="29614" xr:uid="{D1CC8CA6-01CC-4FF5-A90D-8143BEA219A2}"/>
    <cellStyle name="Comma 2 3 3 4 3" xfId="11611" xr:uid="{3E246007-71CA-49C4-82D5-CFEDA707FC66}"/>
    <cellStyle name="Comma 2 3 3 4 3 2" xfId="28500" xr:uid="{772498DB-AE3B-4B77-AFE8-54629F431577}"/>
    <cellStyle name="Comma 2 3 3 4 4" xfId="9451" xr:uid="{76F1429B-38A7-4569-B571-03DCAC244014}"/>
    <cellStyle name="Comma 2 3 3 4 4 2" xfId="26605" xr:uid="{74E0EF60-73A6-4DAF-9332-B82330D50B40}"/>
    <cellStyle name="Comma 2 3 3 4 5" xfId="16509" xr:uid="{8A86B243-8FDC-477C-B194-30710216FB80}"/>
    <cellStyle name="Comma 2 3 3 4 5 2" xfId="33013" xr:uid="{F99CB60B-DFB1-4AFD-AD64-309D40CBE9E8}"/>
    <cellStyle name="Comma 2 3 3 4 6" xfId="24822" xr:uid="{A8C113AE-915E-4161-AA5E-4B3A94198186}"/>
    <cellStyle name="Comma 2 3 3 5" xfId="8060" xr:uid="{7A37CCF8-8DEF-4109-94AF-9B8F74F3C727}"/>
    <cellStyle name="Comma 2 3 3 5 2" xfId="11807" xr:uid="{2CBE60D4-523B-4C33-9CA8-4CABDA948F72}"/>
    <cellStyle name="Comma 2 3 3 5 2 2" xfId="28672" xr:uid="{8DEFF1B3-34DC-455B-ADD1-775ED4E8E4FC}"/>
    <cellStyle name="Comma 2 3 3 5 3" xfId="9953" xr:uid="{480CD256-6362-417A-9D4B-AB8B3FE54CA7}"/>
    <cellStyle name="Comma 2 3 3 5 3 2" xfId="27069" xr:uid="{0372D401-3E7C-4614-96D5-6707FFD484C3}"/>
    <cellStyle name="Comma 2 3 3 5 4" xfId="16667" xr:uid="{60E8A83B-B2F6-46E3-A051-267F23258115}"/>
    <cellStyle name="Comma 2 3 3 5 4 2" xfId="33171" xr:uid="{B840D709-4358-4267-AA88-20B186FA25F8}"/>
    <cellStyle name="Comma 2 3 3 5 5" xfId="25287" xr:uid="{E80BB2E2-3B9C-4C9E-B6F9-7643217D0808}"/>
    <cellStyle name="Comma 2 3 3 6" xfId="7181" xr:uid="{88BB8C55-FD42-4D90-BF84-35C085E13522}"/>
    <cellStyle name="Comma 2 3 3 6 2" xfId="10380" xr:uid="{32884DDE-B918-489A-AF1A-B8721FF47D04}"/>
    <cellStyle name="Comma 2 3 3 6 2 2" xfId="27451" xr:uid="{277F6998-39CE-4A67-B96A-553B29E1652E}"/>
    <cellStyle name="Comma 2 3 3 6 3" xfId="24472" xr:uid="{6AD61173-0FC3-4973-9D7C-22ABF5E4B819}"/>
    <cellStyle name="Comma 2 3 3 7" xfId="8918" xr:uid="{E5F45223-2644-4A23-846A-1FD7CBD7A35A}"/>
    <cellStyle name="Comma 2 3 3 7 2" xfId="26094" xr:uid="{37CF44CF-2ED5-4117-9D2A-4CF195AF1B13}"/>
    <cellStyle name="Comma 2 3 3 8" xfId="16089" xr:uid="{EA6CBAA4-D384-493C-ABB7-6C442DA1775E}"/>
    <cellStyle name="Comma 2 3 3 8 2" xfId="32593" xr:uid="{8DBA4005-4977-4340-AE99-8B1B3F01415E}"/>
    <cellStyle name="Comma 2 3 3 9" xfId="6387" xr:uid="{4A7027A7-B079-4B21-B5C6-F8F3336FE7A4}"/>
    <cellStyle name="Comma 2 3 3 9 2" xfId="23689" xr:uid="{BAB1DA85-6235-416E-BD67-02966181FB7F}"/>
    <cellStyle name="Comma 2 3 4" xfId="5841" xr:uid="{D640C2A0-04E6-4866-B613-D159A561E1A3}"/>
    <cellStyle name="Comma 2 3 4 2" xfId="7824" xr:uid="{B5671130-C4A3-4E81-82CD-E7E42906E2DF}"/>
    <cellStyle name="Comma 2 3 4 2 2" xfId="12627" xr:uid="{D874A025-349F-43D1-A3DA-BAFC5263AFB0}"/>
    <cellStyle name="Comma 2 3 4 2 2 2" xfId="17402" xr:uid="{615BB280-4A08-4D6A-94F6-FD93FD06BB17}"/>
    <cellStyle name="Comma 2 3 4 2 2 2 2" xfId="33906" xr:uid="{C108A13B-2544-43D8-9636-D741A3537CCC}"/>
    <cellStyle name="Comma 2 3 4 2 2 3" xfId="29378" xr:uid="{EF383295-050E-4E2D-A67E-D5A0B631F1A4}"/>
    <cellStyle name="Comma 2 3 4 2 3" xfId="11218" xr:uid="{523D9EA2-5561-4990-9CB7-0C98BC78E91B}"/>
    <cellStyle name="Comma 2 3 4 2 3 2" xfId="28183" xr:uid="{D5963488-DC3E-4DEE-A00F-12A8CBF95351}"/>
    <cellStyle name="Comma 2 3 4 2 4" xfId="9717" xr:uid="{84058DC8-BE38-4215-81E5-340A2AD0D469}"/>
    <cellStyle name="Comma 2 3 4 2 4 2" xfId="26868" xr:uid="{474200AD-1E12-461F-A9B7-E4F4740A5257}"/>
    <cellStyle name="Comma 2 3 4 2 5" xfId="16369" xr:uid="{47527ED1-F5F7-419F-9029-6193AE964B76}"/>
    <cellStyle name="Comma 2 3 4 2 5 2" xfId="32873" xr:uid="{7D246B1F-8015-461E-B95C-7B1EC9D4BD0E}"/>
    <cellStyle name="Comma 2 3 4 2 6" xfId="25085" xr:uid="{9FB2D7A7-8850-4304-98C1-A28A85DA61FF}"/>
    <cellStyle name="Comma 2 3 4 3" xfId="7643" xr:uid="{49633C02-65FC-4F19-9C08-7C5215B6AE6F}"/>
    <cellStyle name="Comma 2 3 4 3 2" xfId="12010" xr:uid="{26A82F7E-AE84-4473-B3AE-76BAEC808396}"/>
    <cellStyle name="Comma 2 3 4 3 2 2" xfId="28860" xr:uid="{696330B7-9092-40AF-8B68-29339DAC9912}"/>
    <cellStyle name="Comma 2 3 4 3 3" xfId="9537" xr:uid="{3129ED7E-788B-4398-B8C3-446839FE98DA}"/>
    <cellStyle name="Comma 2 3 4 3 3 2" xfId="26690" xr:uid="{BD5B42B7-FC4B-490F-B9E1-5771FF126F5B}"/>
    <cellStyle name="Comma 2 3 4 3 4" xfId="16860" xr:uid="{189AEE71-4DEC-42EF-A0BC-29A1C9AA60B0}"/>
    <cellStyle name="Comma 2 3 4 3 4 2" xfId="33364" xr:uid="{01D0B23F-A102-4AD3-A51F-9EC16814A4F5}"/>
    <cellStyle name="Comma 2 3 4 3 5" xfId="24907" xr:uid="{15055AE9-D171-4276-BC99-8C55C59C694B}"/>
    <cellStyle name="Comma 2 3 4 4" xfId="8318" xr:uid="{29890B97-308B-4F4D-A9CA-7B99F8CC0CFB}"/>
    <cellStyle name="Comma 2 3 4 4 2" xfId="10210" xr:uid="{4812409E-B222-479A-9B3F-8C4D20B213B4}"/>
    <cellStyle name="Comma 2 3 4 4 2 2" xfId="27295" xr:uid="{C475CC2C-BB0D-41C4-9F89-03A3A01D50BC}"/>
    <cellStyle name="Comma 2 3 4 4 3" xfId="25509" xr:uid="{AFFD374C-9987-4978-89AF-4D3CBFA1DD1C}"/>
    <cellStyle name="Comma 2 3 4 5" xfId="10647" xr:uid="{E7809C0F-8E1B-4D05-8ACB-17FCB6774C72}"/>
    <cellStyle name="Comma 2 3 4 5 2" xfId="27694" xr:uid="{CCAE3310-C889-4614-A3E9-F33DD8D51A35}"/>
    <cellStyle name="Comma 2 3 4 6" xfId="9341" xr:uid="{A8632FD3-5034-4E32-AC35-CA6436B0851D}"/>
    <cellStyle name="Comma 2 3 4 6 2" xfId="26496" xr:uid="{36D94460-B983-4C13-825C-BD0E6553905A}"/>
    <cellStyle name="Comma 2 3 4 7" xfId="16188" xr:uid="{5E8700DB-E7D9-4646-8D33-2A7E96BF5115}"/>
    <cellStyle name="Comma 2 3 4 7 2" xfId="32692" xr:uid="{70357C7E-8848-4083-971E-EEF3DD2EC340}"/>
    <cellStyle name="Comma 2 3 4 8" xfId="7442" xr:uid="{C1544333-745F-4BD6-8074-8A9449B832AA}"/>
    <cellStyle name="Comma 2 3 4 8 2" xfId="24709" xr:uid="{E8A900C9-4DDD-484A-9B80-CA6D713FEBDB}"/>
    <cellStyle name="Comma 2 3 5" xfId="4836" xr:uid="{2F0D128B-080F-478F-ABF3-5F8933E82294}"/>
    <cellStyle name="Comma 2 3 5 2" xfId="12374" xr:uid="{77C9F319-83D2-4AD2-9E35-E51028480044}"/>
    <cellStyle name="Comma 2 3 5 2 2" xfId="17158" xr:uid="{500B995D-C387-463F-9D0B-6EFBC7CD7177}"/>
    <cellStyle name="Comma 2 3 5 2 2 2" xfId="33662" xr:uid="{7AE2AD38-1E15-44C4-BF86-F26C80E5A6BD}"/>
    <cellStyle name="Comma 2 3 5 2 3" xfId="29175" xr:uid="{7CF04CA8-9B14-422F-8AC7-777ED54E6F88}"/>
    <cellStyle name="Comma 2 3 5 3" xfId="10972" xr:uid="{E67AD253-71A4-453C-A693-24F9C530FE05}"/>
    <cellStyle name="Comma 2 3 5 3 2" xfId="27978" xr:uid="{F6BF85A7-D76A-42A4-936F-7C4523144106}"/>
    <cellStyle name="Comma 2 3 5 4" xfId="9628" xr:uid="{470B7D6E-3458-4C9F-AB0F-1857AA63B31B}"/>
    <cellStyle name="Comma 2 3 5 4 2" xfId="26780" xr:uid="{79B22AF5-D78F-4D44-9C5F-039EA4F2FEAF}"/>
    <cellStyle name="Comma 2 3 5 5" xfId="16281" xr:uid="{88A5E161-E7A1-4553-BB42-28BB452E632C}"/>
    <cellStyle name="Comma 2 3 5 5 2" xfId="32785" xr:uid="{5D1ACC73-56E2-4641-8041-AE7713906DE0}"/>
    <cellStyle name="Comma 2 3 5 6" xfId="7735" xr:uid="{63797329-E704-4BB1-865D-9BC01F4FCBA2}"/>
    <cellStyle name="Comma 2 3 5 6 2" xfId="24997" xr:uid="{67DFEF7B-6B73-4765-9075-2AF8A18D70A3}"/>
    <cellStyle name="Comma 2 3 6" xfId="7554" xr:uid="{31771899-4CA6-4317-A20F-ACDBB9F42CCA}"/>
    <cellStyle name="Comma 2 3 6 2" xfId="11351" xr:uid="{FCF6CC2A-742F-48F7-8AF2-9FF21B57C1FF}"/>
    <cellStyle name="Comma 2 3 6 3" xfId="9448" xr:uid="{8409F11E-D5E4-484A-BBE6-C787755D54AD}"/>
    <cellStyle name="Comma 2 3 6 3 2" xfId="26602" xr:uid="{50EC094B-F23B-4D1A-89D4-EC3DF9C15F6A}"/>
    <cellStyle name="Comma 2 3 6 4" xfId="24819" xr:uid="{299736CE-0F07-46E3-BE48-0B67F17A3EBC}"/>
    <cellStyle name="Comma 2 3 7" xfId="8057" xr:uid="{C0B10EB4-26D5-42A6-8A92-8EC8ABC598B9}"/>
    <cellStyle name="Comma 2 3 7 2" xfId="11804" xr:uid="{5C77FDA8-B663-416D-B2A7-1B8106A17DB4}"/>
    <cellStyle name="Comma 2 3 7 2 2" xfId="28669" xr:uid="{D3268B67-8449-4116-B890-5176634F9252}"/>
    <cellStyle name="Comma 2 3 7 3" xfId="9950" xr:uid="{226CC877-B432-41A9-B112-259E6CFEE69C}"/>
    <cellStyle name="Comma 2 3 7 3 2" xfId="27066" xr:uid="{D53EF06D-DBE4-48B8-B0B1-8E0F5B13C5F6}"/>
    <cellStyle name="Comma 2 3 7 4" xfId="16664" xr:uid="{3AEEA72F-701F-41EC-9B01-1FE64DD815F0}"/>
    <cellStyle name="Comma 2 3 7 4 2" xfId="33168" xr:uid="{0C58A45D-A9E4-4ADC-B858-3F7282D5260C}"/>
    <cellStyle name="Comma 2 3 7 5" xfId="25284" xr:uid="{A73A2EFF-6A0C-4E9B-A28D-FFD387FDE3EA}"/>
    <cellStyle name="Comma 2 3 8" xfId="7178" xr:uid="{EA89F52B-BACE-4D03-AD76-B6A94BC57345}"/>
    <cellStyle name="Comma 2 3 8 2" xfId="10377" xr:uid="{1B5D3C0F-4F90-44D0-9C96-41B098FC7A2F}"/>
    <cellStyle name="Comma 2 3 8 2 2" xfId="27448" xr:uid="{B451C7FA-A156-40A2-9455-1C9CB02AB9A7}"/>
    <cellStyle name="Comma 2 3 8 3" xfId="24469" xr:uid="{EC1EEA62-A607-4006-8568-0A8CB8D83836}"/>
    <cellStyle name="Comma 2 3 9" xfId="6810" xr:uid="{C9AF6A6E-F81F-4BB1-9357-09F203D28FC0}"/>
    <cellStyle name="Comma 2 3 9 2" xfId="24112" xr:uid="{5FF95389-6225-4F58-B893-5CDFAB4F36F3}"/>
    <cellStyle name="Comma 2 30" xfId="8837" xr:uid="{87BCEB13-68B4-4A78-9F8C-E927D52374E4}"/>
    <cellStyle name="Comma 2 30 2" xfId="26013" xr:uid="{2A43C773-75E8-4744-9E46-680A90548693}"/>
    <cellStyle name="Comma 2 31" xfId="8853" xr:uid="{86B79D0F-5281-4BB1-890D-ED4F1794B372}"/>
    <cellStyle name="Comma 2 31 2" xfId="26029" xr:uid="{6908A176-F437-47DA-AFAA-64668542A845}"/>
    <cellStyle name="Comma 2 32" xfId="16025" xr:uid="{0CFDE736-8292-455D-9BBE-B5F2BA1495CD}"/>
    <cellStyle name="Comma 2 32 2" xfId="32529" xr:uid="{31CEEF04-B5E1-4EC9-A9DE-F6010FEBABD9}"/>
    <cellStyle name="Comma 2 33" xfId="6134" xr:uid="{AA14551D-E4F5-477D-A713-48D4FCD56401}"/>
    <cellStyle name="Comma 2 33 2" xfId="23438" xr:uid="{1EFFFA61-4194-4C67-9B85-4433DF202DEB}"/>
    <cellStyle name="Comma 2 4" xfId="568" xr:uid="{919BDB0B-2ADD-40C3-8B26-04F7BA157ABB}"/>
    <cellStyle name="Comma 2 4 10" xfId="16090" xr:uid="{B72BD7C0-7887-4A60-BDD2-5E3F7DFCA9ED}"/>
    <cellStyle name="Comma 2 4 10 2" xfId="32594" xr:uid="{A2338C59-F1FD-47E2-AEB3-E1EEDFB73AF6}"/>
    <cellStyle name="Comma 2 4 11" xfId="6249" xr:uid="{47DA76E3-AC70-40D5-BD22-EC91E9FF9659}"/>
    <cellStyle name="Comma 2 4 11 2" xfId="23552" xr:uid="{DF7DAE61-E8AE-4220-A366-D58387D07671}"/>
    <cellStyle name="Comma 2 4 12" xfId="18160" xr:uid="{64254670-55EC-4DEA-A0DC-E81AAEF36669}"/>
    <cellStyle name="Comma 2 4 2" xfId="5845" xr:uid="{F5404311-6308-4A44-8B0D-A4EA0B70EEB3}"/>
    <cellStyle name="Comma 2 4 2 10" xfId="6678" xr:uid="{C21947FD-9CB3-4C51-AAF6-4AC0CCE4008B}"/>
    <cellStyle name="Comma 2 4 2 10 2" xfId="23980" xr:uid="{C45A5726-4C12-4CAD-A148-F8450C8DF825}"/>
    <cellStyle name="Comma 2 4 2 2" xfId="7828" xr:uid="{1E4A38AF-A9AC-44EE-B8EA-7590851C765E}"/>
    <cellStyle name="Comma 2 4 2 2 2" xfId="12631" xr:uid="{059EB429-F3E9-4B09-A6D0-D339E27AF800}"/>
    <cellStyle name="Comma 2 4 2 2 2 2" xfId="17406" xr:uid="{85E34DE0-F2A4-41EB-8135-0107D05A2A3F}"/>
    <cellStyle name="Comma 2 4 2 2 2 2 2" xfId="33910" xr:uid="{E06C890E-379D-42C0-BBE0-74932A8017BE}"/>
    <cellStyle name="Comma 2 4 2 2 2 3" xfId="29382" xr:uid="{C28F1621-61AC-461A-827F-640409F258C3}"/>
    <cellStyle name="Comma 2 4 2 2 3" xfId="11222" xr:uid="{2A78EC80-DF86-4A52-A1C7-E5857E2060B8}"/>
    <cellStyle name="Comma 2 4 2 2 3 2" xfId="28187" xr:uid="{EB9CAE5F-7DA0-4C10-9D08-3BE9E2189FA5}"/>
    <cellStyle name="Comma 2 4 2 2 4" xfId="9721" xr:uid="{FD342538-52DE-48A8-930D-34F9822F361B}"/>
    <cellStyle name="Comma 2 4 2 2 4 2" xfId="26872" xr:uid="{D3E106DA-E44B-4684-B85E-31FFE1ED2936}"/>
    <cellStyle name="Comma 2 4 2 2 5" xfId="16373" xr:uid="{60FCFD2A-320E-417C-98BF-146CC180C580}"/>
    <cellStyle name="Comma 2 4 2 2 5 2" xfId="32877" xr:uid="{39F5947B-CA74-4A0C-BFEB-0C805D98F6BA}"/>
    <cellStyle name="Comma 2 4 2 2 6" xfId="25089" xr:uid="{61465094-01AE-417A-83C1-BBB5CBEDE9E2}"/>
    <cellStyle name="Comma 2 4 2 3" xfId="7647" xr:uid="{EA69C1AE-6E7F-4A1C-90A5-95994C21DD67}"/>
    <cellStyle name="Comma 2 4 2 3 2" xfId="12014" xr:uid="{23EE9E87-56A0-41FE-AE83-6D56FEEECED7}"/>
    <cellStyle name="Comma 2 4 2 3 2 2" xfId="28864" xr:uid="{1448901B-D6AE-40D9-9E63-28D814AC562C}"/>
    <cellStyle name="Comma 2 4 2 3 3" xfId="9541" xr:uid="{4A2D49F8-C389-432F-AD51-BF2216FC1794}"/>
    <cellStyle name="Comma 2 4 2 3 3 2" xfId="26694" xr:uid="{F3883AA7-CA28-43E8-8451-57E583D8BB94}"/>
    <cellStyle name="Comma 2 4 2 3 4" xfId="16864" xr:uid="{6F393F10-90E9-4C9D-AC5F-FA55C20A9F62}"/>
    <cellStyle name="Comma 2 4 2 3 4 2" xfId="33368" xr:uid="{8DEB6F75-C3CB-49C6-9C4D-9BDB1DB8C2F8}"/>
    <cellStyle name="Comma 2 4 2 3 5" xfId="24911" xr:uid="{3EC8485E-5898-493F-90E7-98F8822720EA}"/>
    <cellStyle name="Comma 2 4 2 4" xfId="8322" xr:uid="{B38ED30F-1789-498F-91DD-0C8101526291}"/>
    <cellStyle name="Comma 2 4 2 4 2" xfId="10214" xr:uid="{1529AB04-A72A-4E41-A5A1-F611D955110A}"/>
    <cellStyle name="Comma 2 4 2 4 2 2" xfId="27299" xr:uid="{E94A70E2-8FD3-4B0B-A64E-5E2E8C8ED45F}"/>
    <cellStyle name="Comma 2 4 2 4 3" xfId="25513" xr:uid="{092BE0B4-E938-4E7E-814D-CF130CD97D56}"/>
    <cellStyle name="Comma 2 4 2 5" xfId="7446" xr:uid="{FE237D40-7588-4DE4-A05D-833B69B32E98}"/>
    <cellStyle name="Comma 2 4 2 5 2" xfId="10651" xr:uid="{641CDE3C-41BC-4337-8E08-F80AE3C8A149}"/>
    <cellStyle name="Comma 2 4 2 5 2 2" xfId="27698" xr:uid="{343F62EB-8C63-488D-AB76-7DF5963C5231}"/>
    <cellStyle name="Comma 2 4 2 5 3" xfId="24713" xr:uid="{523D5216-5ECD-4E45-BF79-EBE318D7BB74}"/>
    <cellStyle name="Comma 2 4 2 6" xfId="7081" xr:uid="{32AB7E7A-62F4-4FC6-BFCD-99309B3388B0}"/>
    <cellStyle name="Comma 2 4 2 6 2" xfId="24376" xr:uid="{DB5E6A48-1B2E-41AC-AE7A-C0613ADC2D80}"/>
    <cellStyle name="Comma 2 4 2 7" xfId="8756" xr:uid="{96E9046F-2DFC-492D-BA99-76047FFCC3D0}"/>
    <cellStyle name="Comma 2 4 2 7 2" xfId="25932" xr:uid="{9B00DDA4-AD65-43F6-B1EB-9025BBBD0F61}"/>
    <cellStyle name="Comma 2 4 2 8" xfId="9345" xr:uid="{E5F3F6C5-7E5F-4E53-A3DF-14FFCCF41805}"/>
    <cellStyle name="Comma 2 4 2 8 2" xfId="26500" xr:uid="{8C34E05F-55E6-444D-9088-9B6A4D951FCA}"/>
    <cellStyle name="Comma 2 4 2 9" xfId="16192" xr:uid="{A10F40FF-4719-4EF4-99BA-E09FCE7BDA02}"/>
    <cellStyle name="Comma 2 4 2 9 2" xfId="32696" xr:uid="{217A8E00-533E-4FA4-A691-3A6DFC916E65}"/>
    <cellStyle name="Comma 2 4 3" xfId="4840" xr:uid="{3C77C823-A0C5-4D4D-954E-EF5F3A8E67DE}"/>
    <cellStyle name="Comma 2 4 3 2" xfId="7739" xr:uid="{B4F10AA3-C8ED-49A6-B426-44157FAB4A9D}"/>
    <cellStyle name="Comma 2 4 3 2 2" xfId="12378" xr:uid="{892C525B-D907-4737-A577-536CBAA9D1EF}"/>
    <cellStyle name="Comma 2 4 3 2 2 2" xfId="29179" xr:uid="{B84B506B-E504-4ECD-9324-0D09444619A6}"/>
    <cellStyle name="Comma 2 4 3 2 3" xfId="17162" xr:uid="{1E09C8B2-4168-492A-A2DF-2B34528804FA}"/>
    <cellStyle name="Comma 2 4 3 2 3 2" xfId="33666" xr:uid="{84B1483A-E779-4F16-A8AA-5672D205B474}"/>
    <cellStyle name="Comma 2 4 3 2 4" xfId="25001" xr:uid="{A9D2E223-8B3A-4BEA-8F35-352034429826}"/>
    <cellStyle name="Comma 2 4 3 3" xfId="10976" xr:uid="{88ED50EF-F52F-4D70-B1E6-CB668D0BBA23}"/>
    <cellStyle name="Comma 2 4 3 3 2" xfId="27982" xr:uid="{C829E815-A9FD-4BE8-BC81-5CFF53BEEA55}"/>
    <cellStyle name="Comma 2 4 3 4" xfId="9632" xr:uid="{B0A04482-DD5C-4B4D-AD6A-5D3977EE151B}"/>
    <cellStyle name="Comma 2 4 3 4 2" xfId="26784" xr:uid="{40B9DAA1-FAEF-489B-BE43-38D9C43957AD}"/>
    <cellStyle name="Comma 2 4 3 5" xfId="16285" xr:uid="{0589E8F8-353A-4373-B9E4-C19B82826E73}"/>
    <cellStyle name="Comma 2 4 3 5 2" xfId="32789" xr:uid="{1C4DCA06-B785-4AC5-84CA-3D5A2B779C61}"/>
    <cellStyle name="Comma 2 4 3 6" xfId="6463" xr:uid="{08FDCE49-FB04-4FD4-AC59-3174F1FCB2B2}"/>
    <cellStyle name="Comma 2 4 3 6 2" xfId="23765" xr:uid="{30A75080-8353-405C-9270-CEE031C4201B}"/>
    <cellStyle name="Comma 2 4 4" xfId="7558" xr:uid="{0497701D-1FB3-4D44-A4B7-0650FEB9B48D}"/>
    <cellStyle name="Comma 2 4 4 2" xfId="12886" xr:uid="{5334059B-4E46-46FF-93BA-CAC439AED88F}"/>
    <cellStyle name="Comma 2 4 4 2 2" xfId="17595" xr:uid="{ABF96AF7-BC29-4CBB-818A-6B3C3E05CD17}"/>
    <cellStyle name="Comma 2 4 4 2 2 2" xfId="34099" xr:uid="{529DEB30-794A-41B0-B8BA-D4BE662430AA}"/>
    <cellStyle name="Comma 2 4 4 2 3" xfId="29615" xr:uid="{1FAD2461-431D-45A6-8C56-14D2C3BC36CC}"/>
    <cellStyle name="Comma 2 4 4 3" xfId="11612" xr:uid="{70BD5B6C-E883-4F8A-AA05-4BFEAD1DF3B0}"/>
    <cellStyle name="Comma 2 4 4 3 2" xfId="28501" xr:uid="{1F10DC19-AA0D-4C43-A98D-E4EC372BAD6D}"/>
    <cellStyle name="Comma 2 4 4 4" xfId="9452" xr:uid="{8EFAD9BD-6FB8-43DC-8920-D7E6791BEB6A}"/>
    <cellStyle name="Comma 2 4 4 4 2" xfId="26606" xr:uid="{4DED66F7-5749-447A-A7E7-141F3B9DECFA}"/>
    <cellStyle name="Comma 2 4 4 5" xfId="16510" xr:uid="{561DCC7E-C319-44BC-AD38-18B55FDB2436}"/>
    <cellStyle name="Comma 2 4 4 5 2" xfId="33014" xr:uid="{6BF771D2-429C-4607-92BA-34E857C8423F}"/>
    <cellStyle name="Comma 2 4 4 6" xfId="24823" xr:uid="{86C99791-A16D-43D7-8483-ACB6BEE2A0D8}"/>
    <cellStyle name="Comma 2 4 5" xfId="8061" xr:uid="{DF2A4584-21D6-40AA-80C7-11023083F56E}"/>
    <cellStyle name="Comma 2 4 5 2" xfId="11808" xr:uid="{6290F261-8A3A-4BCF-B42E-F39FA9A5D219}"/>
    <cellStyle name="Comma 2 4 5 2 2" xfId="28673" xr:uid="{3F10AEDF-9ED3-4157-9EDD-F2F3F3806293}"/>
    <cellStyle name="Comma 2 4 5 3" xfId="9954" xr:uid="{EEA09759-7CE6-4BA2-95C6-89EEF4D28D0A}"/>
    <cellStyle name="Comma 2 4 5 3 2" xfId="27070" xr:uid="{1C0799DB-EF17-4315-ACBB-B74E73990456}"/>
    <cellStyle name="Comma 2 4 5 4" xfId="16668" xr:uid="{23756BCF-9E0C-4359-8F57-B50477EFEDC5}"/>
    <cellStyle name="Comma 2 4 5 4 2" xfId="33172" xr:uid="{2C080183-7DA5-476D-89BD-5DEB8CD34551}"/>
    <cellStyle name="Comma 2 4 5 5" xfId="25288" xr:uid="{1821301F-DEEF-4D4E-81B2-2F758AAA1C13}"/>
    <cellStyle name="Comma 2 4 6" xfId="7182" xr:uid="{DC490773-B2C9-4CBD-AA0E-8DE66913DB8F}"/>
    <cellStyle name="Comma 2 4 6 2" xfId="10381" xr:uid="{4DAB7F75-DAEB-487B-BD19-8D38C051575E}"/>
    <cellStyle name="Comma 2 4 6 2 2" xfId="27452" xr:uid="{613D5A2D-C068-4207-A7D5-E4765603113B}"/>
    <cellStyle name="Comma 2 4 6 3" xfId="24473" xr:uid="{776F084E-8F81-4F1B-8C61-121A8ED88B10}"/>
    <cellStyle name="Comma 2 4 7" xfId="6882" xr:uid="{DF66CDA0-42BF-4B0E-8B40-3BF66034F359}"/>
    <cellStyle name="Comma 2 4 7 2" xfId="24184" xr:uid="{FF76F1C1-B76A-4220-AEF7-CA0F944818E8}"/>
    <cellStyle name="Comma 2 4 8" xfId="8546" xr:uid="{746B27AD-6B21-4A2E-9A0A-00C3C0D319C3}"/>
    <cellStyle name="Comma 2 4 8 2" xfId="25722" xr:uid="{EBF1651C-85BF-4BE9-BD4C-69755F1FBEA7}"/>
    <cellStyle name="Comma 2 4 9" xfId="8919" xr:uid="{0280A323-F266-4627-987D-89FB99577E19}"/>
    <cellStyle name="Comma 2 4 9 2" xfId="26095" xr:uid="{A17BCF72-1F6C-4470-9465-019F80FE1B36}"/>
    <cellStyle name="Comma 2 5" xfId="4841" xr:uid="{19C7266E-B6A8-4871-9C8F-EAC244954C22}"/>
    <cellStyle name="Comma 2 5 10" xfId="16091" xr:uid="{77EE569C-4E05-4B43-B5E4-01C332EBCEDB}"/>
    <cellStyle name="Comma 2 5 10 2" xfId="32595" xr:uid="{F689D2E5-D3CA-4046-A630-EAD72FFFAED9}"/>
    <cellStyle name="Comma 2 5 11" xfId="6571" xr:uid="{36B55625-089B-4044-A1F4-0A8BE5E43F00}"/>
    <cellStyle name="Comma 2 5 11 2" xfId="23873" xr:uid="{0B144C21-2998-44E8-9AC3-6C61A6E9991A}"/>
    <cellStyle name="Comma 2 5 2" xfId="5846" xr:uid="{BC95AD0A-133F-431B-AD53-2341F4D36FA8}"/>
    <cellStyle name="Comma 2 5 2 2" xfId="7829" xr:uid="{D51FAD15-83E4-4B98-8466-6BDBAC4D9720}"/>
    <cellStyle name="Comma 2 5 2 2 2" xfId="12632" xr:uid="{C340D067-2D79-44E8-B3EE-3A0275411664}"/>
    <cellStyle name="Comma 2 5 2 2 2 2" xfId="17407" xr:uid="{BDFD11B7-B2C4-4D7C-8674-64688B197EDA}"/>
    <cellStyle name="Comma 2 5 2 2 2 2 2" xfId="33911" xr:uid="{7CD3B429-6EB5-4DE5-8FF3-C78676EAF3D7}"/>
    <cellStyle name="Comma 2 5 2 2 2 3" xfId="29383" xr:uid="{5EC7E74E-8617-4582-8183-1D3E22980089}"/>
    <cellStyle name="Comma 2 5 2 2 3" xfId="11223" xr:uid="{8AF1F959-2E90-42CE-A832-909E0CF0FEA7}"/>
    <cellStyle name="Comma 2 5 2 2 3 2" xfId="28188" xr:uid="{A4A684BB-536A-45CC-B5CF-E2C574E37327}"/>
    <cellStyle name="Comma 2 5 2 2 4" xfId="9722" xr:uid="{F125E1F2-B43C-4EBA-A4F6-FBF5A2281C85}"/>
    <cellStyle name="Comma 2 5 2 2 4 2" xfId="26873" xr:uid="{04094BCF-6719-4E88-9AAE-DA8BED832A67}"/>
    <cellStyle name="Comma 2 5 2 2 5" xfId="16374" xr:uid="{4742EB74-8135-4B21-8553-6A463F25802B}"/>
    <cellStyle name="Comma 2 5 2 2 5 2" xfId="32878" xr:uid="{73DA4539-CA7E-4A65-9801-7511F25E2BC9}"/>
    <cellStyle name="Comma 2 5 2 2 6" xfId="25090" xr:uid="{2AAC3899-421C-4860-A68D-9D961EB2C86C}"/>
    <cellStyle name="Comma 2 5 2 3" xfId="7648" xr:uid="{52381FBF-6E48-4BBD-99C7-62AA1AAB3FAC}"/>
    <cellStyle name="Comma 2 5 2 3 2" xfId="12015" xr:uid="{06F61635-0E9B-462F-83F2-2E6A609DB8D0}"/>
    <cellStyle name="Comma 2 5 2 3 2 2" xfId="28865" xr:uid="{D262B259-9CDA-4B35-96AD-DCC2F38EA186}"/>
    <cellStyle name="Comma 2 5 2 3 3" xfId="9542" xr:uid="{D2753EC3-D7C3-41DC-B9F8-64FFE12A54EE}"/>
    <cellStyle name="Comma 2 5 2 3 3 2" xfId="26695" xr:uid="{3BDE3CC6-0223-474C-B1BC-FB7A5063157A}"/>
    <cellStyle name="Comma 2 5 2 3 4" xfId="16865" xr:uid="{D5E2FE3C-7FB9-4F2D-AE1A-BB31C74FF311}"/>
    <cellStyle name="Comma 2 5 2 3 4 2" xfId="33369" xr:uid="{7827F419-F30E-4A98-AB0D-0C01374B6E51}"/>
    <cellStyle name="Comma 2 5 2 3 5" xfId="24912" xr:uid="{DF03CB6D-E461-425D-BED9-52BFB585B331}"/>
    <cellStyle name="Comma 2 5 2 4" xfId="8323" xr:uid="{1AAE4D52-FB08-4501-AA15-0932A3D47766}"/>
    <cellStyle name="Comma 2 5 2 4 2" xfId="10215" xr:uid="{5088FFD6-FC40-4ACB-8C22-83EC2AF1F2B9}"/>
    <cellStyle name="Comma 2 5 2 4 2 2" xfId="27300" xr:uid="{2297D0A7-D300-49A0-994A-303F0D876A08}"/>
    <cellStyle name="Comma 2 5 2 4 3" xfId="25514" xr:uid="{53BD100E-8119-4676-BBBD-5464E6F46048}"/>
    <cellStyle name="Comma 2 5 2 5" xfId="10652" xr:uid="{57091CB7-FFCC-41B6-BDAE-C394DD8E4688}"/>
    <cellStyle name="Comma 2 5 2 5 2" xfId="27699" xr:uid="{34FE53FA-8E5D-4F36-A7BA-CFD414D71EB4}"/>
    <cellStyle name="Comma 2 5 2 6" xfId="9346" xr:uid="{1F063656-5F1F-447B-BA11-B27B2D951DBD}"/>
    <cellStyle name="Comma 2 5 2 6 2" xfId="26501" xr:uid="{DBC97A82-79E4-4DF8-9241-AF8F2BDDCE87}"/>
    <cellStyle name="Comma 2 5 2 7" xfId="16193" xr:uid="{FFEDC6D4-9FCE-4CA9-ACE0-F2874F5A518F}"/>
    <cellStyle name="Comma 2 5 2 7 2" xfId="32697" xr:uid="{3F029EF7-F91A-441C-9535-63099A0D0197}"/>
    <cellStyle name="Comma 2 5 2 8" xfId="7447" xr:uid="{62002F7C-1B34-40F2-9ED8-411949909BC4}"/>
    <cellStyle name="Comma 2 5 2 8 2" xfId="24714" xr:uid="{2A68C940-EDC1-47EC-9FD4-C6D1ABEDE420}"/>
    <cellStyle name="Comma 2 5 3" xfId="7740" xr:uid="{88F0614B-B202-4BBC-A80E-871A383E8837}"/>
    <cellStyle name="Comma 2 5 3 2" xfId="12379" xr:uid="{9BAA8B03-294A-418D-A364-34636F592858}"/>
    <cellStyle name="Comma 2 5 3 2 2" xfId="17163" xr:uid="{FC938BE6-BB71-46E8-8FBD-EDB73EE71B5F}"/>
    <cellStyle name="Comma 2 5 3 2 2 2" xfId="33667" xr:uid="{C043F75F-04E1-46F0-8CC0-BB32C91F7030}"/>
    <cellStyle name="Comma 2 5 3 2 3" xfId="29180" xr:uid="{497F04ED-6BB8-4157-BB42-1EE1B00F5508}"/>
    <cellStyle name="Comma 2 5 3 3" xfId="10977" xr:uid="{7D732BC5-142D-49D9-A89B-CF4244CABC6B}"/>
    <cellStyle name="Comma 2 5 3 3 2" xfId="27983" xr:uid="{E10D8E7D-442A-4F3D-AE5F-AE9247A6C669}"/>
    <cellStyle name="Comma 2 5 3 4" xfId="9633" xr:uid="{68E0FAF1-5A6C-4E4A-A792-66F57E2FF8BF}"/>
    <cellStyle name="Comma 2 5 3 4 2" xfId="26785" xr:uid="{61904039-DE9F-4876-85AD-DC04F44AA4DB}"/>
    <cellStyle name="Comma 2 5 3 5" xfId="16286" xr:uid="{F48CC933-1224-4B9A-B136-63330F8BC7E2}"/>
    <cellStyle name="Comma 2 5 3 5 2" xfId="32790" xr:uid="{C8B3A977-CF6F-4C0E-B1A2-F1A10A441DDE}"/>
    <cellStyle name="Comma 2 5 3 6" xfId="25002" xr:uid="{6252CD5A-28F0-4FD1-AE78-278408AF6F40}"/>
    <cellStyle name="Comma 2 5 4" xfId="7559" xr:uid="{B6BC005F-8522-42AE-A7C8-DE5D91648009}"/>
    <cellStyle name="Comma 2 5 4 2" xfId="12887" xr:uid="{9146D4F2-C631-416D-94C1-BE5989ECA970}"/>
    <cellStyle name="Comma 2 5 4 2 2" xfId="17596" xr:uid="{CCCFE029-8068-42E2-A746-8DF544EDC483}"/>
    <cellStyle name="Comma 2 5 4 2 2 2" xfId="34100" xr:uid="{BB6677F4-822C-49B4-ADED-C9EEC838E8C1}"/>
    <cellStyle name="Comma 2 5 4 2 3" xfId="29616" xr:uid="{F5A3A8F2-3DA9-4052-A34E-5318D54F7022}"/>
    <cellStyle name="Comma 2 5 4 3" xfId="11613" xr:uid="{95D3D405-5A70-4659-A40D-65FD4238D7E4}"/>
    <cellStyle name="Comma 2 5 4 3 2" xfId="28502" xr:uid="{3D96E3E6-9AC7-40FD-A763-C2F303859E78}"/>
    <cellStyle name="Comma 2 5 4 4" xfId="9453" xr:uid="{7ABAE2BE-5071-4313-A9C6-675F6DFF5F94}"/>
    <cellStyle name="Comma 2 5 4 4 2" xfId="26607" xr:uid="{6DAB9765-E49B-4AE4-A287-8D602857F297}"/>
    <cellStyle name="Comma 2 5 4 5" xfId="16511" xr:uid="{2AD0A2FD-EED6-48D2-B82C-0C0765FF83C2}"/>
    <cellStyle name="Comma 2 5 4 5 2" xfId="33015" xr:uid="{AABDFE14-2D97-48FA-9C3A-3E00977EB103}"/>
    <cellStyle name="Comma 2 5 4 6" xfId="24824" xr:uid="{016659AB-C716-4443-9229-3AF87C400BDC}"/>
    <cellStyle name="Comma 2 5 5" xfId="8062" xr:uid="{14A09D93-D32E-4C20-A485-305E1F538F3E}"/>
    <cellStyle name="Comma 2 5 5 2" xfId="11809" xr:uid="{63E14B7E-EDA5-4DBA-ADC2-1BAB9C7D5149}"/>
    <cellStyle name="Comma 2 5 5 2 2" xfId="28674" xr:uid="{3365C966-9639-420D-9697-FAA3F3D5C6C7}"/>
    <cellStyle name="Comma 2 5 5 3" xfId="9955" xr:uid="{9E28DB08-3FFF-4D94-9314-7BF5443D5F7E}"/>
    <cellStyle name="Comma 2 5 5 3 2" xfId="27071" xr:uid="{C01AF882-297C-4286-A71B-5E1E6F692C4B}"/>
    <cellStyle name="Comma 2 5 5 4" xfId="16669" xr:uid="{187C94E0-3FC0-4B79-BA61-225F0A322B1E}"/>
    <cellStyle name="Comma 2 5 5 4 2" xfId="33173" xr:uid="{06B38CF5-F6FA-4C41-A0E0-BA633B8B1585}"/>
    <cellStyle name="Comma 2 5 5 5" xfId="25289" xr:uid="{813E8A90-FDCC-455B-BD9E-53FC171BA38E}"/>
    <cellStyle name="Comma 2 5 6" xfId="7183" xr:uid="{3D59AB4B-D950-48D6-B836-66A774FB25BA}"/>
    <cellStyle name="Comma 2 5 6 2" xfId="10382" xr:uid="{C7B5F0C8-F5FB-4DED-8B4C-68A97AD87D3A}"/>
    <cellStyle name="Comma 2 5 6 2 2" xfId="27453" xr:uid="{12AA398C-4EEF-4D32-A74B-6C773CE39CB0}"/>
    <cellStyle name="Comma 2 5 6 3" xfId="24474" xr:uid="{F54B1355-0D10-4D71-B071-D940EBC1EF4C}"/>
    <cellStyle name="Comma 2 5 7" xfId="7060" xr:uid="{CBD2F005-FC09-4249-B95D-678DA8A19115}"/>
    <cellStyle name="Comma 2 5 7 2" xfId="24360" xr:uid="{5FA81457-C640-438C-A183-499E833AFFEF}"/>
    <cellStyle name="Comma 2 5 8" xfId="8649" xr:uid="{C2528474-7C46-45E4-A32B-F467168E27DB}"/>
    <cellStyle name="Comma 2 5 8 2" xfId="25825" xr:uid="{85E8CE3E-F3AB-40A2-8634-C18E68E90BF4}"/>
    <cellStyle name="Comma 2 5 9" xfId="8920" xr:uid="{8AEB3C55-8BD4-4194-819A-FEB36A367F19}"/>
    <cellStyle name="Comma 2 5 9 2" xfId="26096" xr:uid="{0357CFCF-845D-4593-A815-9DDA49E34F6E}"/>
    <cellStyle name="Comma 2 6" xfId="4842" xr:uid="{0A1E8EAD-FF4E-4CC6-9BED-DED935B913E7}"/>
    <cellStyle name="Comma 2 6 10" xfId="6356" xr:uid="{03510F88-058E-4451-B185-0803FA5A1D7B}"/>
    <cellStyle name="Comma 2 6 10 2" xfId="23658" xr:uid="{A79F9791-0101-43DD-A4A1-454A0F455B47}"/>
    <cellStyle name="Comma 2 6 2" xfId="5847" xr:uid="{31EAED2D-F40C-42FA-A9AB-B20FB6E37BED}"/>
    <cellStyle name="Comma 2 6 2 2" xfId="7830" xr:uid="{EDD0F61C-ED48-4254-B7E4-D740429BD523}"/>
    <cellStyle name="Comma 2 6 2 2 2" xfId="12633" xr:uid="{4BF8769A-5D8A-4150-ADAE-FDC3F4238E54}"/>
    <cellStyle name="Comma 2 6 2 2 2 2" xfId="17408" xr:uid="{F05BE669-78F6-43A0-A9C7-45AC7F321479}"/>
    <cellStyle name="Comma 2 6 2 2 2 2 2" xfId="33912" xr:uid="{C191B3F9-0FB6-4899-915D-6D338207ED9B}"/>
    <cellStyle name="Comma 2 6 2 2 2 3" xfId="29384" xr:uid="{C918E79F-4152-42E9-8494-474795E87B26}"/>
    <cellStyle name="Comma 2 6 2 2 3" xfId="11224" xr:uid="{47B1F16C-D381-4568-91A9-FE332D4DE8E7}"/>
    <cellStyle name="Comma 2 6 2 2 3 2" xfId="28189" xr:uid="{8AAD038D-F053-4BEC-AF3B-13B95E9C62CB}"/>
    <cellStyle name="Comma 2 6 2 2 4" xfId="9723" xr:uid="{19C6EB85-C28F-41E8-B527-CB16238B4DFF}"/>
    <cellStyle name="Comma 2 6 2 2 4 2" xfId="26874" xr:uid="{3C6D97F1-DE45-47F8-9801-0D77D273F3DD}"/>
    <cellStyle name="Comma 2 6 2 2 5" xfId="16375" xr:uid="{05BAF4A1-A5AC-471E-B0DD-B028A6BCA260}"/>
    <cellStyle name="Comma 2 6 2 2 5 2" xfId="32879" xr:uid="{F32E5288-13B4-4D6F-BC21-568C911B7AB6}"/>
    <cellStyle name="Comma 2 6 2 2 6" xfId="25091" xr:uid="{C0391C4C-8BD2-4340-A3D5-2AE05AB674B9}"/>
    <cellStyle name="Comma 2 6 2 3" xfId="7649" xr:uid="{E38D9254-6334-4FF9-A24F-C4CF8ED62569}"/>
    <cellStyle name="Comma 2 6 2 3 2" xfId="12016" xr:uid="{D3A6BD4E-B635-4209-882E-A9CA05E16BBD}"/>
    <cellStyle name="Comma 2 6 2 3 2 2" xfId="28866" xr:uid="{E7673AE2-25EA-497D-B131-995DA41AD248}"/>
    <cellStyle name="Comma 2 6 2 3 3" xfId="9543" xr:uid="{DCE21584-765A-4575-AB01-C88219C3FB7F}"/>
    <cellStyle name="Comma 2 6 2 3 3 2" xfId="26696" xr:uid="{F5D40E2E-4FBA-495C-8FCE-B01D40A8CAD7}"/>
    <cellStyle name="Comma 2 6 2 3 4" xfId="16866" xr:uid="{DA8D2CB7-F207-4F33-AD4D-1BA0020BDB18}"/>
    <cellStyle name="Comma 2 6 2 3 4 2" xfId="33370" xr:uid="{93ED352C-1EC7-4E9B-9331-3F95D3CE87F5}"/>
    <cellStyle name="Comma 2 6 2 3 5" xfId="24913" xr:uid="{842DC9A4-84D4-42A2-AC86-96F87CD397C7}"/>
    <cellStyle name="Comma 2 6 2 4" xfId="8324" xr:uid="{CAA80E25-0B4F-46AC-8213-1F8D6D2DC926}"/>
    <cellStyle name="Comma 2 6 2 4 2" xfId="10216" xr:uid="{654FE387-7009-400B-BCE2-FB04F07FD79B}"/>
    <cellStyle name="Comma 2 6 2 4 2 2" xfId="27301" xr:uid="{25854F2A-3C9A-4185-BB0A-CD027D1DE01B}"/>
    <cellStyle name="Comma 2 6 2 4 3" xfId="25515" xr:uid="{2660BDF4-B1A1-4C28-9F72-4ED81341AA8B}"/>
    <cellStyle name="Comma 2 6 2 5" xfId="10653" xr:uid="{2C8BE4FC-FA51-415E-B983-9C02DB158776}"/>
    <cellStyle name="Comma 2 6 2 5 2" xfId="27700" xr:uid="{C7B51A34-C6A9-412E-AC88-FAE724A93F72}"/>
    <cellStyle name="Comma 2 6 2 6" xfId="9347" xr:uid="{4274876F-88C6-4CB0-8497-28B54B90E3CB}"/>
    <cellStyle name="Comma 2 6 2 6 2" xfId="26502" xr:uid="{43244EA1-236F-42DF-86B4-07CFFFDF81CF}"/>
    <cellStyle name="Comma 2 6 2 7" xfId="16194" xr:uid="{6EB89D0D-04E3-4799-99E7-5EEFF50E9F70}"/>
    <cellStyle name="Comma 2 6 2 7 2" xfId="32698" xr:uid="{974C2E83-4EBD-4E9E-81AF-2B8D74479CF3}"/>
    <cellStyle name="Comma 2 6 2 8" xfId="7448" xr:uid="{091817C2-4BC6-4664-ADDD-E3733836D4C0}"/>
    <cellStyle name="Comma 2 6 2 8 2" xfId="24715" xr:uid="{767C6BE3-72A1-4FE9-AE1E-9BEF52838595}"/>
    <cellStyle name="Comma 2 6 3" xfId="7741" xr:uid="{9D7E97D3-0784-4A0E-828E-4952540E7A27}"/>
    <cellStyle name="Comma 2 6 3 2" xfId="12380" xr:uid="{A5BA1E11-BFFA-4182-9159-B0C69F47E4B1}"/>
    <cellStyle name="Comma 2 6 3 2 2" xfId="17164" xr:uid="{001216E7-9657-48B3-B163-71DE0D3192C0}"/>
    <cellStyle name="Comma 2 6 3 2 2 2" xfId="33668" xr:uid="{9F886A25-C86D-45A8-885D-B902AB4E8902}"/>
    <cellStyle name="Comma 2 6 3 2 3" xfId="29181" xr:uid="{88B2DA7B-9708-4FB0-BDA4-0791B8199163}"/>
    <cellStyle name="Comma 2 6 3 3" xfId="10978" xr:uid="{ED352CBF-727B-488D-B127-8190440D0662}"/>
    <cellStyle name="Comma 2 6 3 3 2" xfId="27984" xr:uid="{1B811B53-107E-4ABB-804A-E2B1529EB337}"/>
    <cellStyle name="Comma 2 6 3 4" xfId="9634" xr:uid="{DDF580F7-05CB-4DF6-BD05-CE42E3983AD5}"/>
    <cellStyle name="Comma 2 6 3 4 2" xfId="26786" xr:uid="{0445966D-A8C8-41BF-99D6-3828861CE98B}"/>
    <cellStyle name="Comma 2 6 3 5" xfId="16287" xr:uid="{AEE587C2-6C2C-442E-B0C4-295C230561D5}"/>
    <cellStyle name="Comma 2 6 3 5 2" xfId="32791" xr:uid="{3B911E72-6D98-4865-AD75-E5E3BC86293E}"/>
    <cellStyle name="Comma 2 6 3 6" xfId="25003" xr:uid="{8B0632FB-46D9-4A97-80C9-71C01C4C4CC3}"/>
    <cellStyle name="Comma 2 6 4" xfId="7560" xr:uid="{CC72109A-8AF1-409E-85D3-79FF4588B63C}"/>
    <cellStyle name="Comma 2 6 4 2" xfId="12888" xr:uid="{7DD135B6-9DF0-45DB-9760-07AB48B977D0}"/>
    <cellStyle name="Comma 2 6 4 2 2" xfId="17597" xr:uid="{FED77641-072F-4297-8042-553E01372E2E}"/>
    <cellStyle name="Comma 2 6 4 2 2 2" xfId="34101" xr:uid="{FAB2F3E4-B1B7-4B2F-8817-98189C3359C5}"/>
    <cellStyle name="Comma 2 6 4 2 3" xfId="29617" xr:uid="{C9666339-EDAB-40BC-8D8F-4D66761F7453}"/>
    <cellStyle name="Comma 2 6 4 3" xfId="11614" xr:uid="{D7392C2B-F05A-4C61-9AEF-A909C31E0ED8}"/>
    <cellStyle name="Comma 2 6 4 3 2" xfId="28503" xr:uid="{F817FDDA-37CA-485A-BD2B-75408E871C89}"/>
    <cellStyle name="Comma 2 6 4 4" xfId="9454" xr:uid="{D5D0F55E-BA4D-4D11-A0D2-88BFAFE76068}"/>
    <cellStyle name="Comma 2 6 4 4 2" xfId="26608" xr:uid="{6F87F952-27F6-49E2-B1B7-8A8BE6F3F1C6}"/>
    <cellStyle name="Comma 2 6 4 5" xfId="16512" xr:uid="{026E0839-9E78-4BA1-8858-962EF3EB60CD}"/>
    <cellStyle name="Comma 2 6 4 5 2" xfId="33016" xr:uid="{6C785819-2F9A-45B7-8F7B-261626F9EE2F}"/>
    <cellStyle name="Comma 2 6 4 6" xfId="24825" xr:uid="{9A7F5DAC-0E03-4097-B2C7-71F356169E17}"/>
    <cellStyle name="Comma 2 6 5" xfId="8063" xr:uid="{5B862811-87EC-4B28-AA70-98B9F2D457D2}"/>
    <cellStyle name="Comma 2 6 5 2" xfId="11810" xr:uid="{9AA71432-A050-4A69-BD68-1BF895A90A10}"/>
    <cellStyle name="Comma 2 6 5 2 2" xfId="28675" xr:uid="{A04D6E00-3F29-4923-A85D-43E7B4785E50}"/>
    <cellStyle name="Comma 2 6 5 3" xfId="9956" xr:uid="{7E9807D3-FBFD-446E-932B-E155DF2A86F8}"/>
    <cellStyle name="Comma 2 6 5 3 2" xfId="27072" xr:uid="{292F7ADD-548A-47F8-94D5-962DFBABDA4E}"/>
    <cellStyle name="Comma 2 6 5 4" xfId="16670" xr:uid="{B5E1D55F-D3CF-4C63-9CF2-2F33E65F8EB4}"/>
    <cellStyle name="Comma 2 6 5 4 2" xfId="33174" xr:uid="{31EDA28F-26D8-4646-9B40-824EBC62A1A4}"/>
    <cellStyle name="Comma 2 6 5 5" xfId="25290" xr:uid="{47DF44A0-F2B8-4178-AE1B-6EA052C6F8EE}"/>
    <cellStyle name="Comma 2 6 6" xfId="7184" xr:uid="{64BFBF10-DE5F-42AE-A50D-9D03096DEBB6}"/>
    <cellStyle name="Comma 2 6 6 2" xfId="10383" xr:uid="{890C9EC6-D1DE-4C52-A724-85743A3048F0}"/>
    <cellStyle name="Comma 2 6 6 2 2" xfId="27454" xr:uid="{3293E5AD-C095-4D3B-BB42-E5B8A3C356DA}"/>
    <cellStyle name="Comma 2 6 6 3" xfId="24475" xr:uid="{72E26C9B-AD86-46A8-A02C-A4740D82EFB6}"/>
    <cellStyle name="Comma 2 6 7" xfId="7033" xr:uid="{E404DC1A-A54B-44F7-A0A9-ACC01025694D}"/>
    <cellStyle name="Comma 2 6 7 2" xfId="24334" xr:uid="{20451D8C-F40E-466D-A546-03E3A529A9D1}"/>
    <cellStyle name="Comma 2 6 8" xfId="8921" xr:uid="{458B1C27-583F-47E6-9689-0B1061DFF1C3}"/>
    <cellStyle name="Comma 2 6 8 2" xfId="26097" xr:uid="{FF79AC95-0D36-4B50-A546-5B09B59E27D4}"/>
    <cellStyle name="Comma 2 6 9" xfId="16092" xr:uid="{5A71AB61-3D4E-4DCD-94DA-EE5450D7D389}"/>
    <cellStyle name="Comma 2 6 9 2" xfId="32596" xr:uid="{374D35D0-3D10-4A9E-B00E-105FC1196218}"/>
    <cellStyle name="Comma 2 7" xfId="4843" xr:uid="{11B51694-D2C6-4D33-8B40-2464EB70099B}"/>
    <cellStyle name="Comma 2 7 2" xfId="5848" xr:uid="{2DDBAB79-12A4-49D7-B8DF-5E8B9EC42453}"/>
    <cellStyle name="Comma 2 7 2 2" xfId="7831" xr:uid="{ACD8BC4A-DACE-4CC3-A2C7-E9436D269DE8}"/>
    <cellStyle name="Comma 2 7 2 2 2" xfId="12634" xr:uid="{3A9B081D-9DD2-4C9F-963E-E8BE9020420A}"/>
    <cellStyle name="Comma 2 7 2 2 2 2" xfId="17409" xr:uid="{579ED91F-A4E5-4495-8EDA-061A2789D159}"/>
    <cellStyle name="Comma 2 7 2 2 2 2 2" xfId="33913" xr:uid="{91534693-3247-4761-A553-3A462FE0E28B}"/>
    <cellStyle name="Comma 2 7 2 2 2 3" xfId="29385" xr:uid="{CCBDBFF6-9ED3-4CC3-B9AC-6A1DEAA575D2}"/>
    <cellStyle name="Comma 2 7 2 2 3" xfId="11225" xr:uid="{3ECDC3EE-F879-49B5-8B03-4CBAE379C26D}"/>
    <cellStyle name="Comma 2 7 2 2 3 2" xfId="28190" xr:uid="{9DCF7279-44B1-4395-8348-E09F8D45212B}"/>
    <cellStyle name="Comma 2 7 2 2 4" xfId="9724" xr:uid="{33D3D260-2A4E-40B6-B9E0-F8DE6034A042}"/>
    <cellStyle name="Comma 2 7 2 2 4 2" xfId="26875" xr:uid="{3441C7DB-A0A6-458B-840A-5C0E94C22020}"/>
    <cellStyle name="Comma 2 7 2 2 5" xfId="16376" xr:uid="{1F021CD1-E34F-49F0-B277-F8810F95276E}"/>
    <cellStyle name="Comma 2 7 2 2 5 2" xfId="32880" xr:uid="{1F9FABC8-8744-40F4-A3F3-AECBB0C7870F}"/>
    <cellStyle name="Comma 2 7 2 2 6" xfId="25092" xr:uid="{018A9334-6225-44A9-BE63-87E54822618E}"/>
    <cellStyle name="Comma 2 7 2 3" xfId="7650" xr:uid="{0DD28DA2-2B21-413A-A0A6-1466E83E89FB}"/>
    <cellStyle name="Comma 2 7 2 3 2" xfId="12017" xr:uid="{CEFE1489-AE5B-4489-AD8B-50EC5887D1F1}"/>
    <cellStyle name="Comma 2 7 2 3 2 2" xfId="28867" xr:uid="{6B3B3CC4-D07C-4F34-8A1E-638992A1013E}"/>
    <cellStyle name="Comma 2 7 2 3 3" xfId="9544" xr:uid="{F48BF13C-EE03-4CB3-9225-532B59FF3020}"/>
    <cellStyle name="Comma 2 7 2 3 3 2" xfId="26697" xr:uid="{60BEBE9C-6959-41D1-9A1F-C507A82BB6F9}"/>
    <cellStyle name="Comma 2 7 2 3 4" xfId="16867" xr:uid="{C56B513A-54BA-4735-95BF-0056789E4F2D}"/>
    <cellStyle name="Comma 2 7 2 3 4 2" xfId="33371" xr:uid="{F6059628-731D-4771-AB85-AC317C6702BB}"/>
    <cellStyle name="Comma 2 7 2 3 5" xfId="24914" xr:uid="{4C56C1B2-24EE-46B8-B693-9A510FA579FF}"/>
    <cellStyle name="Comma 2 7 2 4" xfId="8325" xr:uid="{702CA807-F2E4-4ED7-BB50-21A03108A893}"/>
    <cellStyle name="Comma 2 7 2 4 2" xfId="10217" xr:uid="{4DAFAA40-5A91-4326-ACA4-F5D54EF626C6}"/>
    <cellStyle name="Comma 2 7 2 4 2 2" xfId="27302" xr:uid="{6B356AE0-5CB5-44CC-8AA6-FCDE59FB50E3}"/>
    <cellStyle name="Comma 2 7 2 4 3" xfId="25516" xr:uid="{5493EDF2-673F-4E01-A2E8-95FE8C538D24}"/>
    <cellStyle name="Comma 2 7 2 5" xfId="10654" xr:uid="{55C47BA2-5CEC-4EAA-90C0-B79BE6A46468}"/>
    <cellStyle name="Comma 2 7 2 5 2" xfId="27701" xr:uid="{B88EB4D0-5FA5-4013-9644-7D8E539437FF}"/>
    <cellStyle name="Comma 2 7 2 6" xfId="9348" xr:uid="{0EAC0A81-5A57-45F7-BF93-8BD2E59A577C}"/>
    <cellStyle name="Comma 2 7 2 6 2" xfId="26503" xr:uid="{6F835779-9A5B-4D2E-B44A-5740B46F39CB}"/>
    <cellStyle name="Comma 2 7 2 7" xfId="16195" xr:uid="{308B3EEE-BC52-4FC0-B4CC-AD61D2508AF0}"/>
    <cellStyle name="Comma 2 7 2 7 2" xfId="32699" xr:uid="{5B4D0D79-5ED9-4662-8107-FE0D3F26055D}"/>
    <cellStyle name="Comma 2 7 2 8" xfId="7449" xr:uid="{9EB36E59-37D7-4D67-B537-927CE3AE0F9B}"/>
    <cellStyle name="Comma 2 7 2 8 2" xfId="24716" xr:uid="{DFC85F13-2AE3-4BBD-B3EA-80B8781400E3}"/>
    <cellStyle name="Comma 2 7 3" xfId="7742" xr:uid="{E18ACA59-24DB-4732-9C22-401C4AEFFED4}"/>
    <cellStyle name="Comma 2 7 3 2" xfId="12381" xr:uid="{9C811B3E-64FE-4C53-9892-154CFE9C9BB6}"/>
    <cellStyle name="Comma 2 7 3 2 2" xfId="17165" xr:uid="{7822C65C-36F8-44EC-B237-FF00A6836BE4}"/>
    <cellStyle name="Comma 2 7 3 2 2 2" xfId="33669" xr:uid="{847F031E-3497-4AC6-B8E3-7330781DC0D6}"/>
    <cellStyle name="Comma 2 7 3 2 3" xfId="29182" xr:uid="{2AC5C2BC-B50E-4B32-8AEE-71448FB62C96}"/>
    <cellStyle name="Comma 2 7 3 3" xfId="10979" xr:uid="{59E300C7-B777-4EBA-BA2C-EDE23FEF0C61}"/>
    <cellStyle name="Comma 2 7 3 3 2" xfId="27985" xr:uid="{1F381221-0F0D-4EC6-8A86-CF1A63B89432}"/>
    <cellStyle name="Comma 2 7 3 4" xfId="9635" xr:uid="{07868F24-AC73-4A11-B530-78A914B2E308}"/>
    <cellStyle name="Comma 2 7 3 4 2" xfId="26787" xr:uid="{502B691C-DD06-4549-9C24-BF95E2576166}"/>
    <cellStyle name="Comma 2 7 3 5" xfId="16288" xr:uid="{04F546BA-5D42-439A-806A-F3E595C6A9C3}"/>
    <cellStyle name="Comma 2 7 3 5 2" xfId="32792" xr:uid="{616B8856-3ED4-4932-B9E2-12CCF921FAF7}"/>
    <cellStyle name="Comma 2 7 3 6" xfId="25004" xr:uid="{65009C82-F26E-4E55-B002-F17C23003500}"/>
    <cellStyle name="Comma 2 7 4" xfId="7561" xr:uid="{08BE2CD5-A487-491E-ADD0-248904298025}"/>
    <cellStyle name="Comma 2 7 4 2" xfId="12889" xr:uid="{FA6EA864-83F4-45D2-895F-3B5EE479932C}"/>
    <cellStyle name="Comma 2 7 4 2 2" xfId="17598" xr:uid="{7F2936D9-8B17-4540-8088-B711B659590B}"/>
    <cellStyle name="Comma 2 7 4 2 2 2" xfId="34102" xr:uid="{E57C97DC-DF8C-4E97-9BF3-23EE26897A36}"/>
    <cellStyle name="Comma 2 7 4 2 3" xfId="29618" xr:uid="{490C94D8-C0D5-47FB-856A-144CBCE24F12}"/>
    <cellStyle name="Comma 2 7 4 3" xfId="11615" xr:uid="{B1EEF87D-F62B-450D-8A6A-FBA8EC69446F}"/>
    <cellStyle name="Comma 2 7 4 3 2" xfId="28504" xr:uid="{97645852-19EA-4F2D-956B-2BA6143021FB}"/>
    <cellStyle name="Comma 2 7 4 4" xfId="9455" xr:uid="{7DDF60EF-8D50-4955-8ED7-F589C30129D6}"/>
    <cellStyle name="Comma 2 7 4 4 2" xfId="26609" xr:uid="{45B2C1B7-29D5-4F07-9762-F52FDCB4C12F}"/>
    <cellStyle name="Comma 2 7 4 5" xfId="16513" xr:uid="{588FA96B-E1EA-4662-8683-BFB54620D425}"/>
    <cellStyle name="Comma 2 7 4 5 2" xfId="33017" xr:uid="{B4DF1E93-81D2-46DE-87E9-5A49401647B6}"/>
    <cellStyle name="Comma 2 7 4 6" xfId="24826" xr:uid="{54ECA547-3B78-4EDE-89F9-E5F5269CC9EF}"/>
    <cellStyle name="Comma 2 7 5" xfId="8064" xr:uid="{0B091DFF-327C-4FA6-BB37-FAC529905C2B}"/>
    <cellStyle name="Comma 2 7 5 2" xfId="11811" xr:uid="{082BDF8C-2A88-44B1-BDEC-DCE4B2C6E6A3}"/>
    <cellStyle name="Comma 2 7 5 2 2" xfId="28676" xr:uid="{EA3225E2-E2FE-44D4-879F-32038533B965}"/>
    <cellStyle name="Comma 2 7 5 3" xfId="9957" xr:uid="{ED7F456A-FE6F-460A-A1EA-2E856A7AB3C6}"/>
    <cellStyle name="Comma 2 7 5 3 2" xfId="27073" xr:uid="{0D78B709-6AFA-41AD-B323-253AC03C19CF}"/>
    <cellStyle name="Comma 2 7 5 4" xfId="16671" xr:uid="{5379D465-1ECF-40CD-A3CE-836FD138C496}"/>
    <cellStyle name="Comma 2 7 5 4 2" xfId="33175" xr:uid="{20E7A88A-5BBE-4096-81EB-F072FB65FC99}"/>
    <cellStyle name="Comma 2 7 5 5" xfId="25291" xr:uid="{E345634D-D303-4A7B-AC72-F5925460D7AD}"/>
    <cellStyle name="Comma 2 7 6" xfId="7185" xr:uid="{FF517EDE-0063-4E75-93E3-9F85DF2A88A4}"/>
    <cellStyle name="Comma 2 7 6 2" xfId="10384" xr:uid="{201D9F8E-3DAE-43E3-AEE9-A1A8836E7BE0}"/>
    <cellStyle name="Comma 2 7 6 2 2" xfId="27455" xr:uid="{5E6AE77C-C175-43C5-A3EF-697E4880D066}"/>
    <cellStyle name="Comma 2 7 6 3" xfId="24476" xr:uid="{8FE6F393-97C8-4429-9929-256588169494}"/>
    <cellStyle name="Comma 2 7 7" xfId="8922" xr:uid="{F8C37262-B4F8-4F5C-B64B-B11F93A5B43C}"/>
    <cellStyle name="Comma 2 7 7 2" xfId="26098" xr:uid="{B4D0A69F-68F1-4EDC-B268-3B58691D4158}"/>
    <cellStyle name="Comma 2 7 8" xfId="16093" xr:uid="{0218DC33-40DE-4D29-A13D-73F8B63DA226}"/>
    <cellStyle name="Comma 2 7 8 2" xfId="32597" xr:uid="{177773C0-599A-468A-B30B-220A27B91D4C}"/>
    <cellStyle name="Comma 2 7 9" xfId="7083" xr:uid="{6609EE70-056F-4A2F-B442-D1C8FE5DA31D}"/>
    <cellStyle name="Comma 2 7 9 2" xfId="24378" xr:uid="{E3893369-C5ED-479D-A1A7-F6D251396ABE}"/>
    <cellStyle name="Comma 2 8" xfId="4844" xr:uid="{1B809FB6-C36C-4F0C-9E63-01B0458EC69C}"/>
    <cellStyle name="Comma 2 8 2" xfId="5849" xr:uid="{6897C74D-251F-450D-85AF-6FE1B99FE74C}"/>
    <cellStyle name="Comma 2 8 2 2" xfId="7832" xr:uid="{479A6FF2-B46F-4339-83ED-05C900DA1124}"/>
    <cellStyle name="Comma 2 8 2 2 2" xfId="12635" xr:uid="{6A1A5671-2880-40DF-A5FC-7EDD1A38BFAB}"/>
    <cellStyle name="Comma 2 8 2 2 2 2" xfId="17410" xr:uid="{6DC966B4-320F-417C-BD4A-26CFB83AF2D7}"/>
    <cellStyle name="Comma 2 8 2 2 2 2 2" xfId="33914" xr:uid="{BA618C81-1726-4997-826E-A18AE7EE3F8B}"/>
    <cellStyle name="Comma 2 8 2 2 2 3" xfId="29386" xr:uid="{84655E3C-306E-415F-AA31-5FB03DC39A2B}"/>
    <cellStyle name="Comma 2 8 2 2 3" xfId="11226" xr:uid="{B89FAC24-1B7A-429E-8687-45CEE1BD5283}"/>
    <cellStyle name="Comma 2 8 2 2 3 2" xfId="28191" xr:uid="{F0810F65-1120-45E0-8EB7-0579C18EFDD1}"/>
    <cellStyle name="Comma 2 8 2 2 4" xfId="9725" xr:uid="{DDA10804-966F-4ACE-8CD3-68AAEF67F3F4}"/>
    <cellStyle name="Comma 2 8 2 2 4 2" xfId="26876" xr:uid="{8263A6AA-E966-4370-A955-735852FEF6E8}"/>
    <cellStyle name="Comma 2 8 2 2 5" xfId="16377" xr:uid="{AABC7054-E073-469D-A133-ABE9FE314198}"/>
    <cellStyle name="Comma 2 8 2 2 5 2" xfId="32881" xr:uid="{E8947805-89C2-459B-8936-88A66E179357}"/>
    <cellStyle name="Comma 2 8 2 2 6" xfId="25093" xr:uid="{1D414B70-496B-4D68-89CD-3555EDD82544}"/>
    <cellStyle name="Comma 2 8 2 3" xfId="7651" xr:uid="{B85A93C6-42DE-40C0-ADAC-E850BCFEC307}"/>
    <cellStyle name="Comma 2 8 2 3 2" xfId="12018" xr:uid="{E870D6FB-1E7A-4697-BC33-DB3331362032}"/>
    <cellStyle name="Comma 2 8 2 3 2 2" xfId="28868" xr:uid="{FC6B81D2-1703-4B8C-9589-7AC2CD66B815}"/>
    <cellStyle name="Comma 2 8 2 3 3" xfId="9545" xr:uid="{6551C243-48A4-45AC-B1C6-C089F10FA73A}"/>
    <cellStyle name="Comma 2 8 2 3 3 2" xfId="26698" xr:uid="{426956FB-8D20-4D47-961A-21BB33E7A02B}"/>
    <cellStyle name="Comma 2 8 2 3 4" xfId="16868" xr:uid="{E95191DA-FDD0-4D00-8C68-E5FFD89A5525}"/>
    <cellStyle name="Comma 2 8 2 3 4 2" xfId="33372" xr:uid="{6DC131AB-2AF2-4ACB-AAA8-3AA3A982BFD7}"/>
    <cellStyle name="Comma 2 8 2 3 5" xfId="24915" xr:uid="{56E7DCC1-0307-45D3-8C5A-3C179AB2622F}"/>
    <cellStyle name="Comma 2 8 2 4" xfId="8326" xr:uid="{208F58BD-2A6F-44AB-A736-42C82D6DD740}"/>
    <cellStyle name="Comma 2 8 2 4 2" xfId="10218" xr:uid="{1252D01A-3EA1-4923-9AF5-D323C4B0EB96}"/>
    <cellStyle name="Comma 2 8 2 4 2 2" xfId="27303" xr:uid="{8F6E2969-957F-4D39-82A4-6A8C89064A74}"/>
    <cellStyle name="Comma 2 8 2 4 3" xfId="25517" xr:uid="{1A839E9C-8F53-410F-9728-A3833518C346}"/>
    <cellStyle name="Comma 2 8 2 5" xfId="10655" xr:uid="{3DBE6CB4-9CD5-4CC3-8624-A1E80199F8A4}"/>
    <cellStyle name="Comma 2 8 2 5 2" xfId="27702" xr:uid="{EE4EF542-8138-4ECF-95CB-9B12A1CFEF4D}"/>
    <cellStyle name="Comma 2 8 2 6" xfId="9349" xr:uid="{5567D8EC-B956-4F6D-ADE9-4849E40C16DF}"/>
    <cellStyle name="Comma 2 8 2 6 2" xfId="26504" xr:uid="{2E8E0B64-5BC6-4CA4-9F40-7E7CD4B7CF02}"/>
    <cellStyle name="Comma 2 8 2 7" xfId="16196" xr:uid="{4E8E52C2-279E-4456-9C84-BE765E10DAB4}"/>
    <cellStyle name="Comma 2 8 2 7 2" xfId="32700" xr:uid="{048E1A87-862F-4CF7-AA3F-E5E273C48A5F}"/>
    <cellStyle name="Comma 2 8 2 8" xfId="7450" xr:uid="{9103A560-C557-49B9-8BC1-629C08E631D9}"/>
    <cellStyle name="Comma 2 8 2 8 2" xfId="24717" xr:uid="{2B81E526-E6CB-4A94-997A-6CA6AF7814E9}"/>
    <cellStyle name="Comma 2 8 3" xfId="7743" xr:uid="{0940184F-E1BC-4230-AE0D-876635CB54A7}"/>
    <cellStyle name="Comma 2 8 3 2" xfId="12382" xr:uid="{2C7E769D-6E53-42A9-9468-2A205891184A}"/>
    <cellStyle name="Comma 2 8 3 2 2" xfId="17166" xr:uid="{CF58D1AD-D099-49EC-87F0-9EBA93C4716F}"/>
    <cellStyle name="Comma 2 8 3 2 2 2" xfId="33670" xr:uid="{34C32A26-E6D9-4F75-905E-42030A8B0E95}"/>
    <cellStyle name="Comma 2 8 3 2 3" xfId="29183" xr:uid="{8928B4E1-ACFA-42F8-AB86-5C8E5EBDB354}"/>
    <cellStyle name="Comma 2 8 3 3" xfId="10980" xr:uid="{96089B76-FE34-4C8F-A144-A212F0D39FBD}"/>
    <cellStyle name="Comma 2 8 3 3 2" xfId="27986" xr:uid="{1668089A-A4DC-4BD9-8CFD-99437D65E25C}"/>
    <cellStyle name="Comma 2 8 3 4" xfId="9636" xr:uid="{58F69710-AAA6-4591-A8B1-468A8456C7F7}"/>
    <cellStyle name="Comma 2 8 3 4 2" xfId="26788" xr:uid="{9C17B956-1D3B-44AA-8D3A-F868304F0EF6}"/>
    <cellStyle name="Comma 2 8 3 5" xfId="16289" xr:uid="{B4463AEB-AC10-47E2-9448-1979EF1331C4}"/>
    <cellStyle name="Comma 2 8 3 5 2" xfId="32793" xr:uid="{C1B9B282-D0F5-4151-85A0-535D473BF798}"/>
    <cellStyle name="Comma 2 8 3 6" xfId="25005" xr:uid="{495B1F87-320F-4E89-9D34-CC4B7AD1E91C}"/>
    <cellStyle name="Comma 2 8 4" xfId="7562" xr:uid="{8BE4E4F1-784F-488B-A59A-A67374A07F66}"/>
    <cellStyle name="Comma 2 8 4 2" xfId="12890" xr:uid="{F2EF2893-1740-4A62-BA05-7768A7730639}"/>
    <cellStyle name="Comma 2 8 4 2 2" xfId="17599" xr:uid="{935CBCA3-33B8-43AE-899F-698345BDB777}"/>
    <cellStyle name="Comma 2 8 4 2 2 2" xfId="34103" xr:uid="{D203D46E-07A2-4820-8365-3EA6717B1610}"/>
    <cellStyle name="Comma 2 8 4 2 3" xfId="29619" xr:uid="{A51771D6-1520-4692-9BCC-1ADCCF9D8411}"/>
    <cellStyle name="Comma 2 8 4 3" xfId="11616" xr:uid="{DAA262D5-E06D-4CCB-B130-61639664F9D7}"/>
    <cellStyle name="Comma 2 8 4 3 2" xfId="28505" xr:uid="{253F9112-3E60-4CCF-93CE-D7CDFA6882F5}"/>
    <cellStyle name="Comma 2 8 4 4" xfId="9456" xr:uid="{43532CEB-31AF-4E56-826B-7B4DA5ADA10E}"/>
    <cellStyle name="Comma 2 8 4 4 2" xfId="26610" xr:uid="{3CDC5F81-9F41-43F0-8860-A361655E1BE3}"/>
    <cellStyle name="Comma 2 8 4 5" xfId="16514" xr:uid="{E1E05D3D-1E68-4A97-8C52-00285A72C381}"/>
    <cellStyle name="Comma 2 8 4 5 2" xfId="33018" xr:uid="{8C0E48C0-93AD-4F3B-8284-DE8BEE8DDAA4}"/>
    <cellStyle name="Comma 2 8 4 6" xfId="24827" xr:uid="{E5DE26E1-DB57-40E0-A4D4-C17F514C1A6A}"/>
    <cellStyle name="Comma 2 8 5" xfId="8065" xr:uid="{3B6EB7B6-9A72-4532-B2F3-DB49B7613A22}"/>
    <cellStyle name="Comma 2 8 5 2" xfId="11812" xr:uid="{E6F91180-E8E3-4574-94BE-918C2CE2B5D8}"/>
    <cellStyle name="Comma 2 8 5 2 2" xfId="28677" xr:uid="{9C488464-4194-4B10-97E9-47FCD67E4039}"/>
    <cellStyle name="Comma 2 8 5 3" xfId="9958" xr:uid="{9C35788E-F2CC-4A7B-9956-557C853F5558}"/>
    <cellStyle name="Comma 2 8 5 3 2" xfId="27074" xr:uid="{4523D37E-CDF9-4D6F-86D8-4A8442B806C0}"/>
    <cellStyle name="Comma 2 8 5 4" xfId="16672" xr:uid="{BE27AC93-9774-42C5-B800-CE1F51A30395}"/>
    <cellStyle name="Comma 2 8 5 4 2" xfId="33176" xr:uid="{3D70B49B-F718-4C0D-BADE-F27C93A8461E}"/>
    <cellStyle name="Comma 2 8 5 5" xfId="25292" xr:uid="{62295821-95B0-4D80-8A3E-24E7AF2435A2}"/>
    <cellStyle name="Comma 2 8 6" xfId="10385" xr:uid="{17C55AD9-6FA3-42A6-A1CE-7317DB643FCC}"/>
    <cellStyle name="Comma 2 8 6 2" xfId="27456" xr:uid="{2BBD6108-FF7E-4DDA-A1CC-B49AA25D6805}"/>
    <cellStyle name="Comma 2 8 7" xfId="8923" xr:uid="{E31B483E-592F-428B-80DA-ED1D773198A1}"/>
    <cellStyle name="Comma 2 8 7 2" xfId="26099" xr:uid="{00AA61E6-9197-4CF3-A274-1554AB79EF0D}"/>
    <cellStyle name="Comma 2 8 8" xfId="16094" xr:uid="{3B30B5FE-D536-4A5D-8151-293CC9DC3E72}"/>
    <cellStyle name="Comma 2 8 8 2" xfId="32598" xr:uid="{7E47DF76-001A-46B7-8685-BB72D01958C2}"/>
    <cellStyle name="Comma 2 8 9" xfId="7186" xr:uid="{151D515A-A3D4-4644-AFA4-8B5367DC5F62}"/>
    <cellStyle name="Comma 2 8 9 2" xfId="24477" xr:uid="{68EC614F-C9A2-4D70-B00F-0D84AB3906AB}"/>
    <cellStyle name="Comma 2 9" xfId="4845" xr:uid="{EB1A74B7-1A42-472C-8311-A61CE157B879}"/>
    <cellStyle name="Comma 2 9 2" xfId="5850" xr:uid="{235C51F1-46CC-4CDA-9AEF-97C80A5D464A}"/>
    <cellStyle name="Comma 2 9 2 2" xfId="7833" xr:uid="{9C094966-D3D4-4D2B-B54A-E5342F233B31}"/>
    <cellStyle name="Comma 2 9 2 2 2" xfId="12636" xr:uid="{84DBE131-C8D7-4339-8DB1-818DBE8C2399}"/>
    <cellStyle name="Comma 2 9 2 2 2 2" xfId="17411" xr:uid="{D3035A9B-F0EA-4003-B5CA-6665D9DF30E3}"/>
    <cellStyle name="Comma 2 9 2 2 2 2 2" xfId="33915" xr:uid="{46D3B300-83FA-4B75-8076-BA73A1915B38}"/>
    <cellStyle name="Comma 2 9 2 2 2 3" xfId="29387" xr:uid="{901CB571-0157-4C90-BB0E-2D211E34F0A3}"/>
    <cellStyle name="Comma 2 9 2 2 3" xfId="11227" xr:uid="{E4B374BD-5CC0-41F9-8DB1-B2FB90E84F12}"/>
    <cellStyle name="Comma 2 9 2 2 3 2" xfId="28192" xr:uid="{27B0E142-BBEB-4327-B168-EE49ACFFD4EF}"/>
    <cellStyle name="Comma 2 9 2 2 4" xfId="9726" xr:uid="{B5B4DEC8-E9F1-41B7-AE25-E5393A07CA87}"/>
    <cellStyle name="Comma 2 9 2 2 4 2" xfId="26877" xr:uid="{6780FA08-DA34-41A5-BD4E-2629C37B017C}"/>
    <cellStyle name="Comma 2 9 2 2 5" xfId="16378" xr:uid="{7335C899-FCA6-407B-A66C-64D35B106694}"/>
    <cellStyle name="Comma 2 9 2 2 5 2" xfId="32882" xr:uid="{30B337BD-2838-44A7-93C0-7F60C38BB136}"/>
    <cellStyle name="Comma 2 9 2 2 6" xfId="25094" xr:uid="{90D90B9B-228B-4337-958B-60202261AF98}"/>
    <cellStyle name="Comma 2 9 2 3" xfId="7652" xr:uid="{043D21BA-2809-4212-BF93-4539C861807D}"/>
    <cellStyle name="Comma 2 9 2 3 2" xfId="12019" xr:uid="{050A8452-5260-4D60-A401-A8158739210C}"/>
    <cellStyle name="Comma 2 9 2 3 2 2" xfId="28869" xr:uid="{7F9D0609-38E2-41E1-A8C9-B585DA377721}"/>
    <cellStyle name="Comma 2 9 2 3 3" xfId="9546" xr:uid="{719DF5BB-FFF8-4121-8E86-546C6ED9D753}"/>
    <cellStyle name="Comma 2 9 2 3 3 2" xfId="26699" xr:uid="{359E9F39-F98C-454E-A91B-CFAF7230D0B4}"/>
    <cellStyle name="Comma 2 9 2 3 4" xfId="16869" xr:uid="{ECB9BB55-016A-488A-AD46-E9D86F38501E}"/>
    <cellStyle name="Comma 2 9 2 3 4 2" xfId="33373" xr:uid="{179BF0E9-4141-4ADA-AD20-08CB44A5BAB1}"/>
    <cellStyle name="Comma 2 9 2 3 5" xfId="24916" xr:uid="{9701F3F5-6944-4EF2-9AD9-BB5A39E65295}"/>
    <cellStyle name="Comma 2 9 2 4" xfId="8327" xr:uid="{C9ADC66F-D293-4DD2-8CA4-E6483DB66D39}"/>
    <cellStyle name="Comma 2 9 2 4 2" xfId="10219" xr:uid="{52827135-623B-4EDA-B288-A30727E53FC4}"/>
    <cellStyle name="Comma 2 9 2 4 2 2" xfId="27304" xr:uid="{4965F742-77F7-42B4-BC95-8110EF0C9DDC}"/>
    <cellStyle name="Comma 2 9 2 4 3" xfId="25518" xr:uid="{55C3D359-CB0B-42FF-94C0-440C0CEFBA7A}"/>
    <cellStyle name="Comma 2 9 2 5" xfId="10656" xr:uid="{B064F24D-FD36-4BAE-B39B-034350634B44}"/>
    <cellStyle name="Comma 2 9 2 5 2" xfId="27703" xr:uid="{E1851425-8F66-4FB3-8B20-96EC957F088D}"/>
    <cellStyle name="Comma 2 9 2 6" xfId="9350" xr:uid="{D6869CDE-1115-44E5-AB2B-E41018EA356C}"/>
    <cellStyle name="Comma 2 9 2 6 2" xfId="26505" xr:uid="{E8FF76CC-232C-4B5A-A52F-FFC952FD1E82}"/>
    <cellStyle name="Comma 2 9 2 7" xfId="16197" xr:uid="{911CC79D-498F-41A0-BF14-C915D2F0D8E4}"/>
    <cellStyle name="Comma 2 9 2 7 2" xfId="32701" xr:uid="{06FD5799-4556-4092-81CA-AAC611E3A42D}"/>
    <cellStyle name="Comma 2 9 2 8" xfId="7451" xr:uid="{38197B23-3199-48EF-A993-475D4C62AC64}"/>
    <cellStyle name="Comma 2 9 2 8 2" xfId="24718" xr:uid="{9EC39832-1C35-45A2-92DD-815A27637DB8}"/>
    <cellStyle name="Comma 2 9 3" xfId="7744" xr:uid="{E4229F4D-15C5-4E85-B00A-026C273F467D}"/>
    <cellStyle name="Comma 2 9 3 2" xfId="12383" xr:uid="{4A9B3DD6-3FCF-441C-9C46-2A0DF4389D31}"/>
    <cellStyle name="Comma 2 9 3 2 2" xfId="17167" xr:uid="{AC3E82A7-44A9-4F6F-8B14-CEDEC44BF994}"/>
    <cellStyle name="Comma 2 9 3 2 2 2" xfId="33671" xr:uid="{D3078834-46DC-420A-8212-A89C2790DAC5}"/>
    <cellStyle name="Comma 2 9 3 2 3" xfId="29184" xr:uid="{E6D69E54-D5BB-4F17-8565-1B90DBC9097B}"/>
    <cellStyle name="Comma 2 9 3 3" xfId="10981" xr:uid="{1D1ECD64-0877-46B0-8CA0-6E39F243CA2F}"/>
    <cellStyle name="Comma 2 9 3 3 2" xfId="27987" xr:uid="{73F79D14-1DCD-4BC8-A7D4-B6D878F3089E}"/>
    <cellStyle name="Comma 2 9 3 4" xfId="9637" xr:uid="{0E18478F-0924-4C7F-8EE2-E0FBD75D25F3}"/>
    <cellStyle name="Comma 2 9 3 4 2" xfId="26789" xr:uid="{61EACD8E-19F6-46C9-BF8A-4ADE6191E364}"/>
    <cellStyle name="Comma 2 9 3 5" xfId="16290" xr:uid="{D84FDC7B-6859-4C0B-ADDA-565E9007359A}"/>
    <cellStyle name="Comma 2 9 3 5 2" xfId="32794" xr:uid="{B46AD1F6-A41F-4437-8B4C-E49794EA2D60}"/>
    <cellStyle name="Comma 2 9 3 6" xfId="25006" xr:uid="{B09B0ADB-6BC5-4615-A193-CBB643578391}"/>
    <cellStyle name="Comma 2 9 4" xfId="7563" xr:uid="{AB136B0D-05B7-4384-8B51-14DDF29D5C9F}"/>
    <cellStyle name="Comma 2 9 4 2" xfId="12891" xr:uid="{713ECADE-78B0-4749-8D7B-C824511BACA8}"/>
    <cellStyle name="Comma 2 9 4 2 2" xfId="17600" xr:uid="{5D2E3BB0-78F9-44CB-9086-EF161C9F5186}"/>
    <cellStyle name="Comma 2 9 4 2 2 2" xfId="34104" xr:uid="{9FFE833C-F11F-4317-A0CB-628E1081CFB4}"/>
    <cellStyle name="Comma 2 9 4 2 3" xfId="29620" xr:uid="{63026F82-EE2F-430F-A078-B39D2C7236A7}"/>
    <cellStyle name="Comma 2 9 4 3" xfId="11617" xr:uid="{A38E8F86-6F2D-43A6-B00F-B8E2EEB76BD7}"/>
    <cellStyle name="Comma 2 9 4 3 2" xfId="28506" xr:uid="{67A20B2B-AF0C-4C30-BB26-0C0B22342754}"/>
    <cellStyle name="Comma 2 9 4 4" xfId="9457" xr:uid="{B82FFEF0-308A-41FF-9CA4-4C7C64765164}"/>
    <cellStyle name="Comma 2 9 4 4 2" xfId="26611" xr:uid="{F69A33E3-80BF-4993-B050-838FFF8772BB}"/>
    <cellStyle name="Comma 2 9 4 5" xfId="16515" xr:uid="{8607AA0C-077F-4AC8-B360-DAD19D4790BD}"/>
    <cellStyle name="Comma 2 9 4 5 2" xfId="33019" xr:uid="{E6614CE5-261A-4DCA-88EE-ADCAF04EA8AA}"/>
    <cellStyle name="Comma 2 9 4 6" xfId="24828" xr:uid="{663841D3-E2CA-44B9-8F62-5607C306893B}"/>
    <cellStyle name="Comma 2 9 5" xfId="8066" xr:uid="{005F4E07-25FC-4243-B5EE-CC6B1C0FC265}"/>
    <cellStyle name="Comma 2 9 5 2" xfId="11813" xr:uid="{701C875F-3BE0-40F4-8301-DAAA4797C37F}"/>
    <cellStyle name="Comma 2 9 5 2 2" xfId="28678" xr:uid="{D7FFE7C1-1E94-4E5B-9832-47F7315D4697}"/>
    <cellStyle name="Comma 2 9 5 3" xfId="9959" xr:uid="{3927EC68-E3D9-47AB-B782-E55B53A09784}"/>
    <cellStyle name="Comma 2 9 5 3 2" xfId="27075" xr:uid="{76C35659-74AD-4C63-BEF9-C232FAC9974E}"/>
    <cellStyle name="Comma 2 9 5 4" xfId="16673" xr:uid="{D8A0CA41-04C0-4463-A8F1-909AC53FC80C}"/>
    <cellStyle name="Comma 2 9 5 4 2" xfId="33177" xr:uid="{C7FB6A63-8690-4FF7-958A-1A3F6F610337}"/>
    <cellStyle name="Comma 2 9 5 5" xfId="25293" xr:uid="{F5B011D1-9935-40FF-BC71-34689FC41229}"/>
    <cellStyle name="Comma 2 9 6" xfId="10386" xr:uid="{8E22EE24-7B61-4CBA-897D-D48C1E7F2600}"/>
    <cellStyle name="Comma 2 9 6 2" xfId="27457" xr:uid="{1C18405D-E62F-497B-8A21-9223053AE025}"/>
    <cellStyle name="Comma 2 9 7" xfId="8924" xr:uid="{CEED4179-8DEF-44FA-A6E0-64CB7606CFA2}"/>
    <cellStyle name="Comma 2 9 7 2" xfId="26100" xr:uid="{D97EC63D-E4A5-45FC-8C2F-8588A3625D98}"/>
    <cellStyle name="Comma 2 9 8" xfId="16095" xr:uid="{5652F5D5-A551-4C4D-8CF2-5C1EA78DF40C}"/>
    <cellStyle name="Comma 2 9 8 2" xfId="32599" xr:uid="{DEB30B15-C136-4A83-B970-A7A240E2E278}"/>
    <cellStyle name="Comma 2 9 9" xfId="7187" xr:uid="{20F76032-0AB8-4763-A812-5EB75F8421F1}"/>
    <cellStyle name="Comma 2 9 9 2" xfId="24478" xr:uid="{31D4C082-6F9E-4FC7-9087-78E221BAD92A}"/>
    <cellStyle name="Comma 2_2.11 Staff NG BS" xfId="10554" xr:uid="{D9646ADF-B184-4380-9755-4B2890E12625}"/>
    <cellStyle name="Comma 20" xfId="11354" xr:uid="{1FDD3626-B176-40DD-93F2-514A65CB77A1}"/>
    <cellStyle name="Comma 20 2" xfId="12745" xr:uid="{468AF416-B800-415A-A0FB-BB2BBA3DE8E3}"/>
    <cellStyle name="Comma 20 2 2" xfId="17520" xr:uid="{B1D37958-5879-459E-A85E-788E51EA1441}"/>
    <cellStyle name="Comma 20 2 2 2" xfId="34024" xr:uid="{00EDA46D-3EB6-412C-8C33-3579E610149F}"/>
    <cellStyle name="Comma 20 2 3" xfId="29475" xr:uid="{64E46D52-EA52-4F96-AE2B-448BB2E90D35}"/>
    <cellStyle name="Comma 20 3" xfId="16403" xr:uid="{AFEA00A7-F88C-43F7-8323-0FBEB3CE0AFF}"/>
    <cellStyle name="Comma 20 3 2" xfId="32907" xr:uid="{04D07AF8-2AA2-4F86-934A-2658CE592DFF}"/>
    <cellStyle name="Comma 20 4" xfId="28290" xr:uid="{C19FA3B9-91BC-4276-A09C-D48C39E232A4}"/>
    <cellStyle name="Comma 21" xfId="11355" xr:uid="{1CE66E89-309F-4D5C-9B44-DF03921DDF18}"/>
    <cellStyle name="Comma 21 2" xfId="12746" xr:uid="{0F950F79-E6CE-4A59-BF54-51A2398BF66B}"/>
    <cellStyle name="Comma 21 2 2" xfId="17521" xr:uid="{9CE7ABC2-F3BF-48F6-8F7E-FF2EEBE32E0A}"/>
    <cellStyle name="Comma 21 2 2 2" xfId="34025" xr:uid="{874F6D23-359E-4522-A24C-366C897F5C8D}"/>
    <cellStyle name="Comma 21 2 3" xfId="29476" xr:uid="{376C5D05-532F-407C-AE26-12ED52F5F3C8}"/>
    <cellStyle name="Comma 21 3" xfId="16404" xr:uid="{3741EEE4-E948-4F93-94B8-F4F793F7CDA9}"/>
    <cellStyle name="Comma 21 3 2" xfId="32908" xr:uid="{44DAF404-E972-47EB-B652-244F47B28765}"/>
    <cellStyle name="Comma 21 4" xfId="28291" xr:uid="{E5782A87-B713-4458-8B77-46DA01BCC07D}"/>
    <cellStyle name="Comma 22" xfId="11723" xr:uid="{6B161353-A998-45BF-9EF8-0ED52A4976AA}"/>
    <cellStyle name="Comma 22 2" xfId="12918" xr:uid="{6062BE0A-E19C-461A-AE58-41D412F71892}"/>
    <cellStyle name="Comma 22 2 2" xfId="17616" xr:uid="{628DE646-51AA-4D1E-AB18-A22FF06F93CA}"/>
    <cellStyle name="Comma 22 2 2 2" xfId="34120" xr:uid="{3252EA80-173E-4D98-8363-23B36F5CDF7A}"/>
    <cellStyle name="Comma 22 2 3" xfId="29638" xr:uid="{52BC4B86-9A9F-43C6-99CB-6DF6B5BBAD09}"/>
    <cellStyle name="Comma 22 3" xfId="16587" xr:uid="{1B0CF959-2334-44A2-99E2-D02C5102737B}"/>
    <cellStyle name="Comma 22 3 2" xfId="33091" xr:uid="{F7BA7007-134C-46EB-A8EF-2BC351469E23}"/>
    <cellStyle name="Comma 22 4" xfId="28588" xr:uid="{95E63F22-1B28-4FDB-A894-FC488C621D8F}"/>
    <cellStyle name="Comma 23" xfId="11717" xr:uid="{9ADE5621-3EB0-497C-8903-55EDE39A065C}"/>
    <cellStyle name="Comma 23 2" xfId="12916" xr:uid="{7FE32AC6-62E3-4F25-B730-DE4592DF73BE}"/>
    <cellStyle name="Comma 23 2 2" xfId="17614" xr:uid="{0615E0BB-838B-49EB-8098-B759F7791DDA}"/>
    <cellStyle name="Comma 23 2 2 2" xfId="34118" xr:uid="{56BCB02E-D7A6-43A8-8CF6-CF0876A60254}"/>
    <cellStyle name="Comma 23 2 3" xfId="29636" xr:uid="{77A6D070-6262-483A-9336-BFD68C4BDB1C}"/>
    <cellStyle name="Comma 23 3" xfId="16585" xr:uid="{53DB6920-FC11-460F-AD7D-907712682418}"/>
    <cellStyle name="Comma 23 3 2" xfId="33089" xr:uid="{456E04C6-B886-43FB-B42E-7559160A328F}"/>
    <cellStyle name="Comma 23 4" xfId="28582" xr:uid="{3E74D392-5C3C-449E-A23F-9469BA1BF1FF}"/>
    <cellStyle name="Comma 24" xfId="11734" xr:uid="{8830CA6E-ADA3-4B95-B900-0B8F48D4BD13}"/>
    <cellStyle name="Comma 24 2" xfId="12926" xr:uid="{E0A1C411-640B-4256-AE66-DAC5BBB08E45}"/>
    <cellStyle name="Comma 24 2 2" xfId="17624" xr:uid="{1D0852F9-3734-4C3D-AADC-2270C3E5406D}"/>
    <cellStyle name="Comma 24 2 2 2" xfId="34128" xr:uid="{5819918B-17F5-49DA-99B2-733350297770}"/>
    <cellStyle name="Comma 24 2 3" xfId="29646" xr:uid="{0E15BCB6-AEBD-41D9-BEA5-46F87D941C59}"/>
    <cellStyle name="Comma 24 3" xfId="16595" xr:uid="{36142D42-7254-48C4-97E4-785DC7B75660}"/>
    <cellStyle name="Comma 24 3 2" xfId="33099" xr:uid="{55856391-028B-4503-A943-9CF3AA939BA9}"/>
    <cellStyle name="Comma 24 4" xfId="28599" xr:uid="{19EFA1CA-62DC-415E-9166-8FA5B5E6BFB1}"/>
    <cellStyle name="Comma 25" xfId="11356" xr:uid="{6BC472AD-2D08-4077-9DFD-F8A334C68837}"/>
    <cellStyle name="Comma 25 2" xfId="12747" xr:uid="{55545D14-805E-455E-920A-AE9FC86D5715}"/>
    <cellStyle name="Comma 25 2 2" xfId="17522" xr:uid="{1E5BE2EF-C7D1-4962-BA1F-5E2D0037C11D}"/>
    <cellStyle name="Comma 25 2 2 2" xfId="34026" xr:uid="{43952CEA-C2DE-4AD2-BDA2-3907ED583CA7}"/>
    <cellStyle name="Comma 25 2 3" xfId="29477" xr:uid="{70A528A4-09B3-4C07-B021-EFC99924E552}"/>
    <cellStyle name="Comma 25 3" xfId="16405" xr:uid="{766F2A73-4DFF-409F-AC51-4CA78E0A0093}"/>
    <cellStyle name="Comma 25 3 2" xfId="32909" xr:uid="{00F492F1-2BE5-4A70-B581-960AD78FB297}"/>
    <cellStyle name="Comma 25 4" xfId="28292" xr:uid="{40C7D8B9-F632-46F7-8E0D-51C098B500F0}"/>
    <cellStyle name="Comma 26" xfId="11357" xr:uid="{49E02458-73B2-4F96-969E-D44A4C9DE91F}"/>
    <cellStyle name="Comma 26 2" xfId="12748" xr:uid="{3060F697-C583-4BFD-A1C9-F01A234BC1B1}"/>
    <cellStyle name="Comma 26 2 2" xfId="17523" xr:uid="{CD5BB0AF-B940-48A6-9A24-7C51D72B7699}"/>
    <cellStyle name="Comma 26 2 2 2" xfId="34027" xr:uid="{71D9ADA4-A558-4E90-8639-FEADDA3C220B}"/>
    <cellStyle name="Comma 26 2 3" xfId="29478" xr:uid="{E9708A50-3674-454A-BB66-EE7A6ECB1EA6}"/>
    <cellStyle name="Comma 26 3" xfId="16406" xr:uid="{0118C155-4565-457A-BEF8-897415333051}"/>
    <cellStyle name="Comma 26 3 2" xfId="32910" xr:uid="{F33CCB66-C809-4DF9-8FA3-DC3784B8E5EA}"/>
    <cellStyle name="Comma 26 4" xfId="28293" xr:uid="{87FBF39C-C7B1-4E06-9CA4-CAAEEAC41CC8}"/>
    <cellStyle name="Comma 27" xfId="5871" xr:uid="{0BEE4C75-5406-417B-BD5D-D2FD43E9AE43}"/>
    <cellStyle name="Comma 27 2" xfId="7846" xr:uid="{2C3529D7-3599-47FE-BBCE-ADA25CFB4A04}"/>
    <cellStyle name="Comma 27 2 2" xfId="12927" xr:uid="{59896CCC-6E61-44AC-98D2-511B6E9029E7}"/>
    <cellStyle name="Comma 27 2 2 2" xfId="29647" xr:uid="{73F3EC3D-72CF-4461-BB82-F3F94A765319}"/>
    <cellStyle name="Comma 27 2 3" xfId="9740" xr:uid="{04DA9FF1-39AB-4DA9-B1F9-3A85EDE4A49E}"/>
    <cellStyle name="Comma 27 2 3 2" xfId="26890" xr:uid="{7E12DE40-74B4-4C0B-B39D-E1B7BACF7D7A}"/>
    <cellStyle name="Comma 27 2 4" xfId="17625" xr:uid="{6847380C-5A5C-4E8B-A1CB-759ACCC0E073}"/>
    <cellStyle name="Comma 27 2 4 2" xfId="34129" xr:uid="{0CFCE64C-0A0C-43A8-A31A-1982E4B54262}"/>
    <cellStyle name="Comma 27 2 5" xfId="25107" xr:uid="{745B782B-1DDB-4C8E-9B54-AFD1320174C0}"/>
    <cellStyle name="Comma 27 3" xfId="7666" xr:uid="{63BB6061-E0C3-4C4C-B1C5-F87A6923C71E}"/>
    <cellStyle name="Comma 27 3 2" xfId="9560" xr:uid="{72941B16-E1AA-47B4-99E0-D340682F8A21}"/>
    <cellStyle name="Comma 27 3 2 2" xfId="26712" xr:uid="{BFDD8275-6A8B-4915-81A6-9F6CC4DEA516}"/>
    <cellStyle name="Comma 27 3 3" xfId="24929" xr:uid="{F4C7C8E4-9FB0-49D5-AA57-60F3AE38F795}"/>
    <cellStyle name="Comma 27 4" xfId="8346" xr:uid="{36BF859F-7F0B-4992-8445-9E7E6D644AF5}"/>
    <cellStyle name="Comma 27 4 2" xfId="10237" xr:uid="{8F842E76-6F84-43AE-B685-1297F50EFC24}"/>
    <cellStyle name="Comma 27 4 2 2" xfId="27321" xr:uid="{F1643836-ED85-4AE4-91F1-903C03196434}"/>
    <cellStyle name="Comma 27 4 3" xfId="25535" xr:uid="{39C0C860-B67E-47D9-96DF-0F972B4B5674}"/>
    <cellStyle name="Comma 27 5" xfId="11736" xr:uid="{C1826579-C2FD-4E16-B258-85B9380813C2}"/>
    <cellStyle name="Comma 27 5 2" xfId="28601" xr:uid="{0D22B287-8E23-4D44-AD4F-7E3EC854AEE8}"/>
    <cellStyle name="Comma 27 6" xfId="9371" xr:uid="{A07B86A7-3923-4FD9-89E3-F9E27D32FA55}"/>
    <cellStyle name="Comma 27 6 2" xfId="26525" xr:uid="{44394DC6-587E-4BEA-9ACA-B6C65518EB74}"/>
    <cellStyle name="Comma 27 7" xfId="16596" xr:uid="{856E369E-9950-48D4-BB16-F2FD8C94BBE6}"/>
    <cellStyle name="Comma 27 7 2" xfId="33100" xr:uid="{9FCDAD78-2F42-48BB-8465-03EFE9C218EE}"/>
    <cellStyle name="Comma 27 8" xfId="7472" xr:uid="{969EB4C6-48B3-40B2-8B44-7372E15A356C}"/>
    <cellStyle name="Comma 27 8 2" xfId="24737" xr:uid="{0AB29B5E-BB5B-46F9-B2F2-E343B3E003EA}"/>
    <cellStyle name="Comma 28" xfId="11926" xr:uid="{303CC00D-4739-4776-BE5B-2842A708F7F1}"/>
    <cellStyle name="Comma 28 2" xfId="16777" xr:uid="{D77416B3-61B3-49B0-A143-D8D9E873A207}"/>
    <cellStyle name="Comma 28 2 2" xfId="33281" xr:uid="{18F9C56A-F45B-41B4-9792-B871BC254DBC}"/>
    <cellStyle name="Comma 28 3" xfId="28776" xr:uid="{5B1B5F8D-53A6-46A8-8D57-2AC61889EE04}"/>
    <cellStyle name="Comma 29" xfId="16119" xr:uid="{BB3FCB81-B263-4DF0-B737-060E53B782A8}"/>
    <cellStyle name="Comma 29 2" xfId="32623" xr:uid="{540A610F-C730-4BAB-8B8F-B963EB28B2B2}"/>
    <cellStyle name="Comma 3" xfId="571" xr:uid="{8FD81DB7-70B6-4245-A159-ADD794785EE1}"/>
    <cellStyle name="Comma 3 10" xfId="8463" xr:uid="{FE84F017-AA45-4D02-A28B-4570FF4C66DE}"/>
    <cellStyle name="Comma 3 10 2" xfId="10387" xr:uid="{E207C474-9BD7-4ECF-A19E-1BB3C8E7F242}"/>
    <cellStyle name="Comma 3 10 2 2" xfId="27458" xr:uid="{B900DB72-8146-40F6-B3C9-DBBB16288F2A}"/>
    <cellStyle name="Comma 3 10 3" xfId="25639" xr:uid="{A13BA0C4-6772-4069-A042-44BB94649696}"/>
    <cellStyle name="Comma 3 11" xfId="8925" xr:uid="{C0B3BD42-3DC2-44E5-90D3-F99A1A1DE9BE}"/>
    <cellStyle name="Comma 3 11 2" xfId="26101" xr:uid="{34458BAA-1AF4-4F4F-94A2-0EF7691B1AE2}"/>
    <cellStyle name="Comma 3 12" xfId="16096" xr:uid="{002E390F-5624-4FC4-A53D-0E380EF3C43B}"/>
    <cellStyle name="Comma 3 12 2" xfId="32600" xr:uid="{69B9154D-1FF0-46FA-8EAA-77C4B2455BB8}"/>
    <cellStyle name="Comma 3 127" xfId="7052" xr:uid="{45C47326-02A6-45BE-BD56-F21AEC36DD1E}"/>
    <cellStyle name="Comma 3 127 2" xfId="7075" xr:uid="{F9F22D13-A911-426C-8169-80E12A842FF5}"/>
    <cellStyle name="Comma 3 127 2 2" xfId="24370" xr:uid="{9988F2FC-0755-419F-BE89-3B511F52DF99}"/>
    <cellStyle name="Comma 3 127 3" xfId="24352" xr:uid="{AFFE6E58-E01C-4B52-94E2-A05029DE6221}"/>
    <cellStyle name="Comma 3 13" xfId="10555" xr:uid="{D7E6DEDB-DA4D-4E90-830B-7146CCF6498D}"/>
    <cellStyle name="Comma 3 13 2" xfId="10783" xr:uid="{09FE926C-0C8C-4943-82BD-5A9BEAEDC5D8}"/>
    <cellStyle name="Comma 3 13 2 2" xfId="12186" xr:uid="{F68324CE-AAB5-48DC-B90B-0D823F531786}"/>
    <cellStyle name="Comma 3 13 2 2 2" xfId="16982" xr:uid="{268A3FB2-2639-4810-8FFF-B37C6083F960}"/>
    <cellStyle name="Comma 3 13 2 2 2 2" xfId="33486" xr:uid="{0FD0E77E-EA72-4A9A-967C-54D8CA0B95DE}"/>
    <cellStyle name="Comma 3 13 2 2 3" xfId="29009" xr:uid="{EEB3667F-257F-43D9-994B-0298FB95E828}"/>
    <cellStyle name="Comma 3 13 2 3" xfId="16212" xr:uid="{51B52D65-24B5-4CAD-A3B5-2535D4B10821}"/>
    <cellStyle name="Comma 3 13 2 3 2" xfId="32716" xr:uid="{C078A38B-BC36-46BB-8877-DCD51B58B70F}"/>
    <cellStyle name="Comma 3 13 2 4" xfId="27806" xr:uid="{2D8D0167-EDB7-42EE-8EE6-F9CA740B43C6}"/>
    <cellStyle name="Comma 3 13 3" xfId="11927" xr:uid="{E346D426-7831-4573-9B5E-7D3D494665AB}"/>
    <cellStyle name="Comma 3 13 3 2" xfId="16778" xr:uid="{5646FD82-E59C-4554-AD45-3B2D344419BD}"/>
    <cellStyle name="Comma 3 13 3 2 2" xfId="33282" xr:uid="{B4978E42-3327-4F63-B745-A28A7B84AD79}"/>
    <cellStyle name="Comma 3 13 3 3" xfId="28777" xr:uid="{5638A8C2-FDCB-4E24-805D-2A0E1739B040}"/>
    <cellStyle name="Comma 3 13 4" xfId="16120" xr:uid="{61D9097B-E4BE-4D13-87B4-D2AAA06BE4D4}"/>
    <cellStyle name="Comma 3 13 4 2" xfId="32624" xr:uid="{FBF8D489-9809-476C-A8AC-284CB7E82C48}"/>
    <cellStyle name="Comma 3 13 5" xfId="27602" xr:uid="{210C13E5-C706-4EEB-B612-43FE4199DD7F}"/>
    <cellStyle name="Comma 3 14" xfId="6159" xr:uid="{1E34CAEA-3061-4856-9085-827DB2CE45CB}"/>
    <cellStyle name="Comma 3 14 2" xfId="23462" xr:uid="{723FBFCE-1BCA-4B94-A410-0292E7A5C047}"/>
    <cellStyle name="Comma 3 15" xfId="18163" xr:uid="{C4AD7977-DD76-4AB4-93E7-0D41DA60A272}"/>
    <cellStyle name="Comma 3 2" xfId="4847" xr:uid="{05ABAAE7-800E-43A9-AB35-EAEDA2741459}"/>
    <cellStyle name="Comma 3 2 10" xfId="8517" xr:uid="{037B1980-037D-4BD0-9C21-D96D922EACA3}"/>
    <cellStyle name="Comma 3 2 10 2" xfId="25693" xr:uid="{2A036A9C-F8D2-4B04-AD7F-4A7686B9D256}"/>
    <cellStyle name="Comma 3 2 11" xfId="8926" xr:uid="{5653DA00-3EB1-4B51-99E7-03C719962881}"/>
    <cellStyle name="Comma 3 2 11 2" xfId="26102" xr:uid="{6C3D2C8C-3A09-43E9-B3B1-1F8EF95CAAC4}"/>
    <cellStyle name="Comma 3 2 12" xfId="16097" xr:uid="{4B25192B-F11E-4AEF-A485-1F437F614E3E}"/>
    <cellStyle name="Comma 3 2 12 2" xfId="32601" xr:uid="{31C2EE60-05EE-4DB1-83C7-35B0673FAE47}"/>
    <cellStyle name="Comma 3 2 13" xfId="6220" xr:uid="{70B5B68E-762C-461D-A8EF-8E8EFCDFFFFA}"/>
    <cellStyle name="Comma 3 2 13 2" xfId="23523" xr:uid="{883DB095-97A8-4B17-9608-7B207C38AE5A}"/>
    <cellStyle name="Comma 3 2 2" xfId="4848" xr:uid="{E7CD28A4-44AA-404A-9E47-3C9E4A11C7F5}"/>
    <cellStyle name="Comma 3 2 2 10" xfId="16098" xr:uid="{17DE7B9C-AE4F-4605-9ECA-C7704ECE1B1A}"/>
    <cellStyle name="Comma 3 2 2 10 2" xfId="32602" xr:uid="{02A16244-740C-4C40-8C30-29FE830720B2}"/>
    <cellStyle name="Comma 3 2 2 11" xfId="6323" xr:uid="{49E1A9F5-9A8D-4011-85FA-5A7A94B4E7FF}"/>
    <cellStyle name="Comma 3 2 2 11 2" xfId="23626" xr:uid="{FB33417D-47E4-46D1-B775-B5D592807BE1}"/>
    <cellStyle name="Comma 3 2 2 2" xfId="5853" xr:uid="{B7B25CF0-0E64-4D84-84C6-B9D6BDC442AF}"/>
    <cellStyle name="Comma 3 2 2 2 2" xfId="7836" xr:uid="{2D82370E-FA8F-4E27-A61A-B13BFE89E767}"/>
    <cellStyle name="Comma 3 2 2 2 2 2" xfId="12639" xr:uid="{FD64340E-A91B-4B02-95BE-1CADD825EF4B}"/>
    <cellStyle name="Comma 3 2 2 2 2 2 2" xfId="17414" xr:uid="{C367CA57-094D-4167-BADB-C030744FC2D9}"/>
    <cellStyle name="Comma 3 2 2 2 2 2 2 2" xfId="33918" xr:uid="{CD03FED6-D0FC-4576-AED7-650A6B559FC8}"/>
    <cellStyle name="Comma 3 2 2 2 2 2 3" xfId="29390" xr:uid="{B28466F1-9211-42E9-A2C1-965E8FA78E36}"/>
    <cellStyle name="Comma 3 2 2 2 2 3" xfId="11230" xr:uid="{371BD24B-E582-477A-85EF-8193432C4010}"/>
    <cellStyle name="Comma 3 2 2 2 2 3 2" xfId="28195" xr:uid="{69E9EEAC-CAA0-443E-837C-EDB9BB26E67B}"/>
    <cellStyle name="Comma 3 2 2 2 2 4" xfId="9729" xr:uid="{E5A1C06D-8AC0-4C46-A25B-EE41C3DDAB2E}"/>
    <cellStyle name="Comma 3 2 2 2 2 4 2" xfId="26880" xr:uid="{AF39C790-6E9B-46A0-B0DF-B53D63B20CAD}"/>
    <cellStyle name="Comma 3 2 2 2 2 5" xfId="16381" xr:uid="{44A2E97B-1631-4131-A5C3-7F7EE7445217}"/>
    <cellStyle name="Comma 3 2 2 2 2 5 2" xfId="32885" xr:uid="{42043AC6-741E-4B63-BDF9-EF8EB25D6003}"/>
    <cellStyle name="Comma 3 2 2 2 2 6" xfId="25097" xr:uid="{511791AD-8658-4543-9660-85D2983FEE5A}"/>
    <cellStyle name="Comma 3 2 2 2 3" xfId="7655" xr:uid="{3C7BDF33-E981-4A48-86EF-0D6AB582F5FF}"/>
    <cellStyle name="Comma 3 2 2 2 3 2" xfId="12022" xr:uid="{1936B1F8-5127-4B03-894A-3A44E661B566}"/>
    <cellStyle name="Comma 3 2 2 2 3 2 2" xfId="28872" xr:uid="{9B60C5CE-01C3-46A5-81D2-917B48FAA5F0}"/>
    <cellStyle name="Comma 3 2 2 2 3 3" xfId="9549" xr:uid="{B00D9807-08CA-44AD-82E5-CD535A9FA7D4}"/>
    <cellStyle name="Comma 3 2 2 2 3 3 2" xfId="26702" xr:uid="{F5ECAD6F-5F1D-4C9B-A540-E3C627572ABF}"/>
    <cellStyle name="Comma 3 2 2 2 3 4" xfId="16872" xr:uid="{6A3763A3-B675-418A-915B-6932862CED9C}"/>
    <cellStyle name="Comma 3 2 2 2 3 4 2" xfId="33376" xr:uid="{80219A89-A21D-4963-AA81-4CA8B91AA8ED}"/>
    <cellStyle name="Comma 3 2 2 2 3 5" xfId="24919" xr:uid="{3F91EDC1-5C75-4C50-AE92-D940C7555F2D}"/>
    <cellStyle name="Comma 3 2 2 2 4" xfId="8330" xr:uid="{BD0FDF2F-32A5-4E6D-ADEE-F9281382807D}"/>
    <cellStyle name="Comma 3 2 2 2 4 2" xfId="10222" xr:uid="{479170D0-1FA2-4401-B502-D56FD43B7B7E}"/>
    <cellStyle name="Comma 3 2 2 2 4 2 2" xfId="27307" xr:uid="{5190F567-6FBB-445F-A2A3-82AF0BED23B5}"/>
    <cellStyle name="Comma 3 2 2 2 4 3" xfId="25521" xr:uid="{5866BBDC-D7DF-4ED2-80C8-C2B991025C1C}"/>
    <cellStyle name="Comma 3 2 2 2 5" xfId="7454" xr:uid="{AB8CEF62-F898-4594-B09A-2C4B35262853}"/>
    <cellStyle name="Comma 3 2 2 2 5 2" xfId="10659" xr:uid="{18BDDCBA-7746-4ECD-9AA8-DFCBF8F85D96}"/>
    <cellStyle name="Comma 3 2 2 2 5 2 2" xfId="27706" xr:uid="{EA40C5B9-A687-4784-885F-E83EB7B58DE5}"/>
    <cellStyle name="Comma 3 2 2 2 5 3" xfId="24721" xr:uid="{BBC23E40-F3AD-462B-A269-2174050C8C0B}"/>
    <cellStyle name="Comma 3 2 2 2 6" xfId="8830" xr:uid="{3188449C-30FF-43B6-874C-C732E0D696F4}"/>
    <cellStyle name="Comma 3 2 2 2 6 2" xfId="26006" xr:uid="{AB8A144C-72DC-4374-80FA-B91EFB6B3AD3}"/>
    <cellStyle name="Comma 3 2 2 2 7" xfId="9353" xr:uid="{9179BD94-55E5-47C8-82D9-0302FAB1BB2E}"/>
    <cellStyle name="Comma 3 2 2 2 7 2" xfId="26508" xr:uid="{9082EDFC-8EC1-4E45-B018-C510832784F5}"/>
    <cellStyle name="Comma 3 2 2 2 8" xfId="16200" xr:uid="{8CB448FA-6D3A-4854-814D-7FCDDCC6D47B}"/>
    <cellStyle name="Comma 3 2 2 2 8 2" xfId="32704" xr:uid="{D3D72292-A027-44E7-A9A0-3496460F3F5E}"/>
    <cellStyle name="Comma 3 2 2 2 9" xfId="6752" xr:uid="{E9E6A517-1D4F-4896-90CF-E795D8F290EB}"/>
    <cellStyle name="Comma 3 2 2 2 9 2" xfId="24054" xr:uid="{C8AFA18D-79D7-474E-9F6F-7ECBF9EC3AA8}"/>
    <cellStyle name="Comma 3 2 2 3" xfId="6537" xr:uid="{6639E089-E45A-4A03-B754-82C2DED06C13}"/>
    <cellStyle name="Comma 3 2 2 3 2" xfId="7747" xr:uid="{A98CF811-E5B0-41C5-881E-E8CF6A07E63D}"/>
    <cellStyle name="Comma 3 2 2 3 2 2" xfId="12386" xr:uid="{58E58287-6FA6-4AC7-ABDB-ED73F665FADD}"/>
    <cellStyle name="Comma 3 2 2 3 2 2 2" xfId="29187" xr:uid="{2AB314AF-E70A-41CA-B377-19AA404315AB}"/>
    <cellStyle name="Comma 3 2 2 3 2 3" xfId="17170" xr:uid="{BBD13648-F746-4739-828E-D4F1D4E26DA8}"/>
    <cellStyle name="Comma 3 2 2 3 2 3 2" xfId="33674" xr:uid="{D62E003E-8CFC-4536-8F86-68ED47E159F1}"/>
    <cellStyle name="Comma 3 2 2 3 2 4" xfId="25009" xr:uid="{EAC2796A-C5DB-45AB-8643-CCBE619E5C93}"/>
    <cellStyle name="Comma 3 2 2 3 3" xfId="10984" xr:uid="{43002A7F-9B91-4D6E-A5FA-38D1830E37BE}"/>
    <cellStyle name="Comma 3 2 2 3 3 2" xfId="27990" xr:uid="{6941AD1A-577E-448F-9B0A-691F87E70E89}"/>
    <cellStyle name="Comma 3 2 2 3 4" xfId="9640" xr:uid="{9A1E5B2C-D1DE-4255-A24B-C678361A7267}"/>
    <cellStyle name="Comma 3 2 2 3 4 2" xfId="26792" xr:uid="{9C83719A-A394-4ED6-BBFF-D69F114B0F1D}"/>
    <cellStyle name="Comma 3 2 2 3 5" xfId="16293" xr:uid="{1C35B12F-9D01-4DB0-98C6-3B108C7A862D}"/>
    <cellStyle name="Comma 3 2 2 3 5 2" xfId="32797" xr:uid="{433DF057-1804-4EB0-B650-A08FAEE7E185}"/>
    <cellStyle name="Comma 3 2 2 3 6" xfId="23839" xr:uid="{D993F594-BA20-4932-8C5A-909F70AF5744}"/>
    <cellStyle name="Comma 3 2 2 4" xfId="7566" xr:uid="{320B4A02-8978-421C-A486-83EA46A8B2A4}"/>
    <cellStyle name="Comma 3 2 2 4 2" xfId="12751" xr:uid="{31D3FDCC-2154-4979-A747-91B9640E7D53}"/>
    <cellStyle name="Comma 3 2 2 4 2 2" xfId="17526" xr:uid="{8F58D99C-010E-4E28-A14D-FE1E409333AA}"/>
    <cellStyle name="Comma 3 2 2 4 2 2 2" xfId="34030" xr:uid="{CFB167D8-5DF5-4B0E-A2D6-C971CF3C4328}"/>
    <cellStyle name="Comma 3 2 2 4 2 3" xfId="29481" xr:uid="{0291B3BF-9CEA-4337-856A-0E217B3F5745}"/>
    <cellStyle name="Comma 3 2 2 4 3" xfId="11360" xr:uid="{4CEEE044-DC83-4119-9959-CC2E30862E74}"/>
    <cellStyle name="Comma 3 2 2 4 3 2" xfId="28296" xr:uid="{01DE6587-3974-4EF4-A05F-0ED5DD8EAD38}"/>
    <cellStyle name="Comma 3 2 2 4 4" xfId="9460" xr:uid="{D59BA87C-6FAD-4778-9B1A-E19E74679407}"/>
    <cellStyle name="Comma 3 2 2 4 4 2" xfId="26614" xr:uid="{FD155899-38F1-4800-8F2E-5EADC091CD5E}"/>
    <cellStyle name="Comma 3 2 2 4 5" xfId="16409" xr:uid="{81FBA4A3-81CD-4D4F-9A8A-0E1A3F4A1AD9}"/>
    <cellStyle name="Comma 3 2 2 4 5 2" xfId="32913" xr:uid="{FC189E37-5C52-4243-8C6C-F216E29077D7}"/>
    <cellStyle name="Comma 3 2 2 4 6" xfId="24831" xr:uid="{A76337DD-E5EC-447A-9D7C-0EFF795FA1F0}"/>
    <cellStyle name="Comma 3 2 2 5" xfId="8069" xr:uid="{74B955E7-0074-4AF8-ACAF-E5913D29B765}"/>
    <cellStyle name="Comma 3 2 2 5 2" xfId="11816" xr:uid="{580E1ACC-5DD3-49C2-8FC6-CA10CE39C482}"/>
    <cellStyle name="Comma 3 2 2 5 2 2" xfId="28681" xr:uid="{77305E44-86A4-43C6-8FC0-E4A86CBD5201}"/>
    <cellStyle name="Comma 3 2 2 5 3" xfId="9962" xr:uid="{D42E0E56-2600-4CD5-B701-3FF8B608DC05}"/>
    <cellStyle name="Comma 3 2 2 5 3 2" xfId="27078" xr:uid="{4767617B-CE16-4467-B724-23AC129BFD26}"/>
    <cellStyle name="Comma 3 2 2 5 4" xfId="16676" xr:uid="{556AA783-99E5-4C4B-89D6-F9BEE151EF9A}"/>
    <cellStyle name="Comma 3 2 2 5 4 2" xfId="33180" xr:uid="{65FCC935-1375-4CEC-B5E9-FE50BF3FCD19}"/>
    <cellStyle name="Comma 3 2 2 5 5" xfId="25296" xr:uid="{49E4DE70-30F4-418A-A947-75ED4F603E15}"/>
    <cellStyle name="Comma 3 2 2 6" xfId="7190" xr:uid="{4BA81D78-9235-47F1-932E-220E715DC40C}"/>
    <cellStyle name="Comma 3 2 2 6 2" xfId="10389" xr:uid="{EFDA6DCC-88B0-4F4B-A839-6E20E0C8AE17}"/>
    <cellStyle name="Comma 3 2 2 6 2 2" xfId="27460" xr:uid="{96934A85-BF96-4481-B597-7BA96FA1CC93}"/>
    <cellStyle name="Comma 3 2 2 6 3" xfId="24481" xr:uid="{A84192B3-BA27-4171-ACDC-34DD340D41F0}"/>
    <cellStyle name="Comma 3 2 2 7" xfId="6953" xr:uid="{C4F28FEA-60C8-4F18-8130-AACAB0498BD4}"/>
    <cellStyle name="Comma 3 2 2 7 2" xfId="24255" xr:uid="{B1DB5FBD-6803-409C-A204-0A688ED10E62}"/>
    <cellStyle name="Comma 3 2 2 8" xfId="8620" xr:uid="{92BD227C-729F-4A32-AFAD-4EEA719E74F8}"/>
    <cellStyle name="Comma 3 2 2 8 2" xfId="25796" xr:uid="{1110D195-269B-4080-813F-175031C0AA33}"/>
    <cellStyle name="Comma 3 2 2 9" xfId="8927" xr:uid="{A1589158-3E25-41A4-AB41-56C327CBD53B}"/>
    <cellStyle name="Comma 3 2 2 9 2" xfId="26103" xr:uid="{CB00543F-5816-46D0-93BA-D95579C2A04B}"/>
    <cellStyle name="Comma 3 2 3" xfId="4849" xr:uid="{85CB9CD2-9769-4214-B097-822749C1D721}"/>
    <cellStyle name="Comma 3 2 3 10" xfId="16099" xr:uid="{28DB59B8-F4A2-42A2-B694-0285102570A1}"/>
    <cellStyle name="Comma 3 2 3 10 2" xfId="32603" xr:uid="{957DC0CA-E479-4E1A-97B1-4C70717945C9}"/>
    <cellStyle name="Comma 3 2 3 11" xfId="6649" xr:uid="{8A38500C-E9AC-4C95-A21D-C16ED799A7B2}"/>
    <cellStyle name="Comma 3 2 3 11 2" xfId="23951" xr:uid="{2685D8FF-CDF5-4482-A7ED-4E7030AFBD3B}"/>
    <cellStyle name="Comma 3 2 3 2" xfId="5854" xr:uid="{7B00AD7D-46BB-4602-80FC-7D937EC039A1}"/>
    <cellStyle name="Comma 3 2 3 2 2" xfId="7837" xr:uid="{25BA4F6F-E67A-4CF1-9EFD-4AA64B9A2BD0}"/>
    <cellStyle name="Comma 3 2 3 2 2 2" xfId="12640" xr:uid="{1639EBEF-06B3-49E7-BB7D-F2D98B6BC212}"/>
    <cellStyle name="Comma 3 2 3 2 2 2 2" xfId="17415" xr:uid="{192ACDC5-3B4A-44CC-BA1C-77B668F9788B}"/>
    <cellStyle name="Comma 3 2 3 2 2 2 2 2" xfId="33919" xr:uid="{717AD5AC-5E3A-4B2D-B171-D7CD8C59969E}"/>
    <cellStyle name="Comma 3 2 3 2 2 2 3" xfId="29391" xr:uid="{AC2377EC-04C2-4E2A-B01B-89E0CE853D6C}"/>
    <cellStyle name="Comma 3 2 3 2 2 3" xfId="11231" xr:uid="{8D9F5DB5-A373-4449-8672-2C71012B4E1A}"/>
    <cellStyle name="Comma 3 2 3 2 2 3 2" xfId="28196" xr:uid="{43D8F627-D3FA-4B9D-A886-96987E75D035}"/>
    <cellStyle name="Comma 3 2 3 2 2 4" xfId="9730" xr:uid="{1FE31AFB-298C-4503-A22B-24F072F73272}"/>
    <cellStyle name="Comma 3 2 3 2 2 4 2" xfId="26881" xr:uid="{4CA87779-AF03-433E-BBF0-B622D0B0578A}"/>
    <cellStyle name="Comma 3 2 3 2 2 5" xfId="16382" xr:uid="{F4FF96E6-6048-4A95-926A-CADFC49F1CF4}"/>
    <cellStyle name="Comma 3 2 3 2 2 5 2" xfId="32886" xr:uid="{9D3F9E6E-9927-4C26-849B-B037FC4F67B6}"/>
    <cellStyle name="Comma 3 2 3 2 2 6" xfId="25098" xr:uid="{E96D2667-BA85-4F87-9EE5-B67187692A2D}"/>
    <cellStyle name="Comma 3 2 3 2 3" xfId="7656" xr:uid="{B716DEC6-4F41-42A2-B8B1-B9F6B97F5887}"/>
    <cellStyle name="Comma 3 2 3 2 3 2" xfId="12023" xr:uid="{3AFD1C2C-F139-44AE-9933-179D8D846A94}"/>
    <cellStyle name="Comma 3 2 3 2 3 2 2" xfId="28873" xr:uid="{B0D971FC-AA13-49A6-82E5-5CBF5F38F602}"/>
    <cellStyle name="Comma 3 2 3 2 3 3" xfId="9550" xr:uid="{B479A061-E964-4F7C-AD9B-F3202F777D06}"/>
    <cellStyle name="Comma 3 2 3 2 3 3 2" xfId="26703" xr:uid="{D2FE7EC2-F19F-4318-9191-3C6EBAFAD08F}"/>
    <cellStyle name="Comma 3 2 3 2 3 4" xfId="16873" xr:uid="{494C2609-8195-4BC4-9CA9-A9811B7C2A8C}"/>
    <cellStyle name="Comma 3 2 3 2 3 4 2" xfId="33377" xr:uid="{9C4DD06C-FBFE-47A4-9BBB-70F5368E6433}"/>
    <cellStyle name="Comma 3 2 3 2 3 5" xfId="24920" xr:uid="{997F4EA7-20D9-4454-9587-103665DA8B07}"/>
    <cellStyle name="Comma 3 2 3 2 4" xfId="8331" xr:uid="{50276DFD-5287-4DF2-B747-1EB0A167A858}"/>
    <cellStyle name="Comma 3 2 3 2 4 2" xfId="10223" xr:uid="{42773E4E-A0F3-4028-8106-200E1E713751}"/>
    <cellStyle name="Comma 3 2 3 2 4 2 2" xfId="27308" xr:uid="{E6EB631F-3E8F-44EC-BB22-88CC39047E09}"/>
    <cellStyle name="Comma 3 2 3 2 4 3" xfId="25522" xr:uid="{0F341B06-A8F4-4C32-BC09-D7BDCF53856E}"/>
    <cellStyle name="Comma 3 2 3 2 5" xfId="10660" xr:uid="{FA4D0A72-218E-4CF5-BFD9-512ED4D2E422}"/>
    <cellStyle name="Comma 3 2 3 2 5 2" xfId="27707" xr:uid="{82FD1A47-0E1E-4E52-A719-9194B9C1D3FE}"/>
    <cellStyle name="Comma 3 2 3 2 6" xfId="9354" xr:uid="{5CD88978-7E1A-4DBC-9263-480F832F2C5D}"/>
    <cellStyle name="Comma 3 2 3 2 6 2" xfId="26509" xr:uid="{8E256280-71C7-4C8E-A017-25EB6542AD1D}"/>
    <cellStyle name="Comma 3 2 3 2 7" xfId="16201" xr:uid="{455FF2EB-FF9B-4128-968F-3F5D3CBAF1DC}"/>
    <cellStyle name="Comma 3 2 3 2 7 2" xfId="32705" xr:uid="{1063D7FD-0C88-4BE7-B872-8EE9A1E782D1}"/>
    <cellStyle name="Comma 3 2 3 2 8" xfId="7455" xr:uid="{A1211A1A-9A07-4276-A960-D72220232E52}"/>
    <cellStyle name="Comma 3 2 3 2 8 2" xfId="24722" xr:uid="{C0EB48E3-EBCA-47C5-B714-D53946726E16}"/>
    <cellStyle name="Comma 3 2 3 3" xfId="7748" xr:uid="{8C4B7F9A-FD08-4C44-8919-70F5D79427AC}"/>
    <cellStyle name="Comma 3 2 3 3 2" xfId="12387" xr:uid="{7C5A3C32-D569-4300-B6EE-3F04C66D07DA}"/>
    <cellStyle name="Comma 3 2 3 3 2 2" xfId="17171" xr:uid="{D92A301E-0061-4F92-8C54-288E5BB5B03B}"/>
    <cellStyle name="Comma 3 2 3 3 2 2 2" xfId="33675" xr:uid="{3188AEAA-6CBB-4DB3-94E3-507E24095CE8}"/>
    <cellStyle name="Comma 3 2 3 3 2 3" xfId="29188" xr:uid="{9C0F07F1-3B5A-460A-85B3-0BB568C26308}"/>
    <cellStyle name="Comma 3 2 3 3 3" xfId="10985" xr:uid="{5D651121-F503-4F17-826D-270128A96C3B}"/>
    <cellStyle name="Comma 3 2 3 3 3 2" xfId="27991" xr:uid="{E2911E9B-CBA7-4F27-B299-C8F325A35852}"/>
    <cellStyle name="Comma 3 2 3 3 4" xfId="9641" xr:uid="{FE85C766-8682-4BA2-8527-A2AB8F5D810D}"/>
    <cellStyle name="Comma 3 2 3 3 4 2" xfId="26793" xr:uid="{3F4242B7-87C6-4643-A711-DE6584F245EB}"/>
    <cellStyle name="Comma 3 2 3 3 5" xfId="16294" xr:uid="{461F1407-525C-4161-9DB8-D8693C143192}"/>
    <cellStyle name="Comma 3 2 3 3 5 2" xfId="32798" xr:uid="{84E0C082-2CF3-4D2E-AFB5-19EDD2196EC7}"/>
    <cellStyle name="Comma 3 2 3 3 6" xfId="25010" xr:uid="{DFE295B0-430B-40F9-84EA-C42AF6BCAF64}"/>
    <cellStyle name="Comma 3 2 3 4" xfId="7567" xr:uid="{B8A75A7D-C1CE-4EAC-9443-D791BB068E48}"/>
    <cellStyle name="Comma 3 2 3 4 2" xfId="12892" xr:uid="{BE5BF34A-BA6C-42B4-9176-6E31772907BE}"/>
    <cellStyle name="Comma 3 2 3 4 2 2" xfId="17601" xr:uid="{51F1F4B9-DFE8-4EC0-8085-B061E20A829C}"/>
    <cellStyle name="Comma 3 2 3 4 2 2 2" xfId="34105" xr:uid="{3F0526EF-6F47-4E2D-9F96-15A419FC6D35}"/>
    <cellStyle name="Comma 3 2 3 4 2 3" xfId="29621" xr:uid="{0469271A-C9E1-4DCA-8B5E-4BDF84571639}"/>
    <cellStyle name="Comma 3 2 3 4 3" xfId="11618" xr:uid="{3FF058C9-2F9C-41E1-A218-C151AC050B2E}"/>
    <cellStyle name="Comma 3 2 3 4 3 2" xfId="28507" xr:uid="{9E6C1574-A418-4C71-90C8-3AE62C2A1FB5}"/>
    <cellStyle name="Comma 3 2 3 4 4" xfId="9461" xr:uid="{FD2C8F88-F717-44D0-AC5D-249100572124}"/>
    <cellStyle name="Comma 3 2 3 4 4 2" xfId="26615" xr:uid="{99189848-79A5-4E75-9E38-921881F34CAC}"/>
    <cellStyle name="Comma 3 2 3 4 5" xfId="16516" xr:uid="{6EF4D7D9-B89C-449D-8AAC-7129E438ADB5}"/>
    <cellStyle name="Comma 3 2 3 4 5 2" xfId="33020" xr:uid="{445CFF66-50E4-4DEE-ADB8-1612745794AB}"/>
    <cellStyle name="Comma 3 2 3 4 6" xfId="24832" xr:uid="{DADD64B7-7038-4359-8850-7472CAA5D9B3}"/>
    <cellStyle name="Comma 3 2 3 5" xfId="8070" xr:uid="{53255FA3-BB98-4140-83C3-8ED31B902C8B}"/>
    <cellStyle name="Comma 3 2 3 5 2" xfId="11817" xr:uid="{72316833-A705-4708-A1E5-AB252D124EF4}"/>
    <cellStyle name="Comma 3 2 3 5 2 2" xfId="28682" xr:uid="{F632D330-FFB9-4E56-85C9-65BBBB08980E}"/>
    <cellStyle name="Comma 3 2 3 5 3" xfId="9963" xr:uid="{F6A73D4F-2C27-453E-BCD7-CD6554C98D8B}"/>
    <cellStyle name="Comma 3 2 3 5 3 2" xfId="27079" xr:uid="{EC3F283C-AE8B-4796-A692-DD1535AE47A3}"/>
    <cellStyle name="Comma 3 2 3 5 4" xfId="16677" xr:uid="{0E9C3044-55CA-4D59-925B-0C87C7AFFB78}"/>
    <cellStyle name="Comma 3 2 3 5 4 2" xfId="33181" xr:uid="{29687565-9736-4B91-8648-764DE9E418EC}"/>
    <cellStyle name="Comma 3 2 3 5 5" xfId="25297" xr:uid="{A35C95CF-1F4B-4388-B946-019CA71565B8}"/>
    <cellStyle name="Comma 3 2 3 6" xfId="7191" xr:uid="{A1EAEA40-7728-4227-AEBD-BDB711649F90}"/>
    <cellStyle name="Comma 3 2 3 6 2" xfId="10390" xr:uid="{3F3D5538-DAA8-4C6C-AF60-E8062BB96C5D}"/>
    <cellStyle name="Comma 3 2 3 6 2 2" xfId="27461" xr:uid="{9575E89D-1965-4615-B353-0E5154336279}"/>
    <cellStyle name="Comma 3 2 3 6 3" xfId="24482" xr:uid="{71BE7E4A-7FC1-4DC6-955B-C9257106AF60}"/>
    <cellStyle name="Comma 3 2 3 7" xfId="7001" xr:uid="{A4F05006-F378-4553-8495-8F7C0FF1E9C8}"/>
    <cellStyle name="Comma 3 2 3 7 2" xfId="24302" xr:uid="{9C752605-279A-47D1-B0C4-9F6C66007655}"/>
    <cellStyle name="Comma 3 2 3 8" xfId="8727" xr:uid="{94839473-33F8-4387-858C-02CDEA511921}"/>
    <cellStyle name="Comma 3 2 3 8 2" xfId="25903" xr:uid="{5A1D19B1-CB32-4DDF-A067-221B7E9EF14D}"/>
    <cellStyle name="Comma 3 2 3 9" xfId="8928" xr:uid="{EE4D403F-09A6-4446-858C-E650BF027EAA}"/>
    <cellStyle name="Comma 3 2 3 9 2" xfId="26104" xr:uid="{F15C924F-B5B1-455A-A1EE-FFCF26B38DE3}"/>
    <cellStyle name="Comma 3 2 4" xfId="5852" xr:uid="{B7951A03-CBFD-4FF1-82D8-BA0D591AA9DF}"/>
    <cellStyle name="Comma 3 2 4 2" xfId="7835" xr:uid="{A5CB3D55-098C-4276-9190-5A3AEEE0751A}"/>
    <cellStyle name="Comma 3 2 4 2 2" xfId="12638" xr:uid="{C7338D0A-0C3C-42CC-951C-7D56178E2184}"/>
    <cellStyle name="Comma 3 2 4 2 2 2" xfId="17413" xr:uid="{9ED8E633-2B6B-4779-8956-31E445E4FCC0}"/>
    <cellStyle name="Comma 3 2 4 2 2 2 2" xfId="33917" xr:uid="{185A44B3-F629-402D-89BF-F37D230CD1ED}"/>
    <cellStyle name="Comma 3 2 4 2 2 3" xfId="29389" xr:uid="{3CE6B993-739E-499B-8C1D-B5E6E55E1110}"/>
    <cellStyle name="Comma 3 2 4 2 3" xfId="11229" xr:uid="{D35DA2D7-0B61-4525-8C79-985EF5781ABA}"/>
    <cellStyle name="Comma 3 2 4 2 3 2" xfId="28194" xr:uid="{AF3B02A1-9877-4532-B6C6-9F83302A068E}"/>
    <cellStyle name="Comma 3 2 4 2 4" xfId="9728" xr:uid="{AD6C3F36-A1DE-40A9-A304-842406F4C495}"/>
    <cellStyle name="Comma 3 2 4 2 4 2" xfId="26879" xr:uid="{883A7051-78EB-4732-9861-689846B16CCF}"/>
    <cellStyle name="Comma 3 2 4 2 5" xfId="16380" xr:uid="{C74EA126-C800-4516-A934-DC30D936ECA0}"/>
    <cellStyle name="Comma 3 2 4 2 5 2" xfId="32884" xr:uid="{7FB4D4A6-B3DD-4E52-800D-0C3328FECA0B}"/>
    <cellStyle name="Comma 3 2 4 2 6" xfId="25096" xr:uid="{FDBDEEBE-7291-4197-B45C-3602408839E8}"/>
    <cellStyle name="Comma 3 2 4 3" xfId="7654" xr:uid="{C2A73614-2BE8-4C14-BF1F-78BC2C32AD5B}"/>
    <cellStyle name="Comma 3 2 4 3 2" xfId="12021" xr:uid="{6F978DF4-E07B-4225-8D7A-A74061A9D3F6}"/>
    <cellStyle name="Comma 3 2 4 3 2 2" xfId="28871" xr:uid="{CCB47C40-9E36-49A3-AB48-4C30569B7EC6}"/>
    <cellStyle name="Comma 3 2 4 3 3" xfId="9548" xr:uid="{EF8D5244-2559-4FD8-B5A7-341E06F149AB}"/>
    <cellStyle name="Comma 3 2 4 3 3 2" xfId="26701" xr:uid="{D20E7B95-71B2-4A67-BA02-2D9A2C831B6A}"/>
    <cellStyle name="Comma 3 2 4 3 4" xfId="16871" xr:uid="{8DB08C9B-AC72-44B2-880C-B9BCD3F7FBF5}"/>
    <cellStyle name="Comma 3 2 4 3 4 2" xfId="33375" xr:uid="{8626A893-402D-4689-A529-714B6095A915}"/>
    <cellStyle name="Comma 3 2 4 3 5" xfId="24918" xr:uid="{48A36486-04B4-4FCE-B418-65EF046790BC}"/>
    <cellStyle name="Comma 3 2 4 4" xfId="8329" xr:uid="{07D100BA-7483-4FFD-A039-FA95952BB3CB}"/>
    <cellStyle name="Comma 3 2 4 4 2" xfId="10221" xr:uid="{D837EF58-BD3C-470A-972D-F4815AAF967D}"/>
    <cellStyle name="Comma 3 2 4 4 2 2" xfId="27306" xr:uid="{BE294DC5-3B9B-4A43-964E-2DFE67E1D1D9}"/>
    <cellStyle name="Comma 3 2 4 4 3" xfId="25520" xr:uid="{C3EE97D6-9624-4FAC-A402-B00230FFD4D5}"/>
    <cellStyle name="Comma 3 2 4 5" xfId="7453" xr:uid="{BD588731-3F93-4D97-9AC6-6607395E0865}"/>
    <cellStyle name="Comma 3 2 4 5 2" xfId="10658" xr:uid="{AB3FF228-A51B-4C79-9AD0-EB60A1F7AB77}"/>
    <cellStyle name="Comma 3 2 4 5 2 2" xfId="27705" xr:uid="{2BE4F08F-2F90-42C7-8BC8-A5A9D7D6B0DD}"/>
    <cellStyle name="Comma 3 2 4 5 3" xfId="24720" xr:uid="{92D24856-5F60-49D7-8F01-297ACAE79A62}"/>
    <cellStyle name="Comma 3 2 4 6" xfId="9352" xr:uid="{212D2874-1A84-494D-91F6-3A707952A3CB}"/>
    <cellStyle name="Comma 3 2 4 6 2" xfId="26507" xr:uid="{56383C89-B47B-43F9-BB5F-6FCA9F306355}"/>
    <cellStyle name="Comma 3 2 4 7" xfId="16199" xr:uid="{A5A9E547-A227-4E4E-AB83-A653948B13E3}"/>
    <cellStyle name="Comma 3 2 4 7 2" xfId="32703" xr:uid="{0CF8C79B-068A-4769-A6DE-A38C9EF0E319}"/>
    <cellStyle name="Comma 3 2 4 8" xfId="6434" xr:uid="{AC18BC8D-0EAA-4812-AB66-C271277AE5F3}"/>
    <cellStyle name="Comma 3 2 4 8 2" xfId="23736" xr:uid="{0FF0C63E-80C7-46F1-8CF1-9325770598CC}"/>
    <cellStyle name="Comma 3 2 5" xfId="7746" xr:uid="{5CECF795-BA9E-4E57-A6A6-295540D6EC07}"/>
    <cellStyle name="Comma 3 2 5 2" xfId="12385" xr:uid="{DFF5F75E-ECE2-4F89-B6B0-E1502AD2D5A6}"/>
    <cellStyle name="Comma 3 2 5 2 2" xfId="17169" xr:uid="{18DD9F91-F855-42A6-A2B9-41C93FAD1E85}"/>
    <cellStyle name="Comma 3 2 5 2 2 2" xfId="33673" xr:uid="{172E93DE-FA2B-4E79-A556-AA1D142AF1C8}"/>
    <cellStyle name="Comma 3 2 5 2 3" xfId="29186" xr:uid="{0AF4AFDB-CF1D-4DB7-93D2-C99F239B3F4E}"/>
    <cellStyle name="Comma 3 2 5 3" xfId="10983" xr:uid="{BFCB5DFE-043A-400D-9BEA-F0A9A76CF11B}"/>
    <cellStyle name="Comma 3 2 5 3 2" xfId="27989" xr:uid="{BC3568FC-EAF5-49B0-AB4A-714DF015E47A}"/>
    <cellStyle name="Comma 3 2 5 4" xfId="9639" xr:uid="{0515A648-5C95-4B4F-AFE1-0053D692412B}"/>
    <cellStyle name="Comma 3 2 5 4 2" xfId="26791" xr:uid="{96F4EE19-2CD9-461B-9574-C2F051E69CB6}"/>
    <cellStyle name="Comma 3 2 5 5" xfId="16292" xr:uid="{55B6A6EC-AB8D-4C59-A5C2-757120AE41B7}"/>
    <cellStyle name="Comma 3 2 5 5 2" xfId="32796" xr:uid="{FA104C48-78AA-47DC-8AD8-ED4486964DF6}"/>
    <cellStyle name="Comma 3 2 5 6" xfId="25008" xr:uid="{71F2526B-867B-4A32-BD08-AD8BB216B8E7}"/>
    <cellStyle name="Comma 3 2 6" xfId="7565" xr:uid="{AFF73270-5C7E-496A-AB77-ACC4D9722276}"/>
    <cellStyle name="Comma 3 2 6 2" xfId="12750" xr:uid="{1ED51A3C-4991-4F76-A1AD-275396BF5DB0}"/>
    <cellStyle name="Comma 3 2 6 2 2" xfId="17525" xr:uid="{DC42F4B0-62E2-4919-8702-6B61D02E5854}"/>
    <cellStyle name="Comma 3 2 6 2 2 2" xfId="34029" xr:uid="{B0E0E183-0E86-4CEC-87C3-B408A3BF06ED}"/>
    <cellStyle name="Comma 3 2 6 2 3" xfId="29480" xr:uid="{E314970E-3059-42FA-903D-765F5954B611}"/>
    <cellStyle name="Comma 3 2 6 3" xfId="11359" xr:uid="{61544126-CF1E-440B-A728-0110714B139E}"/>
    <cellStyle name="Comma 3 2 6 3 2" xfId="28295" xr:uid="{E5CCDDA2-D964-4616-B040-FB750E8051DC}"/>
    <cellStyle name="Comma 3 2 6 4" xfId="9459" xr:uid="{117B54BB-5304-4CDE-8250-A72D3C37E446}"/>
    <cellStyle name="Comma 3 2 6 4 2" xfId="26613" xr:uid="{D8F92769-505F-4FC9-BD8A-351EFABF9810}"/>
    <cellStyle name="Comma 3 2 6 5" xfId="16408" xr:uid="{733DF7EA-6015-443A-9D31-A194EAFCF378}"/>
    <cellStyle name="Comma 3 2 6 5 2" xfId="32912" xr:uid="{03B0EF66-D5F6-4922-AF8B-FE4A9E2742FC}"/>
    <cellStyle name="Comma 3 2 6 6" xfId="24830" xr:uid="{7AAC3D86-43C6-489C-B792-33566F437C6C}"/>
    <cellStyle name="Comma 3 2 7" xfId="8068" xr:uid="{DE1239E8-C716-49F7-896F-E37102415FFE}"/>
    <cellStyle name="Comma 3 2 7 2" xfId="11815" xr:uid="{64E66534-E706-417C-AE70-7548D414044C}"/>
    <cellStyle name="Comma 3 2 7 2 2" xfId="28680" xr:uid="{B5762AD8-5053-4050-8551-B2FB3EFB7AD9}"/>
    <cellStyle name="Comma 3 2 7 3" xfId="9961" xr:uid="{037CA1E1-FEFA-4A74-ADA3-B7375BBF579C}"/>
    <cellStyle name="Comma 3 2 7 3 2" xfId="27077" xr:uid="{2C69960E-D49C-4432-AE4D-7FBA84C0C935}"/>
    <cellStyle name="Comma 3 2 7 4" xfId="16675" xr:uid="{7A9A3343-FE68-4386-991E-C2AAF736C517}"/>
    <cellStyle name="Comma 3 2 7 4 2" xfId="33179" xr:uid="{4A4B437A-70D8-4E42-8D76-95028468CF43}"/>
    <cellStyle name="Comma 3 2 7 5" xfId="25295" xr:uid="{40793ED6-DC9B-417E-AA4C-6028484752AF}"/>
    <cellStyle name="Comma 3 2 8" xfId="7189" xr:uid="{AD3CE098-6112-4225-BCE4-9A5E4F0C552A}"/>
    <cellStyle name="Comma 3 2 8 2" xfId="10388" xr:uid="{29F1CDBB-9EFA-4264-98B3-0FAE55574D45}"/>
    <cellStyle name="Comma 3 2 8 2 2" xfId="27459" xr:uid="{19822CA9-9773-4F7E-BFB3-49AE8E626575}"/>
    <cellStyle name="Comma 3 2 8 3" xfId="24480" xr:uid="{1D7ACA6E-B5E2-46B4-8298-8E7B3A881763}"/>
    <cellStyle name="Comma 3 2 9" xfId="6855" xr:uid="{F69085A5-9BD6-4E8B-A356-71601205A402}"/>
    <cellStyle name="Comma 3 2 9 2" xfId="24157" xr:uid="{490660C7-3235-4CC8-AD28-D6199E590D24}"/>
    <cellStyle name="Comma 3 3" xfId="4850" xr:uid="{DD52A4A2-2DE4-401A-8714-7B0579ECB064}"/>
    <cellStyle name="Comma 3 3 10" xfId="16100" xr:uid="{92F3CEF6-0B30-4518-94FC-3F7E54A01099}"/>
    <cellStyle name="Comma 3 3 10 2" xfId="32604" xr:uid="{0A7E5B89-EEE0-49D6-91D5-57C6E8F6F4C0}"/>
    <cellStyle name="Comma 3 3 11" xfId="6273" xr:uid="{A0F2AD0E-5A31-4327-A2DD-4EC100F3ABFE}"/>
    <cellStyle name="Comma 3 3 11 2" xfId="23576" xr:uid="{6BC5551D-DB8C-4060-A790-1F6D0913F0A9}"/>
    <cellStyle name="Comma 3 3 2" xfId="5855" xr:uid="{6CF40E14-C158-4CA0-AC75-14D6334B89A8}"/>
    <cellStyle name="Comma 3 3 2 2" xfId="7838" xr:uid="{35031B7A-EF56-430A-A2F9-37AE68481C4B}"/>
    <cellStyle name="Comma 3 3 2 2 2" xfId="12187" xr:uid="{3146C685-87CC-4296-80A6-4159ABECC53B}"/>
    <cellStyle name="Comma 3 3 2 2 2 2" xfId="16983" xr:uid="{DC80BB9E-088F-423B-A5AD-B0D3B645A0C4}"/>
    <cellStyle name="Comma 3 3 2 2 2 2 2" xfId="33487" xr:uid="{3C05E60F-16BA-4447-8033-437C9423AFAE}"/>
    <cellStyle name="Comma 3 3 2 2 2 3" xfId="29010" xr:uid="{76995D4C-B5DE-473A-BAD6-D01F9C64F5C9}"/>
    <cellStyle name="Comma 3 3 2 2 3" xfId="10784" xr:uid="{14BAA021-9937-4E2F-9B5F-3C6E0EBD6B1D}"/>
    <cellStyle name="Comma 3 3 2 2 3 2" xfId="27807" xr:uid="{A0D42521-8110-488C-9213-14F1B12D6C2B}"/>
    <cellStyle name="Comma 3 3 2 2 4" xfId="9731" xr:uid="{F2255ACC-4AB0-49B4-B0E5-D9E5FCCED97F}"/>
    <cellStyle name="Comma 3 3 2 2 4 2" xfId="26882" xr:uid="{E0EBF05D-0F95-4B32-9A84-7EC639C6BE6A}"/>
    <cellStyle name="Comma 3 3 2 2 5" xfId="16213" xr:uid="{EFC39EA7-3F10-43A0-9E19-72DC1EFA437F}"/>
    <cellStyle name="Comma 3 3 2 2 5 2" xfId="32717" xr:uid="{11A3A098-2BCB-4F70-81F6-7581C6006F7C}"/>
    <cellStyle name="Comma 3 3 2 2 6" xfId="25099" xr:uid="{F95FE00B-E0B6-44A0-94F6-55637A972748}"/>
    <cellStyle name="Comma 3 3 2 3" xfId="7657" xr:uid="{D5900801-8C42-470B-BB08-243C1579DC74}"/>
    <cellStyle name="Comma 3 3 2 3 2" xfId="12641" xr:uid="{3D1D5CFD-2B9F-41DF-AB77-A61AAC9FD29F}"/>
    <cellStyle name="Comma 3 3 2 3 2 2" xfId="17416" xr:uid="{081DFEA8-4A6D-4B7E-BCB2-4A1C4CDCE36E}"/>
    <cellStyle name="Comma 3 3 2 3 2 2 2" xfId="33920" xr:uid="{B06AE382-D4EE-4B08-A717-98D3517A42A8}"/>
    <cellStyle name="Comma 3 3 2 3 2 3" xfId="29392" xr:uid="{275F17D6-83BB-468C-8957-B18E11C1959E}"/>
    <cellStyle name="Comma 3 3 2 3 3" xfId="11232" xr:uid="{C00D55FD-2269-439E-909E-45C1237B1591}"/>
    <cellStyle name="Comma 3 3 2 3 3 2" xfId="28197" xr:uid="{A44DFF03-4E26-4996-9AF1-A388C9803993}"/>
    <cellStyle name="Comma 3 3 2 3 4" xfId="9551" xr:uid="{2AE35338-E50F-47A8-ACEE-4F89C280D3DE}"/>
    <cellStyle name="Comma 3 3 2 3 4 2" xfId="26704" xr:uid="{AE010F06-CA20-4E55-8C56-3673471CB522}"/>
    <cellStyle name="Comma 3 3 2 3 5" xfId="16383" xr:uid="{1591CFD4-AB8F-4130-9DAD-D4FE1AB8C7ED}"/>
    <cellStyle name="Comma 3 3 2 3 5 2" xfId="32887" xr:uid="{8D0EDE03-F9C2-45E0-9CDF-C53483CADBF0}"/>
    <cellStyle name="Comma 3 3 2 3 6" xfId="24921" xr:uid="{5A248D97-F5CC-4917-A95B-2588ADC87D1A}"/>
    <cellStyle name="Comma 3 3 2 4" xfId="8332" xr:uid="{549E1A35-7335-47A1-A426-E798F59F9133}"/>
    <cellStyle name="Comma 3 3 2 4 2" xfId="12753" xr:uid="{4E2E5ECA-4F93-4617-8417-D132225325CB}"/>
    <cellStyle name="Comma 3 3 2 4 2 2" xfId="17528" xr:uid="{95C04DE6-368F-4CA1-BCFE-97E23612CB62}"/>
    <cellStyle name="Comma 3 3 2 4 2 2 2" xfId="34032" xr:uid="{058C5E96-BE72-4F07-A466-FAEC9A1B5E13}"/>
    <cellStyle name="Comma 3 3 2 4 2 3" xfId="29483" xr:uid="{91538D1C-366B-460E-8010-F35267752EB8}"/>
    <cellStyle name="Comma 3 3 2 4 3" xfId="11362" xr:uid="{82C697C0-D800-46C2-AD31-340755B68033}"/>
    <cellStyle name="Comma 3 3 2 4 3 2" xfId="28298" xr:uid="{E9CD0442-D14D-4E23-8DA9-116A3AEF1228}"/>
    <cellStyle name="Comma 3 3 2 4 4" xfId="10224" xr:uid="{CF728391-8FA0-4FA3-A13B-4B310ECE74C1}"/>
    <cellStyle name="Comma 3 3 2 4 4 2" xfId="27309" xr:uid="{B01AE8C1-CC9A-4F4A-A351-8468E34FD2BC}"/>
    <cellStyle name="Comma 3 3 2 4 5" xfId="16411" xr:uid="{BD1BD588-E5F2-459D-B802-D19452737D54}"/>
    <cellStyle name="Comma 3 3 2 4 5 2" xfId="32915" xr:uid="{10C384BD-1A74-4F13-9663-2E4B007C73B4}"/>
    <cellStyle name="Comma 3 3 2 4 6" xfId="25523" xr:uid="{19FF92DF-BEA2-4E49-AE15-9BCA4A338249}"/>
    <cellStyle name="Comma 3 3 2 5" xfId="7456" xr:uid="{081784B8-3804-4AA3-8290-A47979BAED3C}"/>
    <cellStyle name="Comma 3 3 2 5 2" xfId="11928" xr:uid="{E5983658-E8D3-41F8-9071-46B1EAEAE5F6}"/>
    <cellStyle name="Comma 3 3 2 5 2 2" xfId="28778" xr:uid="{32E63923-A06A-4B9C-BE57-8643817BE13A}"/>
    <cellStyle name="Comma 3 3 2 5 3" xfId="16779" xr:uid="{6E9028D9-C1FC-4628-9984-983DE7B0D794}"/>
    <cellStyle name="Comma 3 3 2 5 3 2" xfId="33283" xr:uid="{329EA9BD-1701-4A5D-8E4C-47648D210DFB}"/>
    <cellStyle name="Comma 3 3 2 5 4" xfId="24723" xr:uid="{3FB6A8B8-C924-4EAB-B54D-368CB0B51364}"/>
    <cellStyle name="Comma 3 3 2 6" xfId="8780" xr:uid="{720F0A24-A308-4FE8-A2CE-BBBE69109DF1}"/>
    <cellStyle name="Comma 3 3 2 6 2" xfId="10556" xr:uid="{564E3AE1-F617-4D6A-8038-821E9A35DBB4}"/>
    <cellStyle name="Comma 3 3 2 6 2 2" xfId="27603" xr:uid="{77BB26E6-2060-4518-9A09-BB60EE78C80D}"/>
    <cellStyle name="Comma 3 3 2 6 3" xfId="25956" xr:uid="{2F14D700-B3FF-4D9B-AA49-DB5DAEA53769}"/>
    <cellStyle name="Comma 3 3 2 7" xfId="9355" xr:uid="{00FCA451-A4C8-4EEA-A2D9-A2C36C4B3BCF}"/>
    <cellStyle name="Comma 3 3 2 7 2" xfId="26510" xr:uid="{824D5A5A-352B-472D-9AA5-EE94849339B9}"/>
    <cellStyle name="Comma 3 3 2 8" xfId="16121" xr:uid="{8715565D-DE1D-4D3E-8EF5-44582E9343A1}"/>
    <cellStyle name="Comma 3 3 2 8 2" xfId="32625" xr:uid="{B545C437-DDEE-4572-9359-C67BA472FD06}"/>
    <cellStyle name="Comma 3 3 2 9" xfId="6702" xr:uid="{B9F19D4E-E06D-4A05-94AC-0EA9BE39F73F}"/>
    <cellStyle name="Comma 3 3 2 9 2" xfId="24004" xr:uid="{A19E2B9F-15FD-454C-BB36-B22F39887942}"/>
    <cellStyle name="Comma 3 3 3" xfId="6487" xr:uid="{A3B5AC16-6CB2-4636-BC12-5EE7445A0124}"/>
    <cellStyle name="Comma 3 3 3 2" xfId="7749" xr:uid="{E532D1FF-7BFC-45B8-8AF0-12CB19478918}"/>
    <cellStyle name="Comma 3 3 3 2 2" xfId="12024" xr:uid="{4E06812A-585B-437C-8C96-7AAA94A31140}"/>
    <cellStyle name="Comma 3 3 3 2 2 2" xfId="28874" xr:uid="{8B2368B7-60A5-479D-AB65-1E57C6E08C8A}"/>
    <cellStyle name="Comma 3 3 3 2 3" xfId="16874" xr:uid="{71019307-6118-408C-8C11-45B31056E1BD}"/>
    <cellStyle name="Comma 3 3 3 2 3 2" xfId="33378" xr:uid="{9216E472-5E34-492D-AE77-B5B450FF17E2}"/>
    <cellStyle name="Comma 3 3 3 2 4" xfId="25011" xr:uid="{D972501A-CEEC-4BA8-90C9-7AF0544A1D7B}"/>
    <cellStyle name="Comma 3 3 3 3" xfId="10661" xr:uid="{A8386D49-2FBB-4675-97D7-CB0F7C51B880}"/>
    <cellStyle name="Comma 3 3 3 3 2" xfId="27708" xr:uid="{52ABFAC2-1C81-4B55-BB02-3F0E084F3A2B}"/>
    <cellStyle name="Comma 3 3 3 4" xfId="9642" xr:uid="{F89FFA60-B0EC-48CB-95EC-7745495908CD}"/>
    <cellStyle name="Comma 3 3 3 4 2" xfId="26794" xr:uid="{A89945FF-2425-42AC-9647-D26C777D9F2D}"/>
    <cellStyle name="Comma 3 3 3 5" xfId="16202" xr:uid="{058ACA63-A9BE-404C-8564-703D48F4FA22}"/>
    <cellStyle name="Comma 3 3 3 5 2" xfId="32706" xr:uid="{607207F5-FEFA-43CA-9089-B771EA683056}"/>
    <cellStyle name="Comma 3 3 3 6" xfId="23789" xr:uid="{051028CA-7A15-4D63-81BB-F8308A7F9A90}"/>
    <cellStyle name="Comma 3 3 4" xfId="7568" xr:uid="{8F7DC0F5-A279-4655-A3D5-AD5AB89BED38}"/>
    <cellStyle name="Comma 3 3 4 2" xfId="12388" xr:uid="{5C62C41C-71E5-4CA4-AC90-3F2D23310D38}"/>
    <cellStyle name="Comma 3 3 4 2 2" xfId="17172" xr:uid="{33849DD9-7220-41C4-9F25-C0969AE2AAC7}"/>
    <cellStyle name="Comma 3 3 4 2 2 2" xfId="33676" xr:uid="{7806ACB5-8268-4EB5-8973-382CCEC11EB1}"/>
    <cellStyle name="Comma 3 3 4 2 3" xfId="29189" xr:uid="{0D1B9D1A-0D0D-4FF3-844A-30FF7A42FE57}"/>
    <cellStyle name="Comma 3 3 4 3" xfId="10986" xr:uid="{EEE9E9F4-91CD-4557-91EF-7F09A32B34DD}"/>
    <cellStyle name="Comma 3 3 4 3 2" xfId="27992" xr:uid="{C6F57233-611A-4DF7-A1A1-350A3711C1C0}"/>
    <cellStyle name="Comma 3 3 4 4" xfId="9462" xr:uid="{6EDB9E01-2CB9-44FD-9A39-E452197F0B76}"/>
    <cellStyle name="Comma 3 3 4 4 2" xfId="26616" xr:uid="{54535FF8-7131-464B-91EE-9137A3172235}"/>
    <cellStyle name="Comma 3 3 4 5" xfId="16295" xr:uid="{70B63C1F-B633-482E-AF8C-25E60D6F8B07}"/>
    <cellStyle name="Comma 3 3 4 5 2" xfId="32799" xr:uid="{5CCD1D22-AC2D-4BD7-91D6-0117D4729A07}"/>
    <cellStyle name="Comma 3 3 4 6" xfId="24833" xr:uid="{82A2664C-82A4-46AD-BB47-E748216FD66A}"/>
    <cellStyle name="Comma 3 3 5" xfId="8071" xr:uid="{D3AFBE2C-7DDF-4378-BB0C-1180B11DFB4E}"/>
    <cellStyle name="Comma 3 3 5 2" xfId="12752" xr:uid="{9F290A38-D9C8-4DDE-B10C-078323A357E5}"/>
    <cellStyle name="Comma 3 3 5 2 2" xfId="17527" xr:uid="{FC01EB18-C537-4FB8-95EB-20B2C7D7C682}"/>
    <cellStyle name="Comma 3 3 5 2 2 2" xfId="34031" xr:uid="{07D6C687-288F-4E01-95B9-748224DE128B}"/>
    <cellStyle name="Comma 3 3 5 2 3" xfId="29482" xr:uid="{978355FD-0B55-40D2-A174-789931ED0F00}"/>
    <cellStyle name="Comma 3 3 5 3" xfId="11361" xr:uid="{79E5C40E-7512-4812-AEA3-1E59A3F49221}"/>
    <cellStyle name="Comma 3 3 5 3 2" xfId="28297" xr:uid="{D72FF1CD-1702-4255-80DB-2B529A0110AF}"/>
    <cellStyle name="Comma 3 3 5 4" xfId="9964" xr:uid="{624EF176-9466-486F-BD02-937F6EC2C5C6}"/>
    <cellStyle name="Comma 3 3 5 4 2" xfId="27080" xr:uid="{9B60B969-60F9-4523-8D36-2C7441B758CA}"/>
    <cellStyle name="Comma 3 3 5 5" xfId="16410" xr:uid="{96B5612D-31AA-4596-B0B2-EEA6E80A91CA}"/>
    <cellStyle name="Comma 3 3 5 5 2" xfId="32914" xr:uid="{D597AFA3-FCC6-46DB-89CC-E38E363A0ECE}"/>
    <cellStyle name="Comma 3 3 5 6" xfId="25298" xr:uid="{2008AC8B-5703-42ED-B59E-E5738C93BED3}"/>
    <cellStyle name="Comma 3 3 6" xfId="7192" xr:uid="{67B0FA48-8381-4F19-9B84-B94F267E0601}"/>
    <cellStyle name="Comma 3 3 6 2" xfId="11818" xr:uid="{E57A9934-0922-43BE-AFE7-2DBB8970D9EB}"/>
    <cellStyle name="Comma 3 3 6 2 2" xfId="28683" xr:uid="{BA8704A1-45AD-4DA6-927D-5D89984522EC}"/>
    <cellStyle name="Comma 3 3 6 3" xfId="16678" xr:uid="{61EBA11A-39B1-4283-B489-FCC063F78B98}"/>
    <cellStyle name="Comma 3 3 6 3 2" xfId="33182" xr:uid="{16B10AF3-9DDA-424A-808B-8D62836979C3}"/>
    <cellStyle name="Comma 3 3 6 4" xfId="24483" xr:uid="{D48BA2E9-71DD-49F1-8107-9864B684A0B3}"/>
    <cellStyle name="Comma 3 3 7" xfId="6905" xr:uid="{CFDAAC70-1689-4445-BD40-FF8DBF95D37A}"/>
    <cellStyle name="Comma 3 3 7 2" xfId="10391" xr:uid="{69A84BC7-140C-4B10-A146-520EA4B0091C}"/>
    <cellStyle name="Comma 3 3 7 2 2" xfId="27462" xr:uid="{C651DAA1-60F2-4926-BBA2-9382B54EBB85}"/>
    <cellStyle name="Comma 3 3 7 3" xfId="24207" xr:uid="{620AB827-EF53-408B-816F-A92ECEBB0299}"/>
    <cellStyle name="Comma 3 3 8" xfId="8570" xr:uid="{92B31A99-5C5E-4FD7-BFC1-0C77F60BA90D}"/>
    <cellStyle name="Comma 3 3 8 2" xfId="25746" xr:uid="{746063A1-1C59-4B11-8CBE-EAC4DD5BC5B7}"/>
    <cellStyle name="Comma 3 3 9" xfId="8929" xr:uid="{2690DEDD-5F4E-4992-BEC7-0DDE4BCF66DF}"/>
    <cellStyle name="Comma 3 3 9 2" xfId="26105" xr:uid="{E6CA1374-8C65-413C-AAD6-7C8DB4C2D88F}"/>
    <cellStyle name="Comma 3 4" xfId="5851" xr:uid="{DD578C69-AECC-4B12-A9D2-D3A40A3C3BEE}"/>
    <cellStyle name="Comma 3 4 10" xfId="6595" xr:uid="{05A89C66-E03E-4C53-9458-50BB0C607719}"/>
    <cellStyle name="Comma 3 4 10 2" xfId="23897" xr:uid="{7FB5CC59-5595-4E97-8837-CAD6DF926E98}"/>
    <cellStyle name="Comma 3 4 2" xfId="7834" xr:uid="{0BC6BA90-7D32-48BE-A856-DC8C5E082132}"/>
    <cellStyle name="Comma 3 4 2 2" xfId="12637" xr:uid="{CCB1C7EB-A216-4C0C-97A8-AC6335E511A7}"/>
    <cellStyle name="Comma 3 4 2 2 2" xfId="17412" xr:uid="{0077ACE6-A16F-4A81-BA02-E6C57C3CE229}"/>
    <cellStyle name="Comma 3 4 2 2 2 2" xfId="33916" xr:uid="{FFA130FE-F309-44AA-B973-5463F5E190B4}"/>
    <cellStyle name="Comma 3 4 2 2 3" xfId="29388" xr:uid="{288FA26B-2D21-4495-92F1-D7FA3F43D8E1}"/>
    <cellStyle name="Comma 3 4 2 3" xfId="11228" xr:uid="{C2372C08-8F23-48E1-890F-EA9487525EA4}"/>
    <cellStyle name="Comma 3 4 2 3 2" xfId="28193" xr:uid="{48A14CF5-8F90-4C61-855F-24005867E6A8}"/>
    <cellStyle name="Comma 3 4 2 4" xfId="9727" xr:uid="{AA28229A-4DE1-42FB-B57E-22F020C9DBAC}"/>
    <cellStyle name="Comma 3 4 2 4 2" xfId="26878" xr:uid="{881F6CD5-85EA-42D3-8230-B6CFC3D59782}"/>
    <cellStyle name="Comma 3 4 2 5" xfId="16379" xr:uid="{B9000AB5-8D97-406E-BF23-B59B847B3F1A}"/>
    <cellStyle name="Comma 3 4 2 5 2" xfId="32883" xr:uid="{BD7733D4-A563-41FB-A86F-4860DD98D0B8}"/>
    <cellStyle name="Comma 3 4 2 6" xfId="25095" xr:uid="{AA42C5CD-D9DB-44E6-A21E-C07ABDC1D6B3}"/>
    <cellStyle name="Comma 3 4 3" xfId="7653" xr:uid="{79630D1B-40EA-4112-844F-308978C7A86F}"/>
    <cellStyle name="Comma 3 4 3 2" xfId="12020" xr:uid="{AABEB322-0376-4F10-992E-FD921A0CEF8C}"/>
    <cellStyle name="Comma 3 4 3 2 2" xfId="28870" xr:uid="{3FF66AE6-FF8D-4EC8-9002-FAFF4445C48A}"/>
    <cellStyle name="Comma 3 4 3 3" xfId="9547" xr:uid="{9DEF8BED-65DC-4898-A9FF-C49D5E6540A9}"/>
    <cellStyle name="Comma 3 4 3 3 2" xfId="26700" xr:uid="{90B92105-395D-48B1-A999-6F6192B006B4}"/>
    <cellStyle name="Comma 3 4 3 4" xfId="16870" xr:uid="{F0D529FD-0B67-4D8D-B458-8BBB75A7F16E}"/>
    <cellStyle name="Comma 3 4 3 4 2" xfId="33374" xr:uid="{56F1D28A-4AEE-4121-8BE1-0EA22831C9F7}"/>
    <cellStyle name="Comma 3 4 3 5" xfId="24917" xr:uid="{E15E1BEE-8486-4010-A17A-D52BA3A1742E}"/>
    <cellStyle name="Comma 3 4 4" xfId="8328" xr:uid="{FC832E59-D4AE-4245-BE0D-BAAA6F913E76}"/>
    <cellStyle name="Comma 3 4 4 2" xfId="10220" xr:uid="{277D0F15-BB69-466E-8340-F1D384221E77}"/>
    <cellStyle name="Comma 3 4 4 2 2" xfId="27305" xr:uid="{6C680B2C-B776-4D92-8F16-2F57422B4E68}"/>
    <cellStyle name="Comma 3 4 4 3" xfId="25519" xr:uid="{32C677F1-3F8C-479F-951D-9018E2FF41B4}"/>
    <cellStyle name="Comma 3 4 5" xfId="7452" xr:uid="{1AB4F2DB-DD5F-4F95-854C-B46B76589FE5}"/>
    <cellStyle name="Comma 3 4 5 2" xfId="10657" xr:uid="{EFC866CB-9453-42EB-81CF-30E44B2F9D76}"/>
    <cellStyle name="Comma 3 4 5 2 2" xfId="27704" xr:uid="{E181CD8A-1F66-4A8E-A86F-AE646DE78171}"/>
    <cellStyle name="Comma 3 4 5 3" xfId="24719" xr:uid="{96CAC2D8-3029-4B8C-AE75-B126ADFF8391}"/>
    <cellStyle name="Comma 3 4 6" xfId="6980" xr:uid="{00647F5C-6DC1-4788-A71D-8306A778751E}"/>
    <cellStyle name="Comma 3 4 6 2" xfId="24281" xr:uid="{B9C50DD9-9CF6-4A52-BA42-FD7B8E4E35CA}"/>
    <cellStyle name="Comma 3 4 7" xfId="8673" xr:uid="{59E4C053-A14C-469B-8A05-CFDF69E6BF11}"/>
    <cellStyle name="Comma 3 4 7 2" xfId="25849" xr:uid="{60C2C95E-EADA-4382-AD68-80A1DE619BE7}"/>
    <cellStyle name="Comma 3 4 8" xfId="9351" xr:uid="{E6C67E43-95BC-40F8-A17F-29D5E2DC4CD6}"/>
    <cellStyle name="Comma 3 4 8 2" xfId="26506" xr:uid="{2422D0DC-3650-4102-BA51-0DCB15D20324}"/>
    <cellStyle name="Comma 3 4 9" xfId="16198" xr:uid="{3A0A0BFA-BC54-4F96-A352-BF0F16B6154E}"/>
    <cellStyle name="Comma 3 4 9 2" xfId="32702" xr:uid="{F83D159D-7A4B-484F-9821-9294486963C4}"/>
    <cellStyle name="Comma 3 5" xfId="4846" xr:uid="{6F73D9EB-3C34-45D3-9608-7B180CDFB4EC}"/>
    <cellStyle name="Comma 3 5 2" xfId="7745" xr:uid="{6EE646DC-DEF5-4AF8-A031-469A851D701C}"/>
    <cellStyle name="Comma 3 5 2 2" xfId="12384" xr:uid="{303A118F-F5AE-4CE0-BDD2-681DBF9D6ECE}"/>
    <cellStyle name="Comma 3 5 2 2 2" xfId="29185" xr:uid="{BF2E0F64-C148-49C4-8C84-6430C8B0D286}"/>
    <cellStyle name="Comma 3 5 2 3" xfId="17168" xr:uid="{76571472-D107-44BE-BC7F-1C9B31AE1196}"/>
    <cellStyle name="Comma 3 5 2 3 2" xfId="33672" xr:uid="{EEADB8EC-48C5-4C8D-8C12-704443E0F16B}"/>
    <cellStyle name="Comma 3 5 2 4" xfId="25007" xr:uid="{0C3DA1D8-2F22-4F69-9F4E-2E0EAA3AA351}"/>
    <cellStyle name="Comma 3 5 3" xfId="7035" xr:uid="{7E28B0A5-B588-4472-8B0B-2F84AF9487E7}"/>
    <cellStyle name="Comma 3 5 3 2" xfId="10982" xr:uid="{B33173DA-C4C6-40DB-B698-2BA5E766C36E}"/>
    <cellStyle name="Comma 3 5 3 2 2" xfId="27988" xr:uid="{727B983E-4457-4F90-9A9C-C9F9A9987E41}"/>
    <cellStyle name="Comma 3 5 3 3" xfId="24336" xr:uid="{6CB00174-132C-49C1-AB5E-B219BC59884D}"/>
    <cellStyle name="Comma 3 5 4" xfId="9638" xr:uid="{C309F5BA-5636-49A0-9E8F-40B54B3474E3}"/>
    <cellStyle name="Comma 3 5 4 2" xfId="26790" xr:uid="{B7B7F9AF-4606-4EFC-B720-C05F20848989}"/>
    <cellStyle name="Comma 3 5 5" xfId="16291" xr:uid="{3DB91E51-000A-4586-BA72-83134EBF2BEA}"/>
    <cellStyle name="Comma 3 5 5 2" xfId="32795" xr:uid="{EA07E646-115D-4748-B7DC-AACAC00A7430}"/>
    <cellStyle name="Comma 3 5 6" xfId="6380" xr:uid="{1ABFF200-6C1A-4078-A553-C1C37CAD9C26}"/>
    <cellStyle name="Comma 3 5 6 2" xfId="23682" xr:uid="{3A495F5D-6CDF-4E60-AB13-BABFB10077BA}"/>
    <cellStyle name="Comma 3 6" xfId="7564" xr:uid="{AB689A9C-EC51-496B-B5CB-BFF8F582A6D5}"/>
    <cellStyle name="Comma 3 6 2" xfId="12749" xr:uid="{6BCCD9DC-DD34-4A6E-881D-EE542F2ED98D}"/>
    <cellStyle name="Comma 3 6 2 2" xfId="17524" xr:uid="{B0624554-3E53-409C-90FF-ACB94A656CCF}"/>
    <cellStyle name="Comma 3 6 2 2 2" xfId="34028" xr:uid="{1DFDF871-AF05-4C6F-9E5F-64487A941567}"/>
    <cellStyle name="Comma 3 6 2 3" xfId="29479" xr:uid="{E3A4EF91-E029-4EC2-94EE-C9215E49D02F}"/>
    <cellStyle name="Comma 3 6 3" xfId="11358" xr:uid="{8C3EF6CC-7BC2-40D6-93B6-8643ECC4071E}"/>
    <cellStyle name="Comma 3 6 3 2" xfId="28294" xr:uid="{A426A24C-4990-4793-860F-CF5A1A5D7B52}"/>
    <cellStyle name="Comma 3 6 4" xfId="9458" xr:uid="{FEF239CD-3893-472D-994E-906CF6958887}"/>
    <cellStyle name="Comma 3 6 4 2" xfId="26612" xr:uid="{DD38BEB1-1B6E-45ED-A201-871EFD04E3F3}"/>
    <cellStyle name="Comma 3 6 5" xfId="16407" xr:uid="{65978B93-53B7-4DE3-BFCA-6B1562F5F220}"/>
    <cellStyle name="Comma 3 6 5 2" xfId="32911" xr:uid="{31B576BD-9515-40F3-8528-6DF52CA54048}"/>
    <cellStyle name="Comma 3 6 6" xfId="24829" xr:uid="{36A75E84-6A26-4F41-9354-F237F6830E98}"/>
    <cellStyle name="Comma 3 7" xfId="8067" xr:uid="{D21C35D4-903C-40C7-8971-79EFF79BEA6F}"/>
    <cellStyle name="Comma 3 7 2" xfId="12912" xr:uid="{29747472-A7C9-48F0-8169-A3B1ADB863CB}"/>
    <cellStyle name="Comma 3 7 2 2" xfId="17610" xr:uid="{499C2039-376F-42B8-A3C3-8A340A239186}"/>
    <cellStyle name="Comma 3 7 2 2 2" xfId="34114" xr:uid="{A28A49DB-7B77-480C-82CA-C05EA8261B8A}"/>
    <cellStyle name="Comma 3 7 2 3" xfId="29632" xr:uid="{B9A1BE62-9D5E-4232-B47E-46E8B50E0692}"/>
    <cellStyle name="Comma 3 7 3" xfId="11702" xr:uid="{A917AEF2-3D34-4D4A-8A2C-56ED0E123071}"/>
    <cellStyle name="Comma 3 7 3 2" xfId="28567" xr:uid="{7242D831-6873-4B3F-9C46-FDA185D49287}"/>
    <cellStyle name="Comma 3 7 4" xfId="9960" xr:uid="{3AEE6827-DC75-4134-A43D-1173DF917946}"/>
    <cellStyle name="Comma 3 7 4 2" xfId="27076" xr:uid="{2B168BDD-93A6-4374-BFFE-72A21A9B21D8}"/>
    <cellStyle name="Comma 3 7 5" xfId="16581" xr:uid="{C65AB7B3-E57D-4D58-80C6-259AA46BBAED}"/>
    <cellStyle name="Comma 3 7 5 2" xfId="33085" xr:uid="{E65C87B9-03C4-448E-B1B5-0EAF6F7D2E17}"/>
    <cellStyle name="Comma 3 7 6" xfId="25294" xr:uid="{7ABF5258-749E-4D07-AEBA-79F0292B2CD4}"/>
    <cellStyle name="Comma 3 8" xfId="7188" xr:uid="{553769DC-9258-4DF7-B7C2-C7D22867BC3C}"/>
    <cellStyle name="Comma 3 8 2" xfId="12924" xr:uid="{9F8BD285-A597-4D72-8D9F-55FF78DA84E2}"/>
    <cellStyle name="Comma 3 8 2 2" xfId="17622" xr:uid="{FC3D2493-CDF2-4AD3-9F9B-E20FECE75AD3}"/>
    <cellStyle name="Comma 3 8 2 2 2" xfId="34126" xr:uid="{A6577A80-A572-4C7B-80E3-5F6D0B21C8D9}"/>
    <cellStyle name="Comma 3 8 2 3" xfId="29644" xr:uid="{2CC205BC-A208-4DE3-A996-3BEC7A2A24B8}"/>
    <cellStyle name="Comma 3 8 3" xfId="11731" xr:uid="{68188B8B-384F-4031-BC99-6757AA840CA6}"/>
    <cellStyle name="Comma 3 8 3 2" xfId="28596" xr:uid="{098C000C-B4D3-4826-832F-1E0D8C70E8AD}"/>
    <cellStyle name="Comma 3 8 4" xfId="16593" xr:uid="{07E55BC5-B7A3-46D0-9101-1902613B0214}"/>
    <cellStyle name="Comma 3 8 4 2" xfId="33097" xr:uid="{D94720A0-AA60-4302-B3D8-7E3E1D74CFCB}"/>
    <cellStyle name="Comma 3 8 5" xfId="24479" xr:uid="{8F73072F-B8BA-4829-8781-AB5942396DB8}"/>
    <cellStyle name="Comma 3 9" xfId="6804" xr:uid="{AC98C40E-E891-4821-9E29-BB2A5A4A4F90}"/>
    <cellStyle name="Comma 3 9 2" xfId="11814" xr:uid="{C114D47A-374E-4AB3-9E4B-8DED447148FF}"/>
    <cellStyle name="Comma 3 9 2 2" xfId="28679" xr:uid="{46B951C2-B73C-4634-8F7A-F3997BD35E67}"/>
    <cellStyle name="Comma 3 9 3" xfId="16674" xr:uid="{C9D9AE3B-B867-4C1D-B656-DA6C80736EDE}"/>
    <cellStyle name="Comma 3 9 3 2" xfId="33178" xr:uid="{67DD6074-E291-4971-89F3-1C9350CB4AD7}"/>
    <cellStyle name="Comma 3 9 4" xfId="24106" xr:uid="{608493E7-630D-4466-BC4D-0DA6E579DFBF}"/>
    <cellStyle name="Comma 3_Asset Health Themes (2)" xfId="4851" xr:uid="{9E0BF92C-E8FC-4957-B19E-55EA1C4E8F0F}"/>
    <cellStyle name="Comma 4" xfId="572" xr:uid="{10D08617-C983-41A4-A4D4-F2908DD004A5}"/>
    <cellStyle name="Comma 4 10" xfId="6545" xr:uid="{34C246FA-5EBF-48A2-8F7A-29C2FDAA4705}"/>
    <cellStyle name="Comma 4 10 2" xfId="23847" xr:uid="{D53E1C54-EE81-46ED-87C0-85146A061E27}"/>
    <cellStyle name="Comma 4 11" xfId="18164" xr:uid="{6357B2D8-5904-49FE-8D64-80BFD98F8A21}"/>
    <cellStyle name="Comma 4 2" xfId="5856" xr:uid="{897F2D4D-34EB-40BF-B26A-123FE2A9B82D}"/>
    <cellStyle name="Comma 4 2 2" xfId="7839" xr:uid="{9ECD711D-420E-47EF-9CB4-EBD2A6C7F058}"/>
    <cellStyle name="Comma 4 2 2 2" xfId="12642" xr:uid="{68B8094C-9FD8-4E8B-BEDE-E235513B31AE}"/>
    <cellStyle name="Comma 4 2 2 2 2" xfId="17417" xr:uid="{A914E7EF-997B-437E-B05D-2390457567AC}"/>
    <cellStyle name="Comma 4 2 2 2 2 2" xfId="33921" xr:uid="{34C4CA56-E3A6-425A-9B93-C692190DF8EA}"/>
    <cellStyle name="Comma 4 2 2 2 3" xfId="29393" xr:uid="{B7CDBC75-3135-4DE3-9839-CE3F7058984F}"/>
    <cellStyle name="Comma 4 2 2 3" xfId="11233" xr:uid="{981F7BC6-48EA-4FCC-AC49-91A635568E0A}"/>
    <cellStyle name="Comma 4 2 2 3 2" xfId="28198" xr:uid="{BFF800EB-1B9E-4815-8CC4-A6A565296B4C}"/>
    <cellStyle name="Comma 4 2 2 4" xfId="9732" xr:uid="{5DC6EE6E-8606-4D91-A1A6-BB5C2D3FBA67}"/>
    <cellStyle name="Comma 4 2 2 4 2" xfId="26883" xr:uid="{259F6AD3-3A59-46C4-B009-75D37657E5E1}"/>
    <cellStyle name="Comma 4 2 2 5" xfId="16384" xr:uid="{ECC36C3D-5734-4899-AA83-F25FAC2DEFA2}"/>
    <cellStyle name="Comma 4 2 2 5 2" xfId="32888" xr:uid="{68CFA124-1A08-4662-BCBF-2978555E47B6}"/>
    <cellStyle name="Comma 4 2 2 6" xfId="25100" xr:uid="{61D9D407-F10A-4360-B827-734232C9EAB2}"/>
    <cellStyle name="Comma 4 2 3" xfId="7658" xr:uid="{799FF180-6E81-40B3-B389-17A059A30E10}"/>
    <cellStyle name="Comma 4 2 3 2" xfId="12025" xr:uid="{E59733EB-49A9-4E62-A5CE-DFFD167C2639}"/>
    <cellStyle name="Comma 4 2 3 2 2" xfId="28875" xr:uid="{16050C27-F217-4AB9-944C-4C1DE3DD77FC}"/>
    <cellStyle name="Comma 4 2 3 3" xfId="9552" xr:uid="{68D87E39-7201-46BC-ADEF-445DEE29CCEF}"/>
    <cellStyle name="Comma 4 2 3 3 2" xfId="26705" xr:uid="{C939951B-E067-4097-B59A-E597184992D4}"/>
    <cellStyle name="Comma 4 2 3 4" xfId="16875" xr:uid="{805B2AC8-7ADF-47E3-9975-A7E8C5CC76C9}"/>
    <cellStyle name="Comma 4 2 3 4 2" xfId="33379" xr:uid="{13F683FA-FCF4-4252-9461-30A1E140E2E9}"/>
    <cellStyle name="Comma 4 2 3 5" xfId="24922" xr:uid="{2297C6CD-33FF-4DD7-9BDF-19FCE4F83564}"/>
    <cellStyle name="Comma 4 2 4" xfId="8333" xr:uid="{1DD35BB0-3E56-4164-8ACA-DE44350ABE33}"/>
    <cellStyle name="Comma 4 2 4 2" xfId="10225" xr:uid="{AD8C2992-DCB3-473C-A167-552DFC098883}"/>
    <cellStyle name="Comma 4 2 4 2 2" xfId="27310" xr:uid="{49BB7DB5-2F26-4075-8580-E3E7A0F350EC}"/>
    <cellStyle name="Comma 4 2 4 3" xfId="25524" xr:uid="{BCABACC5-5FEB-4802-894B-1E79BDAF0963}"/>
    <cellStyle name="Comma 4 2 5" xfId="7457" xr:uid="{57C083CB-2453-412F-827E-3242AE753D60}"/>
    <cellStyle name="Comma 4 2 5 2" xfId="10662" xr:uid="{835391E6-9916-4AE5-9AF1-D9158D77171B}"/>
    <cellStyle name="Comma 4 2 5 2 2" xfId="27709" xr:uid="{B6A186C1-7C4D-443C-91A3-EDF6FF636E4B}"/>
    <cellStyle name="Comma 4 2 5 3" xfId="24724" xr:uid="{07D41263-01A9-4CCE-9C44-D6119001D8C5}"/>
    <cellStyle name="Comma 4 2 6" xfId="9356" xr:uid="{9C221704-059D-437C-AEAD-42BF2C797ABF}"/>
    <cellStyle name="Comma 4 2 6 2" xfId="26511" xr:uid="{C973FAE6-3E7D-4BB8-9E76-EB5EF06AD836}"/>
    <cellStyle name="Comma 4 2 7" xfId="16203" xr:uid="{30DF0EE2-4D7B-4BCD-AFF4-37A3E8830BEF}"/>
    <cellStyle name="Comma 4 2 7 2" xfId="32707" xr:uid="{ABF754B7-7F58-4E57-B10B-AE59FCB1F073}"/>
    <cellStyle name="Comma 4 2 8" xfId="7007" xr:uid="{369B8510-DC26-486F-A568-8A0349DA9399}"/>
    <cellStyle name="Comma 4 2 8 2" xfId="24308" xr:uid="{6C1A333B-6233-4A1D-B304-EFD15D6A3292}"/>
    <cellStyle name="Comma 4 3" xfId="4852" xr:uid="{6C3AFE2B-37FC-4FA1-88B1-CC7F17F54E9C}"/>
    <cellStyle name="Comma 4 3 2" xfId="7750" xr:uid="{ECCF24AC-4734-47EA-BF2B-D80BE0E1CC68}"/>
    <cellStyle name="Comma 4 3 2 2" xfId="12389" xr:uid="{AC37CFEE-AE74-4FBB-87F4-756D932CC5F0}"/>
    <cellStyle name="Comma 4 3 2 2 2" xfId="29190" xr:uid="{5A259722-F093-4B79-875D-5AFE9889E59E}"/>
    <cellStyle name="Comma 4 3 2 3" xfId="17173" xr:uid="{E2D2D6C3-3C9C-43D0-9F51-5A18E26F06BE}"/>
    <cellStyle name="Comma 4 3 2 3 2" xfId="33677" xr:uid="{4442A879-F83E-4D0B-A952-232C04051B32}"/>
    <cellStyle name="Comma 4 3 2 4" xfId="25012" xr:uid="{01AD2CB2-CFDC-4376-8D18-7585114DE88A}"/>
    <cellStyle name="Comma 4 3 3" xfId="10987" xr:uid="{FD02C045-B140-413C-84DD-5BE30B8E4269}"/>
    <cellStyle name="Comma 4 3 3 2" xfId="27993" xr:uid="{B7607614-DE73-4011-87A8-697448C28E75}"/>
    <cellStyle name="Comma 4 3 4" xfId="9643" xr:uid="{9D6338B8-CEAF-44E1-9454-245CD9E924DD}"/>
    <cellStyle name="Comma 4 3 4 2" xfId="26795" xr:uid="{054D2352-982B-4F8F-ACA6-A9BF8C2A1B68}"/>
    <cellStyle name="Comma 4 3 5" xfId="16296" xr:uid="{B1FFA86E-12F1-4EFE-A174-4D2386AA964D}"/>
    <cellStyle name="Comma 4 3 5 2" xfId="32800" xr:uid="{CF96777C-4990-4ECE-ADDA-305BEDC622AB}"/>
    <cellStyle name="Comma 4 3 6" xfId="7037" xr:uid="{A6662D79-F0AE-4FEA-A53F-8576010426DC}"/>
    <cellStyle name="Comma 4 3 6 2" xfId="24338" xr:uid="{31D9CE70-FC3D-4B2A-A32A-95F4293FB9CE}"/>
    <cellStyle name="Comma 4 4" xfId="7569" xr:uid="{06583F63-E5BF-487B-9BD6-95B5E4B4ABA1}"/>
    <cellStyle name="Comma 4 4 2" xfId="12754" xr:uid="{DE0990DD-8547-44CD-98ED-6D1DBC244DDF}"/>
    <cellStyle name="Comma 4 4 2 2" xfId="17529" xr:uid="{27FEBEA0-0EB0-4201-B491-B5CC530D3753}"/>
    <cellStyle name="Comma 4 4 2 2 2" xfId="34033" xr:uid="{67745B20-9ECD-445C-B978-B06107C1FF6A}"/>
    <cellStyle name="Comma 4 4 2 3" xfId="29484" xr:uid="{AD609173-EC02-4A41-BDE7-C3FB60A8E73B}"/>
    <cellStyle name="Comma 4 4 3" xfId="11363" xr:uid="{08364845-A512-4A11-878A-7AB898BCC854}"/>
    <cellStyle name="Comma 4 4 3 2" xfId="28299" xr:uid="{4756218D-26EB-45E0-9262-92A4E0B2CE2D}"/>
    <cellStyle name="Comma 4 4 4" xfId="9463" xr:uid="{950A8C68-1E14-430F-8C67-F11159B59F54}"/>
    <cellStyle name="Comma 4 4 4 2" xfId="26617" xr:uid="{88216234-6BF0-4699-A384-1DAA5C405633}"/>
    <cellStyle name="Comma 4 4 5" xfId="16412" xr:uid="{C67ADD71-E925-4FB6-AD1C-BF4E993071F2}"/>
    <cellStyle name="Comma 4 4 5 2" xfId="32916" xr:uid="{78F43A45-5BE9-4D86-9B6D-8DA50FD8493C}"/>
    <cellStyle name="Comma 4 4 6" xfId="24834" xr:uid="{5EF54D0A-BAC6-4B8A-A34F-59D050C85B46}"/>
    <cellStyle name="Comma 4 5" xfId="8072" xr:uid="{599908BF-D2E4-4E38-B098-F3AEC6938C23}"/>
    <cellStyle name="Comma 4 5 2" xfId="11819" xr:uid="{6A7463B1-B0EE-450F-BC54-AE95C5A360AE}"/>
    <cellStyle name="Comma 4 5 2 2" xfId="28684" xr:uid="{460031A6-FDD3-4FE4-A512-7CC7C295D5E9}"/>
    <cellStyle name="Comma 4 5 3" xfId="9965" xr:uid="{3FEB8F25-3476-4F8D-B28E-D82122C89FDB}"/>
    <cellStyle name="Comma 4 5 3 2" xfId="27081" xr:uid="{C86D9183-F23D-477F-B34A-48C74A3696E7}"/>
    <cellStyle name="Comma 4 5 4" xfId="16679" xr:uid="{11D2CE5D-6E75-47A8-80E8-BFF9134E48C5}"/>
    <cellStyle name="Comma 4 5 4 2" xfId="33183" xr:uid="{677D5F8A-F6E0-431F-BC84-FCA69EF140DF}"/>
    <cellStyle name="Comma 4 5 5" xfId="25299" xr:uid="{3827AC5C-D73E-4E4A-BF8D-B9F24FE69113}"/>
    <cellStyle name="Comma 4 6" xfId="7193" xr:uid="{5C8591C2-9700-490F-8FF3-133F4ED8AE48}"/>
    <cellStyle name="Comma 4 6 2" xfId="10392" xr:uid="{E13CFBD7-B9B7-4F36-A6A5-DF778893C3C0}"/>
    <cellStyle name="Comma 4 6 2 2" xfId="27463" xr:uid="{189ECB43-7BE3-41BC-AB40-3661C3D81CD7}"/>
    <cellStyle name="Comma 4 6 3" xfId="24484" xr:uid="{AD9A49E2-BC23-498E-A11B-1AF4A1B39BB9}"/>
    <cellStyle name="Comma 4 7" xfId="6986" xr:uid="{762800AE-A240-49D3-9DDF-72E031CB3C92}"/>
    <cellStyle name="Comma 4 7 2" xfId="24287" xr:uid="{23A1D76F-9EF4-4E24-86B9-7DA656EA26B5}"/>
    <cellStyle name="Comma 4 8" xfId="8930" xr:uid="{0596E778-59BE-4A8E-B47E-BEA63B8C83A1}"/>
    <cellStyle name="Comma 4 8 2" xfId="26106" xr:uid="{C1711DEE-6115-4DCF-9BCB-3F764A4AEB30}"/>
    <cellStyle name="Comma 4 9" xfId="16101" xr:uid="{1355FFB5-88A3-4E20-88C0-8E8FFA3267F6}"/>
    <cellStyle name="Comma 4 9 2" xfId="32605" xr:uid="{BB952F14-3737-4E91-BDFB-3520159BBAA6}"/>
    <cellStyle name="Comma 5" xfId="573" xr:uid="{F1ACC4F9-D3F4-4903-8E99-51C5DA5A34CC}"/>
    <cellStyle name="Comma 5 10" xfId="18165" xr:uid="{75CBA87E-B2F2-4EA1-82FA-489061E5EC54}"/>
    <cellStyle name="Comma 5 2" xfId="5857" xr:uid="{49CEAECD-3D87-4792-80EC-9E31D446383A}"/>
    <cellStyle name="Comma 5 2 2" xfId="7840" xr:uid="{319EB5D5-9246-46F2-A133-4932A587882A}"/>
    <cellStyle name="Comma 5 2 2 2" xfId="12643" xr:uid="{AD7954F3-FA31-4241-B244-51D31190B9BE}"/>
    <cellStyle name="Comma 5 2 2 2 2" xfId="17418" xr:uid="{B9729787-E8D7-4CB1-8485-D41E0F0EA689}"/>
    <cellStyle name="Comma 5 2 2 2 2 2" xfId="33922" xr:uid="{B772AC8C-6094-4DF7-AF21-73E3A40CCF4E}"/>
    <cellStyle name="Comma 5 2 2 2 3" xfId="29394" xr:uid="{F4DDD078-4A11-4458-B7A1-740853114CB8}"/>
    <cellStyle name="Comma 5 2 2 3" xfId="11234" xr:uid="{6BC96C74-D082-40B0-A1DD-54554D6E067A}"/>
    <cellStyle name="Comma 5 2 2 3 2" xfId="28199" xr:uid="{03F763F5-16F7-4E8C-A42A-A60580D598F1}"/>
    <cellStyle name="Comma 5 2 2 4" xfId="9733" xr:uid="{08DDFFAE-6405-4605-B9E7-A014955D2153}"/>
    <cellStyle name="Comma 5 2 2 4 2" xfId="26884" xr:uid="{F2E91BAA-A10F-4CC8-B59D-6E280FF3A27F}"/>
    <cellStyle name="Comma 5 2 2 5" xfId="16385" xr:uid="{8B8094DF-C35B-445C-B0C3-1DE0A4298C0E}"/>
    <cellStyle name="Comma 5 2 2 5 2" xfId="32889" xr:uid="{305FDFF0-2DA1-4F65-A731-C2ABCB4CD986}"/>
    <cellStyle name="Comma 5 2 2 6" xfId="25101" xr:uid="{552CA581-8008-4ECC-AA73-2924E307A94B}"/>
    <cellStyle name="Comma 5 2 3" xfId="7659" xr:uid="{3E2A4D0F-159D-4A1A-92BE-BD3BF7EDEAEB}"/>
    <cellStyle name="Comma 5 2 3 2" xfId="12026" xr:uid="{4641AB30-4275-40DE-B86A-37DE58B4A128}"/>
    <cellStyle name="Comma 5 2 3 2 2" xfId="28876" xr:uid="{28146A7D-A10D-4B5B-8E2B-C9276E87A1E9}"/>
    <cellStyle name="Comma 5 2 3 3" xfId="9553" xr:uid="{0B435253-7E50-49AB-BCFF-DFAF20731292}"/>
    <cellStyle name="Comma 5 2 3 3 2" xfId="26706" xr:uid="{0D62BAF4-CD3D-4E9B-8B8E-16B0F9AFB26C}"/>
    <cellStyle name="Comma 5 2 3 4" xfId="16876" xr:uid="{BF008FE1-BD80-4777-855F-0A83F403EF84}"/>
    <cellStyle name="Comma 5 2 3 4 2" xfId="33380" xr:uid="{EC443F70-2506-47EA-89DA-6AC3044736E6}"/>
    <cellStyle name="Comma 5 2 3 5" xfId="24923" xr:uid="{234D64AD-88AF-44F9-9316-8AECB75DC3E1}"/>
    <cellStyle name="Comma 5 2 4" xfId="8334" xr:uid="{A5F6B4D1-DF35-4710-BC6C-2846B825DC13}"/>
    <cellStyle name="Comma 5 2 4 2" xfId="10226" xr:uid="{B729E19A-8410-4F4C-99C8-03EA5AF02A65}"/>
    <cellStyle name="Comma 5 2 4 2 2" xfId="27311" xr:uid="{720075C7-EEF6-4399-8A27-51F046528F58}"/>
    <cellStyle name="Comma 5 2 4 3" xfId="25525" xr:uid="{1C984D8B-BC76-4623-8212-617C12BAB314}"/>
    <cellStyle name="Comma 5 2 5" xfId="7458" xr:uid="{6E6072CB-0613-4C36-9049-228F9EE784C5}"/>
    <cellStyle name="Comma 5 2 5 2" xfId="10663" xr:uid="{63747ED8-70F6-4C46-9E1F-679E8018BA63}"/>
    <cellStyle name="Comma 5 2 5 2 2" xfId="27710" xr:uid="{9F2532A8-37D7-4934-A994-3B2AEF4B5958}"/>
    <cellStyle name="Comma 5 2 5 3" xfId="24725" xr:uid="{AB6C0940-7B31-4FF8-8A0B-1255988A3C89}"/>
    <cellStyle name="Comma 5 2 6" xfId="9357" xr:uid="{60A3AABB-8326-41AF-A1C1-F53279D6BA3E}"/>
    <cellStyle name="Comma 5 2 6 2" xfId="26512" xr:uid="{6C025CC5-22DC-46E0-B303-F4920CCD1C2E}"/>
    <cellStyle name="Comma 5 2 7" xfId="16204" xr:uid="{BCC0431F-3E39-4E21-8136-ADC9F96556B1}"/>
    <cellStyle name="Comma 5 2 7 2" xfId="32708" xr:uid="{56E10D4B-E5DC-4B72-A111-2F5829F95698}"/>
    <cellStyle name="Comma 5 2 8" xfId="7009" xr:uid="{90701E9C-B1DE-4AE0-8D36-764A897C1128}"/>
    <cellStyle name="Comma 5 2 8 2" xfId="24310" xr:uid="{AA54DF40-FCD2-4DDD-BEBE-44B74FE19B7D}"/>
    <cellStyle name="Comma 5 3" xfId="4853" xr:uid="{97643C15-70E1-41D9-9856-1F35CDF87383}"/>
    <cellStyle name="Comma 5 3 2" xfId="7751" xr:uid="{9EAABFE1-1C8F-420F-9DD7-18928BDBAC50}"/>
    <cellStyle name="Comma 5 3 2 2" xfId="12390" xr:uid="{D6D96CA6-36BF-4DFF-BEFA-A6BBD5F86B36}"/>
    <cellStyle name="Comma 5 3 2 2 2" xfId="29191" xr:uid="{6E9755E4-A957-4A49-AEFC-4E2B6240C091}"/>
    <cellStyle name="Comma 5 3 2 3" xfId="17174" xr:uid="{BDF473B6-4187-4D5A-917D-2DA7DEBE3BBF}"/>
    <cellStyle name="Comma 5 3 2 3 2" xfId="33678" xr:uid="{335E5969-A2FE-47CE-B63A-0538E36DF048}"/>
    <cellStyle name="Comma 5 3 2 4" xfId="25013" xr:uid="{B9129687-E758-459F-B46D-FBDC1D8C4F20}"/>
    <cellStyle name="Comma 5 3 3" xfId="10988" xr:uid="{1B8FB008-756A-4531-BBEF-6AEBC073370D}"/>
    <cellStyle name="Comma 5 3 3 2" xfId="27994" xr:uid="{26C37D72-FFDB-4ED8-ADF9-FBE51F9153BA}"/>
    <cellStyle name="Comma 5 3 4" xfId="9644" xr:uid="{B169BEFB-7B2B-4DD1-B9F9-77279BD540C6}"/>
    <cellStyle name="Comma 5 3 4 2" xfId="26796" xr:uid="{53E69144-34D2-4915-A11C-687D563D8A00}"/>
    <cellStyle name="Comma 5 3 5" xfId="16297" xr:uid="{AD33C75A-AC2E-49EC-96CB-BD8304F7B904}"/>
    <cellStyle name="Comma 5 3 5 2" xfId="32801" xr:uid="{BE57655F-7F8D-4D80-8A02-4621D539495E}"/>
    <cellStyle name="Comma 5 3 6" xfId="7039" xr:uid="{2D2384E0-2CEC-486A-BA6E-EAF12192B2DC}"/>
    <cellStyle name="Comma 5 3 6 2" xfId="24340" xr:uid="{94EAD923-D12C-4996-8E82-93A25B0373CF}"/>
    <cellStyle name="Comma 5 4" xfId="7570" xr:uid="{42B5DA3F-C21B-468E-AF75-81A9575A8087}"/>
    <cellStyle name="Comma 5 4 2" xfId="12755" xr:uid="{4E3120FF-3100-4712-BD99-011FBFF3B88A}"/>
    <cellStyle name="Comma 5 4 2 2" xfId="17530" xr:uid="{29690CE7-7CAA-403D-927D-9367B3CB90F8}"/>
    <cellStyle name="Comma 5 4 2 2 2" xfId="34034" xr:uid="{DEC40E12-2C4D-4343-A38F-AF9F9409F357}"/>
    <cellStyle name="Comma 5 4 2 3" xfId="29485" xr:uid="{4DF12775-2798-4DBF-AAA3-4D933EE9B38A}"/>
    <cellStyle name="Comma 5 4 3" xfId="11364" xr:uid="{5592DC98-3FCA-4625-A4D7-8F8E54D8EE62}"/>
    <cellStyle name="Comma 5 4 3 2" xfId="28300" xr:uid="{E64BE312-D56A-49AA-8538-65110D15403D}"/>
    <cellStyle name="Comma 5 4 4" xfId="9464" xr:uid="{C050D205-D702-4565-9595-D1B7132E8426}"/>
    <cellStyle name="Comma 5 4 4 2" xfId="26618" xr:uid="{98D1D93F-754F-4380-9080-0B12D7490A10}"/>
    <cellStyle name="Comma 5 4 5" xfId="16413" xr:uid="{9108F05E-E5C4-4FA9-9B20-5B2DA44E7AA7}"/>
    <cellStyle name="Comma 5 4 5 2" xfId="32917" xr:uid="{72451E5A-31B7-4AD6-961D-CBED20B5201C}"/>
    <cellStyle name="Comma 5 4 6" xfId="24835" xr:uid="{00625A4B-8235-4D1C-BBB1-55F9D7321F94}"/>
    <cellStyle name="Comma 5 5" xfId="8073" xr:uid="{4747DAFB-9BED-40E9-A7F0-58FC05BB12DD}"/>
    <cellStyle name="Comma 5 5 2" xfId="11820" xr:uid="{1228C62A-F6B8-4E63-9168-7089F548329E}"/>
    <cellStyle name="Comma 5 5 2 2" xfId="28685" xr:uid="{B9B4B400-19E4-4D40-BB09-D0208D4DC2A4}"/>
    <cellStyle name="Comma 5 5 3" xfId="9966" xr:uid="{189740AB-DE99-4D0D-9F71-9DEE0CF91C02}"/>
    <cellStyle name="Comma 5 5 3 2" xfId="27082" xr:uid="{177214ED-9E7C-4863-B2A0-7DBA24FE2769}"/>
    <cellStyle name="Comma 5 5 4" xfId="16680" xr:uid="{E410F7DF-C4BB-4CD8-87D5-AC8600E61F95}"/>
    <cellStyle name="Comma 5 5 4 2" xfId="33184" xr:uid="{9E6421DB-6337-4C94-8116-6FF74DC68298}"/>
    <cellStyle name="Comma 5 5 5" xfId="25300" xr:uid="{D171A60B-30C1-479C-B5E1-0B0A2F10DFAC}"/>
    <cellStyle name="Comma 5 6" xfId="7194" xr:uid="{D6F338EE-44A0-4CE3-B02D-81233BAAB1AF}"/>
    <cellStyle name="Comma 5 6 2" xfId="10393" xr:uid="{5F409C00-4EAC-4CD8-ACD1-52D0DB1E59E4}"/>
    <cellStyle name="Comma 5 6 2 2" xfId="27464" xr:uid="{B4F145D2-B6EE-46D5-A854-953DEDC0F371}"/>
    <cellStyle name="Comma 5 6 3" xfId="24485" xr:uid="{BA6429C5-ECB9-4DA5-8C62-E4BBFF4044EB}"/>
    <cellStyle name="Comma 5 7" xfId="8931" xr:uid="{6ECB593F-2AC5-4EF8-BA5A-E9BEF8EEB66F}"/>
    <cellStyle name="Comma 5 7 2" xfId="26107" xr:uid="{5A0CA240-D701-47B0-B158-52DCBA243E13}"/>
    <cellStyle name="Comma 5 8" xfId="16102" xr:uid="{0C37CAC5-8AF8-40AC-8F26-0826A45EE74E}"/>
    <cellStyle name="Comma 5 8 2" xfId="32606" xr:uid="{CA3DA24B-1E12-4CCE-A3D1-6C8518BF7C1F}"/>
    <cellStyle name="Comma 5 9" xfId="6988" xr:uid="{0CC81EE9-9ED6-4B3C-9308-F1F18C794765}"/>
    <cellStyle name="Comma 5 9 2" xfId="24289" xr:uid="{9A1899B3-0358-42B7-AC20-CA9D2B8832D6}"/>
    <cellStyle name="Comma 6" xfId="574" xr:uid="{C9619571-D120-4258-A9EF-FE080D43B45E}"/>
    <cellStyle name="Comma 6 10" xfId="18166" xr:uid="{9C7DD2E5-65B6-452F-8AD5-6C9B9214542D}"/>
    <cellStyle name="Comma 6 2" xfId="575" xr:uid="{0BA04CC1-37CC-40AF-943F-94746617C89C}"/>
    <cellStyle name="Comma 6 2 2" xfId="5775" xr:uid="{4093B8D8-C5DB-4337-AD2D-38DD550DDBAA}"/>
    <cellStyle name="Comma 6 2 2 2" xfId="12562" xr:uid="{1E7D3D2E-436F-4C8D-B639-183E0E39A0DF}"/>
    <cellStyle name="Comma 6 2 2 2 2" xfId="17337" xr:uid="{6F933A58-23F4-4B89-B142-26A532EC0D3E}"/>
    <cellStyle name="Comma 6 2 2 2 2 2" xfId="33841" xr:uid="{D1F1F081-681B-4493-BD07-00F265D87652}"/>
    <cellStyle name="Comma 6 2 2 2 3" xfId="29313" xr:uid="{116BA726-699B-4E79-8595-C2503B15C7BB}"/>
    <cellStyle name="Comma 6 2 2 3" xfId="11153" xr:uid="{25CEC9CD-6664-4435-BE6E-725CD3DCA2DB}"/>
    <cellStyle name="Comma 6 2 2 3 2" xfId="28118" xr:uid="{82E5F8DC-73A5-4E05-9523-EF6BBFB631B9}"/>
    <cellStyle name="Comma 6 2 2 4" xfId="9652" xr:uid="{938D0EA8-10DD-4C91-A094-AB2232819849}"/>
    <cellStyle name="Comma 6 2 2 4 2" xfId="26803" xr:uid="{153B53E9-1589-4733-8C66-92ECF33B31C0}"/>
    <cellStyle name="Comma 6 2 2 5" xfId="16304" xr:uid="{37168B4F-AA4D-4F3B-BC6C-E65512EC1746}"/>
    <cellStyle name="Comma 6 2 2 5 2" xfId="32808" xr:uid="{08F7F2A7-6687-4C9B-B59E-4ADB16C0E0AC}"/>
    <cellStyle name="Comma 6 2 2 6" xfId="7759" xr:uid="{880BFA42-A623-4DF2-B9F2-51F8C0E9EC2C}"/>
    <cellStyle name="Comma 6 2 2 6 2" xfId="25020" xr:uid="{1CACA4C3-E1F7-470A-9BEB-4AF085E6CE62}"/>
    <cellStyle name="Comma 6 2 3" xfId="7578" xr:uid="{FD90334F-C6E3-4B44-B0BD-F727388DBE34}"/>
    <cellStyle name="Comma 6 2 3 2" xfId="11942" xr:uid="{85192819-0C3D-4E9C-9484-67EF63677116}"/>
    <cellStyle name="Comma 6 2 3 2 2" xfId="28792" xr:uid="{5F060A16-D0E7-4933-99EF-C0C50009AAFE}"/>
    <cellStyle name="Comma 6 2 3 3" xfId="9472" xr:uid="{B8ABCB9D-0386-4541-AFD5-56FBF03CE602}"/>
    <cellStyle name="Comma 6 2 3 3 2" xfId="26625" xr:uid="{28FDE917-86A9-4B3F-AE50-44283DA7A71F}"/>
    <cellStyle name="Comma 6 2 3 4" xfId="16793" xr:uid="{D75629B9-8BBE-4A06-ACD2-5DC9C5839283}"/>
    <cellStyle name="Comma 6 2 3 4 2" xfId="33297" xr:uid="{EF8779D7-93D6-4A4F-A084-7A36E440BAC6}"/>
    <cellStyle name="Comma 6 2 3 5" xfId="24842" xr:uid="{01220764-5EB9-4FB9-850D-B3E6F187CDA1}"/>
    <cellStyle name="Comma 6 2 4" xfId="8252" xr:uid="{1EF8CF15-CC2B-4B5F-8216-D34372CD207C}"/>
    <cellStyle name="Comma 6 2 4 2" xfId="10144" xr:uid="{ECE11AE5-BD00-4DF8-861A-A05FF3ED421D}"/>
    <cellStyle name="Comma 6 2 4 2 2" xfId="27229" xr:uid="{1AB54F6C-9EC5-45C7-BB24-B6FA10D1CBEE}"/>
    <cellStyle name="Comma 6 2 4 3" xfId="25443" xr:uid="{F08E76D2-259E-4E91-A03A-AB2CB8D2EEF0}"/>
    <cellStyle name="Comma 6 2 5" xfId="7377" xr:uid="{1CA0F58A-A97B-4C6B-84E7-B243862E57B5}"/>
    <cellStyle name="Comma 6 2 5 2" xfId="10579" xr:uid="{55837DB9-5B12-49DF-8543-36FB15B6940B}"/>
    <cellStyle name="Comma 6 2 5 2 2" xfId="27626" xr:uid="{2A667CAA-768C-4D22-B48A-E62F1C9AB8AF}"/>
    <cellStyle name="Comma 6 2 5 3" xfId="24644" xr:uid="{27D28468-BC72-4EBD-B4D8-21887B60BB7C}"/>
    <cellStyle name="Comma 6 2 6" xfId="9276" xr:uid="{74FA4498-95B2-4B4B-AFB3-1F05C25F91AB}"/>
    <cellStyle name="Comma 6 2 6 2" xfId="26431" xr:uid="{FAD076B2-F3FA-4A2B-995E-63769B64D5B5}"/>
    <cellStyle name="Comma 6 2 7" xfId="16123" xr:uid="{7C84C3CF-A8BD-41AD-8C05-28CD70734F2E}"/>
    <cellStyle name="Comma 6 2 7 2" xfId="32627" xr:uid="{1750A2EB-7A93-4217-9251-7BD6A10CFBE3}"/>
    <cellStyle name="Comma 6 2 8" xfId="7011" xr:uid="{872A68BA-8180-4405-A8AC-46C9DEC8CD86}"/>
    <cellStyle name="Comma 6 2 8 2" xfId="24312" xr:uid="{5478F2F2-2D1E-402C-9197-0902A2FD4554}"/>
    <cellStyle name="Comma 6 2 9" xfId="18167" xr:uid="{3C45FD46-38BD-4271-84B0-394CAA77EAB1}"/>
    <cellStyle name="Comma 6 3" xfId="4527" xr:uid="{A9EA4E59-4816-4364-BBCB-13699CC51659}"/>
    <cellStyle name="Comma 6 3 2" xfId="7668" xr:uid="{CDF6B51B-A576-4CBC-B43E-0C49DB04D9FB}"/>
    <cellStyle name="Comma 6 3 2 2" xfId="12297" xr:uid="{90F1FA85-8950-4B0C-870F-A351E4322BAD}"/>
    <cellStyle name="Comma 6 3 2 2 2" xfId="29098" xr:uid="{CB1A006F-5A9C-435A-AD12-9BFB4F2E5565}"/>
    <cellStyle name="Comma 6 3 2 3" xfId="17081" xr:uid="{529291E0-F568-48CA-80EA-7AFF08264558}"/>
    <cellStyle name="Comma 6 3 2 3 2" xfId="33585" xr:uid="{F6D92614-685F-4B81-80AA-5B01177E09CB}"/>
    <cellStyle name="Comma 6 3 2 4" xfId="24931" xr:uid="{46E2AE1C-90C3-4C2B-959E-9850EC63D83A}"/>
    <cellStyle name="Comma 6 3 3" xfId="10894" xr:uid="{EB96BE89-AA72-4602-97B2-FF5CC5025444}"/>
    <cellStyle name="Comma 6 3 3 2" xfId="27900" xr:uid="{AF9F9C92-F54E-49E6-9D33-A642D38DDF6A}"/>
    <cellStyle name="Comma 6 3 4" xfId="9562" xr:uid="{2C4ECDA3-5E63-474F-B79C-447767935C2D}"/>
    <cellStyle name="Comma 6 3 4 2" xfId="26714" xr:uid="{6939D701-6074-4558-929D-53BE39A43D5C}"/>
    <cellStyle name="Comma 6 3 5" xfId="16216" xr:uid="{EF2162C8-C67E-407A-AA63-00F1AC25E663}"/>
    <cellStyle name="Comma 6 3 5 2" xfId="32720" xr:uid="{63C3B80D-77C8-469C-881E-D5029B871C05}"/>
    <cellStyle name="Comma 6 3 6" xfId="7041" xr:uid="{93EF176E-5BB6-44A5-AC8B-12922E6C4CC2}"/>
    <cellStyle name="Comma 6 3 6 2" xfId="24342" xr:uid="{9E8C2911-8B61-473A-B539-6165EB8F6987}"/>
    <cellStyle name="Comma 6 4" xfId="7487" xr:uid="{F0E8F44A-EF7B-4494-8308-2063F18E35B6}"/>
    <cellStyle name="Comma 6 4 2" xfId="12756" xr:uid="{3B68B31D-8F11-4088-8C89-72059BB8429B}"/>
    <cellStyle name="Comma 6 4 2 2" xfId="17531" xr:uid="{9A4D85F9-44AF-4154-AD3C-1A38371F6DCB}"/>
    <cellStyle name="Comma 6 4 2 2 2" xfId="34035" xr:uid="{0D757B42-3E75-4AFD-9803-343CE78F0546}"/>
    <cellStyle name="Comma 6 4 2 3" xfId="29486" xr:uid="{CDA0B1BA-7316-49F7-AAA5-A3DAB87C7F24}"/>
    <cellStyle name="Comma 6 4 3" xfId="11365" xr:uid="{DC3D0537-2603-43B5-95D0-D756F8AD60F7}"/>
    <cellStyle name="Comma 6 4 3 2" xfId="28301" xr:uid="{D4B8C404-0522-45B4-AE46-7D50800497A1}"/>
    <cellStyle name="Comma 6 4 4" xfId="9382" xr:uid="{B748FF53-FE37-49E2-9311-9507727F6DBD}"/>
    <cellStyle name="Comma 6 4 4 2" xfId="26536" xr:uid="{F7CFA30B-93A3-442F-AEFD-3F8FA0A0AE45}"/>
    <cellStyle name="Comma 6 4 5" xfId="16414" xr:uid="{5B6F477F-56DF-4A56-981F-C08CB9072F00}"/>
    <cellStyle name="Comma 6 4 5 2" xfId="32918" xr:uid="{0902A130-54CF-4541-B2DB-AE7339515870}"/>
    <cellStyle name="Comma 6 4 6" xfId="24752" xr:uid="{44ED1A30-B049-4B14-A34A-14B817A7FF4B}"/>
    <cellStyle name="Comma 6 5" xfId="7852" xr:uid="{BD9092E0-B172-482D-944A-141DAC4EE365}"/>
    <cellStyle name="Comma 6 5 2" xfId="11738" xr:uid="{60B14823-C779-4A76-814D-B3DBC23C237B}"/>
    <cellStyle name="Comma 6 5 2 2" xfId="28603" xr:uid="{9A5CADED-B648-41FF-BCA9-40E9ADB862F2}"/>
    <cellStyle name="Comma 6 5 3" xfId="9746" xr:uid="{037AFD2F-5782-46AC-8683-E0A229D5744C}"/>
    <cellStyle name="Comma 6 5 3 2" xfId="26896" xr:uid="{42F576F2-D89B-464F-99E1-1D965FE6469D}"/>
    <cellStyle name="Comma 6 5 4" xfId="16598" xr:uid="{A02E6FE5-5E71-4CA2-A545-A6D54496F7E5}"/>
    <cellStyle name="Comma 6 5 4 2" xfId="33102" xr:uid="{BA73FEED-C16E-49DA-BE1B-EE0E19FE239D}"/>
    <cellStyle name="Comma 6 5 5" xfId="25112" xr:uid="{D79FFF0D-7C6B-49E1-B485-BD38B57B3DCC}"/>
    <cellStyle name="Comma 6 6" xfId="7098" xr:uid="{64A7CE6C-B263-43A7-8396-99F3B90D741D}"/>
    <cellStyle name="Comma 6 6 2" xfId="10309" xr:uid="{1ABB5184-0038-4924-9D8B-15039856B11A}"/>
    <cellStyle name="Comma 6 6 2 2" xfId="27380" xr:uid="{87BF080C-FB58-42F8-87B5-B4D74185C55A}"/>
    <cellStyle name="Comma 6 6 3" xfId="24393" xr:uid="{446A2CB4-823A-43A6-996E-A685097B205F}"/>
    <cellStyle name="Comma 6 7" xfId="8843" xr:uid="{7684630E-C617-4B45-A9E0-681635BAFE3B}"/>
    <cellStyle name="Comma 6 7 2" xfId="26019" xr:uid="{F2FDA020-294D-4083-94C8-C8AF0F9E60D9}"/>
    <cellStyle name="Comma 6 8" xfId="16021" xr:uid="{D85FF957-4B4C-448E-8A60-33CE357ED0B9}"/>
    <cellStyle name="Comma 6 8 2" xfId="32525" xr:uid="{742E358A-A17B-401C-9CE2-9E2FDDF13C06}"/>
    <cellStyle name="Comma 6 9" xfId="6990" xr:uid="{FECAAE07-B3FC-4097-A46A-1F5A9DE8D6BE}"/>
    <cellStyle name="Comma 6 9 2" xfId="24291" xr:uid="{75CF83F3-7A84-4054-BABC-C5B3A33B8888}"/>
    <cellStyle name="Comma 7" xfId="576" xr:uid="{705CAD76-05C1-4E2F-8314-ECCD903EB3EA}"/>
    <cellStyle name="Comma 7 10" xfId="18168" xr:uid="{A4AD62A9-C7A2-4458-A44C-EF139CD0BC39}"/>
    <cellStyle name="Comma 7 2" xfId="577" xr:uid="{231DABDC-AC34-4B4E-88FB-156EED424482}"/>
    <cellStyle name="Comma 7 2 2" xfId="5858" xr:uid="{A57F2CA5-FBB7-4515-B5FD-0AD9FF4DBD24}"/>
    <cellStyle name="Comma 7 2 2 2" xfId="12644" xr:uid="{181470D9-3F7C-4711-A126-9E4F59CE34C7}"/>
    <cellStyle name="Comma 7 2 2 2 2" xfId="17419" xr:uid="{3C600E50-3260-4807-994D-CEF8D436934E}"/>
    <cellStyle name="Comma 7 2 2 2 2 2" xfId="33923" xr:uid="{20DAC6E7-9C4B-4169-848F-1D4671D30757}"/>
    <cellStyle name="Comma 7 2 2 2 3" xfId="29395" xr:uid="{DD3AE17F-664D-42DF-B867-2AAD861D3193}"/>
    <cellStyle name="Comma 7 2 2 3" xfId="11235" xr:uid="{1FCB5CD1-85B0-4D6C-8F6D-A157807BC50E}"/>
    <cellStyle name="Comma 7 2 2 3 2" xfId="28200" xr:uid="{8CC0E2EE-7A48-4EFA-A831-4C995ECA96EB}"/>
    <cellStyle name="Comma 7 2 2 4" xfId="9734" xr:uid="{1E649D2C-B025-4193-BB5D-9769CD277A85}"/>
    <cellStyle name="Comma 7 2 2 4 2" xfId="26885" xr:uid="{F8FB1EF5-E39C-4E7F-8261-75C3FCD47286}"/>
    <cellStyle name="Comma 7 2 2 5" xfId="16386" xr:uid="{BC2A2060-6C5E-4B5D-A374-CA998BEA4B8D}"/>
    <cellStyle name="Comma 7 2 2 5 2" xfId="32890" xr:uid="{40249E70-06E2-4041-916A-89058F83A964}"/>
    <cellStyle name="Comma 7 2 2 6" xfId="7841" xr:uid="{A5DF9B15-5568-4E2B-A810-B0428065C1E6}"/>
    <cellStyle name="Comma 7 2 2 6 2" xfId="25102" xr:uid="{E9EF80AF-584C-4BDD-AE32-8B130077C3E1}"/>
    <cellStyle name="Comma 7 2 3" xfId="7660" xr:uid="{13E044C9-E212-4FC2-9389-5FB93C5268E6}"/>
    <cellStyle name="Comma 7 2 3 2" xfId="12027" xr:uid="{841507F4-AAAF-4591-A028-BEF6569A6739}"/>
    <cellStyle name="Comma 7 2 3 2 2" xfId="28877" xr:uid="{52D453BF-5896-447B-9E93-DC4BAAF8077F}"/>
    <cellStyle name="Comma 7 2 3 3" xfId="9554" xr:uid="{D76FDE9C-DE5E-4D7D-825F-E735B7C6503D}"/>
    <cellStyle name="Comma 7 2 3 3 2" xfId="26707" xr:uid="{D75E43C0-FE35-4ED2-A9FB-B3D138355D08}"/>
    <cellStyle name="Comma 7 2 3 4" xfId="16877" xr:uid="{A504F9CB-C149-464C-9774-2E6CB201F5F1}"/>
    <cellStyle name="Comma 7 2 3 4 2" xfId="33381" xr:uid="{5D7785DB-D5EA-4B83-9F82-E045EAB24C17}"/>
    <cellStyle name="Comma 7 2 3 5" xfId="24924" xr:uid="{7494940C-2A68-4409-95AD-FC4FECC63878}"/>
    <cellStyle name="Comma 7 2 4" xfId="8335" xr:uid="{E4A0EC1D-54E5-4476-859B-DB40F98785F6}"/>
    <cellStyle name="Comma 7 2 4 2" xfId="10227" xr:uid="{3BD6D253-0A44-4EB7-BA84-4B16ED1B1DE5}"/>
    <cellStyle name="Comma 7 2 4 2 2" xfId="27312" xr:uid="{9DA6B1F5-D30C-4079-8193-7D6DF0CB4CCC}"/>
    <cellStyle name="Comma 7 2 4 3" xfId="25526" xr:uid="{157FC2E0-E95A-4CEB-BA8C-BEC8B5C5BD37}"/>
    <cellStyle name="Comma 7 2 5" xfId="7459" xr:uid="{CB6B75E6-F5F7-4BCE-B185-B79855310C72}"/>
    <cellStyle name="Comma 7 2 5 2" xfId="10664" xr:uid="{55A10401-46FB-4DE6-83DE-FBCA95D598D7}"/>
    <cellStyle name="Comma 7 2 5 2 2" xfId="27711" xr:uid="{A569E5E8-B8E4-4D78-83EB-BCA23BA8D810}"/>
    <cellStyle name="Comma 7 2 5 3" xfId="24726" xr:uid="{E587D48C-CBA9-4452-974C-DA50328FEE64}"/>
    <cellStyle name="Comma 7 2 6" xfId="9358" xr:uid="{9F7BA298-64AE-4FA4-B51F-36F95ACC17FF}"/>
    <cellStyle name="Comma 7 2 6 2" xfId="26513" xr:uid="{6D6DDE97-45D3-4DC2-BDAB-EAEED7F79E48}"/>
    <cellStyle name="Comma 7 2 7" xfId="16205" xr:uid="{76699C5D-503B-49CB-832C-4BCB06835723}"/>
    <cellStyle name="Comma 7 2 7 2" xfId="32709" xr:uid="{D00F575A-85BC-4D68-B769-2EBBB5A02282}"/>
    <cellStyle name="Comma 7 2 8" xfId="7013" xr:uid="{C6BB4DB4-EC3B-42E3-918B-DCC0AC213D02}"/>
    <cellStyle name="Comma 7 2 8 2" xfId="24314" xr:uid="{5D98A3BA-F7D2-476D-B958-C1395B5A349D}"/>
    <cellStyle name="Comma 7 2 9" xfId="18169" xr:uid="{3DB0170F-22FA-476F-9D30-67427FC7D67D}"/>
    <cellStyle name="Comma 7 3" xfId="4854" xr:uid="{70C984D6-03AB-4134-90CC-BD01804EFA61}"/>
    <cellStyle name="Comma 7 3 2" xfId="7752" xr:uid="{C1805C49-C9DC-4E96-AF33-19FD84D03CBD}"/>
    <cellStyle name="Comma 7 3 2 2" xfId="12391" xr:uid="{BDEE6F56-E6DF-4C58-A839-5AD10DBBF237}"/>
    <cellStyle name="Comma 7 3 2 2 2" xfId="29192" xr:uid="{CC64FE0B-520E-46A9-BD3C-84E21B309571}"/>
    <cellStyle name="Comma 7 3 2 3" xfId="17175" xr:uid="{E44D9C62-E5FE-410B-9431-1E7CD7DB0FDC}"/>
    <cellStyle name="Comma 7 3 2 3 2" xfId="33679" xr:uid="{F8C1F206-90BB-473F-8992-19406289CF8E}"/>
    <cellStyle name="Comma 7 3 2 4" xfId="25014" xr:uid="{9B3FC171-0514-4CA3-B5A1-70000FC95599}"/>
    <cellStyle name="Comma 7 3 3" xfId="10989" xr:uid="{EC82FF81-5938-4ADB-9854-E343878DEB0E}"/>
    <cellStyle name="Comma 7 3 3 2" xfId="27995" xr:uid="{4C002097-6F5B-4599-9E3A-75B8E3E249BD}"/>
    <cellStyle name="Comma 7 3 4" xfId="9645" xr:uid="{AE7562A4-8209-4423-83BA-35B3956D33FD}"/>
    <cellStyle name="Comma 7 3 4 2" xfId="26797" xr:uid="{9A2A430D-0C2F-4E84-B790-56E93675C00E}"/>
    <cellStyle name="Comma 7 3 5" xfId="16298" xr:uid="{08378526-DD31-4525-B732-FE3D84E0416A}"/>
    <cellStyle name="Comma 7 3 5 2" xfId="32802" xr:uid="{3473EE39-0930-4C2C-97B7-091705C3DD9B}"/>
    <cellStyle name="Comma 7 3 6" xfId="7043" xr:uid="{5990F2CB-0A4F-4738-A4CD-C875243E6AEC}"/>
    <cellStyle name="Comma 7 3 6 2" xfId="24344" xr:uid="{A7AE772A-0522-495B-B296-5603779CCA78}"/>
    <cellStyle name="Comma 7 4" xfId="7571" xr:uid="{4BC4D71C-4BB9-413A-8379-16B6BB7FACDA}"/>
    <cellStyle name="Comma 7 4 2" xfId="12757" xr:uid="{3E3B9359-E5FA-4AB7-8ACA-45D7A2D3A9C0}"/>
    <cellStyle name="Comma 7 4 2 2" xfId="17532" xr:uid="{C5F67FB4-AA58-4D72-903A-D64CB636AA81}"/>
    <cellStyle name="Comma 7 4 2 2 2" xfId="34036" xr:uid="{192B5DA3-B45A-40ED-A66B-CF06FA082D6B}"/>
    <cellStyle name="Comma 7 4 2 3" xfId="29487" xr:uid="{0BE0C00F-FA38-445B-82A5-DE2D58BD8623}"/>
    <cellStyle name="Comma 7 4 3" xfId="11366" xr:uid="{6135EE8B-8A8A-4ECF-9EDC-DBE82FE8BAB8}"/>
    <cellStyle name="Comma 7 4 3 2" xfId="28302" xr:uid="{F4997350-3C4A-4116-B31C-A36B899DE274}"/>
    <cellStyle name="Comma 7 4 4" xfId="9465" xr:uid="{2EE4462B-084F-42D5-A473-50EF464342FA}"/>
    <cellStyle name="Comma 7 4 4 2" xfId="26619" xr:uid="{79D8D002-E44D-4F69-AA7A-2926021A0B5C}"/>
    <cellStyle name="Comma 7 4 5" xfId="16415" xr:uid="{8E8964E1-5C84-42B0-84F0-5F7F83695D84}"/>
    <cellStyle name="Comma 7 4 5 2" xfId="32919" xr:uid="{FBA845CF-F9BE-4F0D-A449-5CCACED747CC}"/>
    <cellStyle name="Comma 7 4 6" xfId="24836" xr:uid="{37E6C0A3-35D4-487C-867C-4D73468C4652}"/>
    <cellStyle name="Comma 7 5" xfId="8074" xr:uid="{7B68C93D-B534-4AD0-BD30-7A8642666FA5}"/>
    <cellStyle name="Comma 7 5 2" xfId="11821" xr:uid="{A9C2805B-8CE7-452E-BCB8-D5B03AC33797}"/>
    <cellStyle name="Comma 7 5 2 2" xfId="28686" xr:uid="{127EC5FA-F25F-4D42-B117-8352A23A69CE}"/>
    <cellStyle name="Comma 7 5 3" xfId="9967" xr:uid="{5ECAB8F1-EF5D-48E2-8EBE-4912EF539772}"/>
    <cellStyle name="Comma 7 5 3 2" xfId="27083" xr:uid="{134A5295-BEFF-467E-A762-E493B1A607E7}"/>
    <cellStyle name="Comma 7 5 4" xfId="16681" xr:uid="{CBCC6C92-30DC-48B5-BE02-C5D5188C23A9}"/>
    <cellStyle name="Comma 7 5 4 2" xfId="33185" xr:uid="{93461885-F365-4838-9EBC-256588915367}"/>
    <cellStyle name="Comma 7 5 5" xfId="25301" xr:uid="{D2831E9D-320A-4568-97FD-99ED5874DF51}"/>
    <cellStyle name="Comma 7 6" xfId="7195" xr:uid="{A0B70218-C19E-4C8E-B3D1-4D8976FB6B33}"/>
    <cellStyle name="Comma 7 6 2" xfId="10394" xr:uid="{54CF49E5-1BD0-498A-97F1-2F6178BD6914}"/>
    <cellStyle name="Comma 7 6 2 2" xfId="27465" xr:uid="{A64D094D-2B8E-4631-86CE-665954ACD057}"/>
    <cellStyle name="Comma 7 6 3" xfId="24486" xr:uid="{55762875-BD12-4C7C-BA7A-7207232CBA32}"/>
    <cellStyle name="Comma 7 7" xfId="8932" xr:uid="{2847AC25-60A9-4E80-89CC-D3218A7F2DC4}"/>
    <cellStyle name="Comma 7 7 2" xfId="26108" xr:uid="{80F2B54B-D966-4B84-B740-FE3F67FD1EAC}"/>
    <cellStyle name="Comma 7 8" xfId="16103" xr:uid="{27017AEF-DECC-4179-ADF3-742EBA65EA33}"/>
    <cellStyle name="Comma 7 8 2" xfId="32607" xr:uid="{36D86474-3B1D-4CF7-81BC-475D6A133F24}"/>
    <cellStyle name="Comma 7 9" xfId="6993" xr:uid="{482383C4-989B-441E-938D-3E5599EE171D}"/>
    <cellStyle name="Comma 7 9 2" xfId="24294" xr:uid="{EF116680-C695-4B91-845A-E3AA4C533E18}"/>
    <cellStyle name="Comma 8" xfId="578" xr:uid="{C1F07642-3DAC-47FF-ADE1-A4A2D49FF87E}"/>
    <cellStyle name="Comma 8 10" xfId="16104" xr:uid="{425C9FB0-0720-4248-B14F-DDBBE2A5AEC4}"/>
    <cellStyle name="Comma 8 10 2" xfId="32608" xr:uid="{176F346F-5822-4307-A5A5-26FF03A584F1}"/>
    <cellStyle name="Comma 8 11" xfId="6995" xr:uid="{C444F246-6174-4572-80E3-D760A5489008}"/>
    <cellStyle name="Comma 8 11 2" xfId="24296" xr:uid="{F98681AE-E32B-400B-9729-61F1B522ECDA}"/>
    <cellStyle name="Comma 8 2" xfId="4856" xr:uid="{82F3D7FC-D26F-4F9D-8457-D865645873E3}"/>
    <cellStyle name="Comma 8 2 2" xfId="5860" xr:uid="{E110A874-1D65-4A08-B8A1-7B0171C9C98A}"/>
    <cellStyle name="Comma 8 2 2 2" xfId="7843" xr:uid="{455973CC-9996-48E2-8139-0EF70B1FBD85}"/>
    <cellStyle name="Comma 8 2 2 2 2" xfId="12646" xr:uid="{AF9C75FB-3E4A-4F16-A6D7-F4DEE250642B}"/>
    <cellStyle name="Comma 8 2 2 2 2 2" xfId="17421" xr:uid="{5336F8C9-40AC-461C-A178-565574C3BF17}"/>
    <cellStyle name="Comma 8 2 2 2 2 2 2" xfId="33925" xr:uid="{219B14EC-B8C1-42F7-B71F-20ED2A44AF52}"/>
    <cellStyle name="Comma 8 2 2 2 2 3" xfId="29397" xr:uid="{0DDD7FC2-D120-4C9C-B9FB-6732A7D53B56}"/>
    <cellStyle name="Comma 8 2 2 2 3" xfId="11237" xr:uid="{F1F9BF03-856B-4E7B-B0C9-601A22837EA5}"/>
    <cellStyle name="Comma 8 2 2 2 3 2" xfId="28202" xr:uid="{49C30384-26D8-44F8-8EA9-ACB20773C90D}"/>
    <cellStyle name="Comma 8 2 2 2 4" xfId="9736" xr:uid="{974870CE-A453-46F8-B618-DE9CBF0DE0C1}"/>
    <cellStyle name="Comma 8 2 2 2 4 2" xfId="26887" xr:uid="{3586623F-797F-4F1C-AF5C-AECA80EA5F1D}"/>
    <cellStyle name="Comma 8 2 2 2 5" xfId="16388" xr:uid="{D1111BA4-3B7C-4B16-9C36-C99C8C4F6E5C}"/>
    <cellStyle name="Comma 8 2 2 2 5 2" xfId="32892" xr:uid="{CBAD0CF3-F1DF-4E84-BFAC-0E7A1A5C7C5B}"/>
    <cellStyle name="Comma 8 2 2 2 6" xfId="25104" xr:uid="{C360CE25-907B-4E2C-9BFB-F5C046CF2D9E}"/>
    <cellStyle name="Comma 8 2 2 3" xfId="7662" xr:uid="{E9012653-FA99-49C7-AE97-E156BAEEE84B}"/>
    <cellStyle name="Comma 8 2 2 3 2" xfId="12029" xr:uid="{0D87BCCE-B034-4ABE-B38D-7BB4D0505AC9}"/>
    <cellStyle name="Comma 8 2 2 3 2 2" xfId="28879" xr:uid="{9B2CE0FD-8DCC-4EA0-988A-41173EDB93BF}"/>
    <cellStyle name="Comma 8 2 2 3 3" xfId="9556" xr:uid="{9EEC69F6-BCDD-467C-B522-06C69B41E4F1}"/>
    <cellStyle name="Comma 8 2 2 3 3 2" xfId="26709" xr:uid="{9C8250A8-789E-4B7A-88F8-2FC794FBFD74}"/>
    <cellStyle name="Comma 8 2 2 3 4" xfId="16879" xr:uid="{2634F086-3C95-4712-9F63-3FF1F3C1203A}"/>
    <cellStyle name="Comma 8 2 2 3 4 2" xfId="33383" xr:uid="{3EC9F458-8C1F-4A61-8921-45D61329DDE7}"/>
    <cellStyle name="Comma 8 2 2 3 5" xfId="24926" xr:uid="{3C75E90F-2CF4-4A25-BF88-AF9D2AEF5704}"/>
    <cellStyle name="Comma 8 2 2 4" xfId="8337" xr:uid="{950E9CD7-F5E6-45A1-AE9C-2162727097D2}"/>
    <cellStyle name="Comma 8 2 2 4 2" xfId="10229" xr:uid="{D74DDC8C-31EA-41D6-BA25-2C8AB79CF881}"/>
    <cellStyle name="Comma 8 2 2 4 2 2" xfId="27314" xr:uid="{655F0B54-6658-4EC5-BDE7-63697A0DCAD4}"/>
    <cellStyle name="Comma 8 2 2 4 3" xfId="25528" xr:uid="{5C76ED96-8959-4FD5-AF44-6DFFFE0CEB92}"/>
    <cellStyle name="Comma 8 2 2 5" xfId="10666" xr:uid="{74FDC073-A9F8-4027-844E-3C1EB777C853}"/>
    <cellStyle name="Comma 8 2 2 5 2" xfId="27713" xr:uid="{41C6ECD6-7B85-4ADB-8C44-5719EE486DA1}"/>
    <cellStyle name="Comma 8 2 2 6" xfId="9360" xr:uid="{3BD9D243-5DE6-4F76-90DE-4D50C6F641E6}"/>
    <cellStyle name="Comma 8 2 2 6 2" xfId="26515" xr:uid="{44C72C2A-261C-40B6-99B5-C2096600CAF5}"/>
    <cellStyle name="Comma 8 2 2 7" xfId="16207" xr:uid="{00E03D58-D949-4E68-882C-617B085BDF20}"/>
    <cellStyle name="Comma 8 2 2 7 2" xfId="32711" xr:uid="{8A66BCD7-D8B5-4FCF-98C3-B5E875531458}"/>
    <cellStyle name="Comma 8 2 2 8" xfId="7461" xr:uid="{09522C34-8C68-457B-959A-90ACEAE5177E}"/>
    <cellStyle name="Comma 8 2 2 8 2" xfId="24728" xr:uid="{B7570BE3-8360-45B4-A761-F85E4534CD3A}"/>
    <cellStyle name="Comma 8 2 3" xfId="7754" xr:uid="{C8DF7C69-4175-4671-B635-1D49D2EEE5C5}"/>
    <cellStyle name="Comma 8 2 3 2" xfId="12393" xr:uid="{4B1B5198-378F-4ADC-AE85-6171CE68E0CD}"/>
    <cellStyle name="Comma 8 2 3 2 2" xfId="17177" xr:uid="{DCDE63C8-E1AD-4778-983B-CAD97D3866F8}"/>
    <cellStyle name="Comma 8 2 3 2 2 2" xfId="33681" xr:uid="{A98FFCF9-27F2-467D-9B36-31C0BAEFF1CB}"/>
    <cellStyle name="Comma 8 2 3 2 3" xfId="29194" xr:uid="{BCC313E9-0597-4A9A-B189-D60032D9ADB7}"/>
    <cellStyle name="Comma 8 2 3 3" xfId="10991" xr:uid="{807A33FC-3BBF-4388-BE43-B926044D21BE}"/>
    <cellStyle name="Comma 8 2 3 3 2" xfId="27997" xr:uid="{74089A91-650E-441B-A14B-CDE4B430A606}"/>
    <cellStyle name="Comma 8 2 3 4" xfId="9647" xr:uid="{9D4F7884-3BEB-4D77-BD87-9D75C9D232FA}"/>
    <cellStyle name="Comma 8 2 3 4 2" xfId="26799" xr:uid="{FFD6C5EF-9AD0-4C27-B2AB-64487135AE87}"/>
    <cellStyle name="Comma 8 2 3 5" xfId="16300" xr:uid="{860C9A5A-1E61-4877-86D1-7D5BC3408E26}"/>
    <cellStyle name="Comma 8 2 3 5 2" xfId="32804" xr:uid="{D860A7E0-6482-404A-946C-31D41A4E4EE7}"/>
    <cellStyle name="Comma 8 2 3 6" xfId="25016" xr:uid="{817D3304-2FFE-4D3F-B9AE-18281E98EB2B}"/>
    <cellStyle name="Comma 8 2 4" xfId="7573" xr:uid="{1168E5C4-4656-4D62-9258-C0269DCEFEEE}"/>
    <cellStyle name="Comma 8 2 4 2" xfId="12893" xr:uid="{D8C0227B-D8EB-4D8D-87B5-A75FE998C7B7}"/>
    <cellStyle name="Comma 8 2 4 2 2" xfId="17602" xr:uid="{25BBF543-F017-402F-AF52-7E22BA8D8D5D}"/>
    <cellStyle name="Comma 8 2 4 2 2 2" xfId="34106" xr:uid="{E54846C6-6516-49E5-9E2A-D75672C10827}"/>
    <cellStyle name="Comma 8 2 4 2 3" xfId="29622" xr:uid="{BC782F97-0EA8-43FD-9E1E-0B9779F07E47}"/>
    <cellStyle name="Comma 8 2 4 3" xfId="11619" xr:uid="{8D27316E-4ADA-42C4-A957-05ACD9F53B9F}"/>
    <cellStyle name="Comma 8 2 4 3 2" xfId="28508" xr:uid="{2E5DAB2D-94CE-4D2B-A3BE-D87436368F10}"/>
    <cellStyle name="Comma 8 2 4 4" xfId="9467" xr:uid="{4548B349-8961-42F9-8CD0-D87FC1E7946C}"/>
    <cellStyle name="Comma 8 2 4 4 2" xfId="26621" xr:uid="{3A7706C3-49CA-485F-B05A-B89FC56699F2}"/>
    <cellStyle name="Comma 8 2 4 5" xfId="16517" xr:uid="{D50D5B2B-061F-4F18-BDF9-E537B9474D65}"/>
    <cellStyle name="Comma 8 2 4 5 2" xfId="33021" xr:uid="{DF4E21FA-AC0A-4720-B261-FD4648E65EA6}"/>
    <cellStyle name="Comma 8 2 4 6" xfId="24838" xr:uid="{3F471427-09AD-41E5-9907-3BF15BAE00D4}"/>
    <cellStyle name="Comma 8 2 5" xfId="8076" xr:uid="{599BE127-754C-4D33-9F05-F1E8CE05969F}"/>
    <cellStyle name="Comma 8 2 5 2" xfId="11823" xr:uid="{BDB7E5B7-471A-46D1-8575-09055D6A07EA}"/>
    <cellStyle name="Comma 8 2 5 2 2" xfId="28688" xr:uid="{F97A79F7-62B6-4C15-A6AC-F48B333F7507}"/>
    <cellStyle name="Comma 8 2 5 3" xfId="9969" xr:uid="{AF7883AD-B876-4571-AF1C-06400AFB644D}"/>
    <cellStyle name="Comma 8 2 5 3 2" xfId="27085" xr:uid="{00604412-4EAB-40D2-AE39-9ED41833EBA5}"/>
    <cellStyle name="Comma 8 2 5 4" xfId="16683" xr:uid="{0E134733-4D13-41AB-99F5-F7BD047432B4}"/>
    <cellStyle name="Comma 8 2 5 4 2" xfId="33187" xr:uid="{716BB35A-FD64-4722-933F-992E73D06B22}"/>
    <cellStyle name="Comma 8 2 5 5" xfId="25303" xr:uid="{8BF62DA1-9FE5-427B-B14A-5A11DDFC9B73}"/>
    <cellStyle name="Comma 8 2 6" xfId="10396" xr:uid="{8BD607B6-EE98-445A-AD75-570846FF70E3}"/>
    <cellStyle name="Comma 8 2 6 2" xfId="27467" xr:uid="{44284780-E386-40FE-8AB8-E6BA495E8088}"/>
    <cellStyle name="Comma 8 2 7" xfId="8934" xr:uid="{34618CD6-374E-41AD-8393-CA6F28B401CE}"/>
    <cellStyle name="Comma 8 2 7 2" xfId="26110" xr:uid="{8F0FE63B-B220-48FB-B47A-DFD225666ECD}"/>
    <cellStyle name="Comma 8 2 8" xfId="16105" xr:uid="{C70D5E3D-EC04-4DA4-926C-114256C9BA50}"/>
    <cellStyle name="Comma 8 2 8 2" xfId="32609" xr:uid="{B96CB524-64A0-4C29-B773-016F59D19DE1}"/>
    <cellStyle name="Comma 8 2 9" xfId="7197" xr:uid="{7ECF9F57-D9EB-452D-87D6-0A39C94F7FF6}"/>
    <cellStyle name="Comma 8 2 9 2" xfId="24488" xr:uid="{7EA2006E-ED5E-4887-91FC-4C88C2C14CEB}"/>
    <cellStyle name="Comma 8 3" xfId="4857" xr:uid="{9E56E89F-DF5F-4B15-A1E4-92A3C3A16B39}"/>
    <cellStyle name="Comma 8 3 2" xfId="5861" xr:uid="{B401E7D6-F4B2-40EC-8E8A-55F0F02C98C5}"/>
    <cellStyle name="Comma 8 3 2 2" xfId="7844" xr:uid="{C601996A-5BEE-4BFE-928C-0BDAAF1071A5}"/>
    <cellStyle name="Comma 8 3 2 2 2" xfId="12647" xr:uid="{A56A5F3F-F1DE-41E0-AF26-83EFDA74A983}"/>
    <cellStyle name="Comma 8 3 2 2 2 2" xfId="17422" xr:uid="{E19F9D14-3C89-4B5F-9984-79BBB12AA4E5}"/>
    <cellStyle name="Comma 8 3 2 2 2 2 2" xfId="33926" xr:uid="{6AD7FB8B-97F0-4F2B-B546-2000D1F42AAE}"/>
    <cellStyle name="Comma 8 3 2 2 2 3" xfId="29398" xr:uid="{FBC3C2EC-F268-4277-AA5C-0FFA11B991D0}"/>
    <cellStyle name="Comma 8 3 2 2 3" xfId="11238" xr:uid="{73CEF819-0BDC-48F3-B09D-C9E02091447A}"/>
    <cellStyle name="Comma 8 3 2 2 3 2" xfId="28203" xr:uid="{B5D1D8B4-5BE0-4AFC-B73C-ED17D0AB6E1E}"/>
    <cellStyle name="Comma 8 3 2 2 4" xfId="9737" xr:uid="{1B108C76-C4A4-4F19-AB8D-E1342FC732BA}"/>
    <cellStyle name="Comma 8 3 2 2 4 2" xfId="26888" xr:uid="{36E22525-A945-4F8E-82A5-BFA8E78B7A16}"/>
    <cellStyle name="Comma 8 3 2 2 5" xfId="16389" xr:uid="{D997C528-8B71-460D-A90C-FD8693EDAD87}"/>
    <cellStyle name="Comma 8 3 2 2 5 2" xfId="32893" xr:uid="{0D770B87-871C-4F3D-B18D-0304A411B4EC}"/>
    <cellStyle name="Comma 8 3 2 2 6" xfId="25105" xr:uid="{8E8D405C-79E4-4A54-93E7-6805608B0EF0}"/>
    <cellStyle name="Comma 8 3 2 3" xfId="7663" xr:uid="{411BAD19-99E4-4F58-BDE4-E2AA422C933B}"/>
    <cellStyle name="Comma 8 3 2 3 2" xfId="12030" xr:uid="{0159068B-71A3-4BC7-88B0-F51C45ADCEC7}"/>
    <cellStyle name="Comma 8 3 2 3 2 2" xfId="28880" xr:uid="{232D3F98-C697-43CB-8DCE-150124C1FCFB}"/>
    <cellStyle name="Comma 8 3 2 3 3" xfId="9557" xr:uid="{CCF1C63E-9246-4547-903B-085EC1EA7DAB}"/>
    <cellStyle name="Comma 8 3 2 3 3 2" xfId="26710" xr:uid="{999B3B9B-7638-4FE0-ABC4-A9A1C6A4C1E4}"/>
    <cellStyle name="Comma 8 3 2 3 4" xfId="16880" xr:uid="{C92E3600-2AD0-4750-AA8F-7E890AA76261}"/>
    <cellStyle name="Comma 8 3 2 3 4 2" xfId="33384" xr:uid="{ACCCC26E-25BB-4684-9E1F-AEB8ABFA79BB}"/>
    <cellStyle name="Comma 8 3 2 3 5" xfId="24927" xr:uid="{361AC7B4-B1AB-46E3-A113-771AB74E7B9F}"/>
    <cellStyle name="Comma 8 3 2 4" xfId="8338" xr:uid="{E9CB14CC-CAFC-4B53-A1E1-DB540F8EBAA2}"/>
    <cellStyle name="Comma 8 3 2 4 2" xfId="10230" xr:uid="{42830E85-7B31-41CE-BFCB-C22800C6EB1C}"/>
    <cellStyle name="Comma 8 3 2 4 2 2" xfId="27315" xr:uid="{6043B7F3-DB5E-40E9-8BCC-031F1D68B4CA}"/>
    <cellStyle name="Comma 8 3 2 4 3" xfId="25529" xr:uid="{D5EED9E2-65EA-414D-9D5A-DA6001AE11C0}"/>
    <cellStyle name="Comma 8 3 2 5" xfId="10667" xr:uid="{0261E54A-8F58-4428-9E22-26318DBAD9A9}"/>
    <cellStyle name="Comma 8 3 2 5 2" xfId="27714" xr:uid="{F7B3922D-467D-4EE0-86F7-CCBEFC4CDA6C}"/>
    <cellStyle name="Comma 8 3 2 6" xfId="9361" xr:uid="{FA35DC0B-B2D0-4693-89F0-879AC63BCD80}"/>
    <cellStyle name="Comma 8 3 2 6 2" xfId="26516" xr:uid="{FC630473-1D75-43B6-BE8E-43DD45DD506B}"/>
    <cellStyle name="Comma 8 3 2 7" xfId="16208" xr:uid="{FAD18B11-363B-48DB-9D42-86320F626458}"/>
    <cellStyle name="Comma 8 3 2 7 2" xfId="32712" xr:uid="{54635324-1A10-4712-920C-2C7EB7A5CFFC}"/>
    <cellStyle name="Comma 8 3 2 8" xfId="7462" xr:uid="{6C2F4F2C-D101-4033-A7AB-9C44C6BE2427}"/>
    <cellStyle name="Comma 8 3 2 8 2" xfId="24729" xr:uid="{133B7A03-9EF8-4AF9-A64A-BCFF23CF542B}"/>
    <cellStyle name="Comma 8 3 3" xfId="7755" xr:uid="{EEE24E9D-4F50-4666-8CB3-B456CF6E9477}"/>
    <cellStyle name="Comma 8 3 3 2" xfId="12394" xr:uid="{DDCCC3CC-A6AC-4D15-9464-6F97DD0AB409}"/>
    <cellStyle name="Comma 8 3 3 2 2" xfId="17178" xr:uid="{A449603A-19CE-494A-B7BD-5315FAD950C5}"/>
    <cellStyle name="Comma 8 3 3 2 2 2" xfId="33682" xr:uid="{5F095E69-E9FC-4457-8564-743313522F32}"/>
    <cellStyle name="Comma 8 3 3 2 3" xfId="29195" xr:uid="{598EDFD4-7177-4D50-8B11-3C73F5C991D1}"/>
    <cellStyle name="Comma 8 3 3 3" xfId="10992" xr:uid="{88DEC550-64E2-4A39-905D-B089B06A57D6}"/>
    <cellStyle name="Comma 8 3 3 3 2" xfId="27998" xr:uid="{9179850B-A192-4D89-BC60-FED94F7C7324}"/>
    <cellStyle name="Comma 8 3 3 4" xfId="9648" xr:uid="{6BB0E33B-FEB2-4AD2-9CE5-55612C8DC337}"/>
    <cellStyle name="Comma 8 3 3 4 2" xfId="26800" xr:uid="{229F2EC4-0A57-44A1-AD3B-6EA5D90F1732}"/>
    <cellStyle name="Comma 8 3 3 5" xfId="16301" xr:uid="{7E47CB57-2F4A-43BC-8E36-3BAFF47C9A24}"/>
    <cellStyle name="Comma 8 3 3 5 2" xfId="32805" xr:uid="{3D443957-7762-45FB-BE2C-2D7A978D401D}"/>
    <cellStyle name="Comma 8 3 3 6" xfId="25017" xr:uid="{863E74C9-455A-4CC5-B979-4D359ACEB8B1}"/>
    <cellStyle name="Comma 8 3 4" xfId="7574" xr:uid="{7B5A0D84-B310-409A-9AD1-1F626BB289AD}"/>
    <cellStyle name="Comma 8 3 4 2" xfId="12894" xr:uid="{687982D6-EBF2-4CFD-A2F5-0D0A5808C280}"/>
    <cellStyle name="Comma 8 3 4 2 2" xfId="17603" xr:uid="{7AA8ECC7-E717-4F37-B860-E8E243A29B99}"/>
    <cellStyle name="Comma 8 3 4 2 2 2" xfId="34107" xr:uid="{F74AC34A-001B-44A9-B5B1-3236E99739B7}"/>
    <cellStyle name="Comma 8 3 4 2 3" xfId="29623" xr:uid="{0F4A222E-15A3-4DF8-959E-5E3FEEE32E87}"/>
    <cellStyle name="Comma 8 3 4 3" xfId="11620" xr:uid="{45AD5B10-8F49-4D34-B0DF-4B50C9379C3F}"/>
    <cellStyle name="Comma 8 3 4 3 2" xfId="28509" xr:uid="{5E8B3DC6-0177-49D4-ADC2-8A33531CE499}"/>
    <cellStyle name="Comma 8 3 4 4" xfId="9468" xr:uid="{7B8F47E5-3385-419F-9C7D-C3BC32A1B829}"/>
    <cellStyle name="Comma 8 3 4 4 2" xfId="26622" xr:uid="{D66E844D-3752-402A-8A1B-1EB6BA98E786}"/>
    <cellStyle name="Comma 8 3 4 5" xfId="16518" xr:uid="{EE0168A8-4381-45CC-BAA2-1CDD9462B655}"/>
    <cellStyle name="Comma 8 3 4 5 2" xfId="33022" xr:uid="{D9C1AD7A-10A6-43F5-B0BE-F81B7FB73152}"/>
    <cellStyle name="Comma 8 3 4 6" xfId="24839" xr:uid="{97E4044B-E1F5-409A-8E62-0FA525C7A370}"/>
    <cellStyle name="Comma 8 3 5" xfId="8077" xr:uid="{40649B3B-77BA-4A2A-B9BB-C871C485F65B}"/>
    <cellStyle name="Comma 8 3 5 2" xfId="11824" xr:uid="{68483C1E-4344-4D72-B6E4-D6D66EB885C1}"/>
    <cellStyle name="Comma 8 3 5 2 2" xfId="28689" xr:uid="{8E1B1BAF-9F33-4A20-BE1F-5A75B644F4FE}"/>
    <cellStyle name="Comma 8 3 5 3" xfId="9970" xr:uid="{F3A6F819-C18D-443A-B62C-F51834480A64}"/>
    <cellStyle name="Comma 8 3 5 3 2" xfId="27086" xr:uid="{D7D2BB49-9C56-48D9-A1F2-81E34016F1F6}"/>
    <cellStyle name="Comma 8 3 5 4" xfId="16684" xr:uid="{DAE7D2AD-60C3-48E4-8237-2D0695A7EE45}"/>
    <cellStyle name="Comma 8 3 5 4 2" xfId="33188" xr:uid="{E0DE1B85-217D-46BB-9CB5-9F8E22E4B1A0}"/>
    <cellStyle name="Comma 8 3 5 5" xfId="25304" xr:uid="{6F9FE0C9-547D-41A3-9A03-6528E4858532}"/>
    <cellStyle name="Comma 8 3 6" xfId="10397" xr:uid="{43230F95-F638-40F5-B954-6A9AA8CF62EA}"/>
    <cellStyle name="Comma 8 3 6 2" xfId="27468" xr:uid="{934081DC-01E7-4C6A-A2F3-A40CD09C7A3B}"/>
    <cellStyle name="Comma 8 3 7" xfId="8935" xr:uid="{2AAD88E9-8E29-40DE-BB27-1E1B3F9EAF64}"/>
    <cellStyle name="Comma 8 3 7 2" xfId="26111" xr:uid="{9076E22F-E3D1-4AB7-9700-F88B37CAD54D}"/>
    <cellStyle name="Comma 8 3 8" xfId="16106" xr:uid="{0131C556-DF77-4A75-B6ED-37D5EE54E8D4}"/>
    <cellStyle name="Comma 8 3 8 2" xfId="32610" xr:uid="{42DE538B-9615-4AD7-828D-4295A8A83777}"/>
    <cellStyle name="Comma 8 3 9" xfId="7198" xr:uid="{53561AC0-A4D7-448F-B697-280CC97EC08D}"/>
    <cellStyle name="Comma 8 3 9 2" xfId="24489" xr:uid="{ABE1E161-FB47-4A04-AA83-6123376C8C6C}"/>
    <cellStyle name="Comma 8 4" xfId="5859" xr:uid="{0B6A1177-71CF-4A87-9142-E83AD5366B7F}"/>
    <cellStyle name="Comma 8 4 2" xfId="7842" xr:uid="{1B19AA47-2A1B-4A43-8791-D905B8A6A1FF}"/>
    <cellStyle name="Comma 8 4 2 2" xfId="12645" xr:uid="{23A0DA9F-83E9-4CF3-BECF-0DB497F86CFF}"/>
    <cellStyle name="Comma 8 4 2 2 2" xfId="17420" xr:uid="{5B24EFB4-723E-4C78-8C45-875A6564730D}"/>
    <cellStyle name="Comma 8 4 2 2 2 2" xfId="33924" xr:uid="{B5422A0D-CAAF-4423-84B9-8671EED4E309}"/>
    <cellStyle name="Comma 8 4 2 2 3" xfId="29396" xr:uid="{30000BE1-010D-4294-A342-3A43BE9B0CF8}"/>
    <cellStyle name="Comma 8 4 2 3" xfId="11236" xr:uid="{F119224B-C7A0-4A43-BEDF-6B75D75C66C4}"/>
    <cellStyle name="Comma 8 4 2 3 2" xfId="28201" xr:uid="{CA90FE22-0535-4DD5-8B6B-1C5FB19EB093}"/>
    <cellStyle name="Comma 8 4 2 4" xfId="9735" xr:uid="{CB2EC35D-483E-4645-84EF-5795E692D16D}"/>
    <cellStyle name="Comma 8 4 2 4 2" xfId="26886" xr:uid="{48F3DAEF-0BF5-4E67-A0BD-1E75C50DC541}"/>
    <cellStyle name="Comma 8 4 2 5" xfId="16387" xr:uid="{58672251-377F-4E74-BE61-38EE3C24F3BA}"/>
    <cellStyle name="Comma 8 4 2 5 2" xfId="32891" xr:uid="{C438EB91-394F-488C-8D91-53FAF61C3DD1}"/>
    <cellStyle name="Comma 8 4 2 6" xfId="25103" xr:uid="{B0FDDDAE-462A-46EC-AB4A-C42EC67E0025}"/>
    <cellStyle name="Comma 8 4 3" xfId="7661" xr:uid="{CA99859C-0010-40E7-9A48-6F09F76682C7}"/>
    <cellStyle name="Comma 8 4 3 2" xfId="12028" xr:uid="{68A8ED87-F867-41A4-892E-B7B8B384A7C5}"/>
    <cellStyle name="Comma 8 4 3 2 2" xfId="28878" xr:uid="{03501E20-0109-4F13-BFDF-7D638F3B3623}"/>
    <cellStyle name="Comma 8 4 3 3" xfId="9555" xr:uid="{2123BB8E-3203-442D-AF97-735C2B8E61AB}"/>
    <cellStyle name="Comma 8 4 3 3 2" xfId="26708" xr:uid="{4F06B786-C406-4755-9B4C-66FF2B00F006}"/>
    <cellStyle name="Comma 8 4 3 4" xfId="16878" xr:uid="{38F2B71E-CDB6-42D6-862E-281A80D212AA}"/>
    <cellStyle name="Comma 8 4 3 4 2" xfId="33382" xr:uid="{BBEC71F7-4BED-4E42-A2BB-8F04C2F12512}"/>
    <cellStyle name="Comma 8 4 3 5" xfId="24925" xr:uid="{7C7B21CF-3CEB-4491-812E-E34926531D4C}"/>
    <cellStyle name="Comma 8 4 4" xfId="8336" xr:uid="{2CC3DEF0-59EA-4CD1-96F7-2855164ECCA0}"/>
    <cellStyle name="Comma 8 4 4 2" xfId="10228" xr:uid="{C0F99E71-2CFE-46AC-8A86-F27EEF9CFAF8}"/>
    <cellStyle name="Comma 8 4 4 2 2" xfId="27313" xr:uid="{78052C3E-CBB8-4077-9E5E-7F225047CA77}"/>
    <cellStyle name="Comma 8 4 4 3" xfId="25527" xr:uid="{988C21B3-7ECF-4867-8B25-0364ABADDEBA}"/>
    <cellStyle name="Comma 8 4 5" xfId="10665" xr:uid="{2BA15800-8905-413F-8B41-1C3F578B7AD1}"/>
    <cellStyle name="Comma 8 4 5 2" xfId="27712" xr:uid="{9BBD0C84-B063-45E4-BD16-1967B56633E4}"/>
    <cellStyle name="Comma 8 4 6" xfId="9359" xr:uid="{E5CC9147-3EA4-4AB2-BE4E-D4EB12588CD1}"/>
    <cellStyle name="Comma 8 4 6 2" xfId="26514" xr:uid="{93FD438C-68B4-46E7-BE30-30F52AE41EA8}"/>
    <cellStyle name="Comma 8 4 7" xfId="16206" xr:uid="{D22CE2E6-DCD2-4B1A-B932-17A73D48E845}"/>
    <cellStyle name="Comma 8 4 7 2" xfId="32710" xr:uid="{07041BE7-F70C-450E-9E85-F58AAA972415}"/>
    <cellStyle name="Comma 8 4 8" xfId="7460" xr:uid="{D8C3B888-9AC2-478B-8FFB-0880DE49C1D4}"/>
    <cellStyle name="Comma 8 4 8 2" xfId="24727" xr:uid="{305EFB7B-E962-4446-A5F3-930B780B1688}"/>
    <cellStyle name="Comma 8 5" xfId="4855" xr:uid="{2DE14785-AC49-4DE2-AA04-80FA54ADAE95}"/>
    <cellStyle name="Comma 8 5 2" xfId="12392" xr:uid="{B410103E-FCF1-43FA-BAA2-DE999F9798E5}"/>
    <cellStyle name="Comma 8 5 2 2" xfId="17176" xr:uid="{1AECA919-FB22-4849-9BDB-9739C13857F7}"/>
    <cellStyle name="Comma 8 5 2 2 2" xfId="33680" xr:uid="{B8561E9D-19CD-4CB2-A16C-39BFCC5D73DB}"/>
    <cellStyle name="Comma 8 5 2 3" xfId="29193" xr:uid="{D4A0E02C-406F-4B01-960A-9BD4D7E8C59F}"/>
    <cellStyle name="Comma 8 5 3" xfId="10990" xr:uid="{2AC669B3-0CC0-4486-9E84-53DBD40029EF}"/>
    <cellStyle name="Comma 8 5 3 2" xfId="27996" xr:uid="{560AC06A-D1A1-4FD3-AF0E-B47512254A0F}"/>
    <cellStyle name="Comma 8 5 4" xfId="9646" xr:uid="{E9B21C28-01DD-4129-87E4-D54F380070E1}"/>
    <cellStyle name="Comma 8 5 4 2" xfId="26798" xr:uid="{23CE703B-0196-4FDC-9D84-AA13674F41E2}"/>
    <cellStyle name="Comma 8 5 5" xfId="16299" xr:uid="{20DAD1A4-6266-443D-8062-9331545D8AE2}"/>
    <cellStyle name="Comma 8 5 5 2" xfId="32803" xr:uid="{5548CEBC-5DFE-4F8C-8FE8-DA2181788316}"/>
    <cellStyle name="Comma 8 5 6" xfId="7753" xr:uid="{8459F4D0-45F6-417A-A81A-41B966141B41}"/>
    <cellStyle name="Comma 8 5 6 2" xfId="25015" xr:uid="{97D7FD04-FF5D-4EFD-AEB1-8525D85E5B36}"/>
    <cellStyle name="Comma 8 6" xfId="7572" xr:uid="{98BB1C97-36C0-4F83-9961-0B139098BDF1}"/>
    <cellStyle name="Comma 8 6 2" xfId="12758" xr:uid="{221D5082-C346-4291-B29B-4288CE06F8A5}"/>
    <cellStyle name="Comma 8 6 2 2" xfId="17533" xr:uid="{BDBB7EAA-49D2-4340-BFF7-DEDFF9F91027}"/>
    <cellStyle name="Comma 8 6 2 2 2" xfId="34037" xr:uid="{4BF1F8D3-4CBB-4B83-ACF1-FA7C10C5A35A}"/>
    <cellStyle name="Comma 8 6 2 3" xfId="29488" xr:uid="{A41895DA-3291-4592-87C5-29928FA43817}"/>
    <cellStyle name="Comma 8 6 3" xfId="11367" xr:uid="{7FD60BAB-7FD9-45FF-BED9-7A1A7F89FD1A}"/>
    <cellStyle name="Comma 8 6 3 2" xfId="28303" xr:uid="{BED1AAF4-E0A7-41EA-B2A0-CF7CAFE24109}"/>
    <cellStyle name="Comma 8 6 4" xfId="9466" xr:uid="{D1685349-BD5C-4C69-965A-E846A6EBD723}"/>
    <cellStyle name="Comma 8 6 4 2" xfId="26620" xr:uid="{E8E7C3BA-0AF5-456E-8397-3D7FE7DFBD30}"/>
    <cellStyle name="Comma 8 6 5" xfId="16416" xr:uid="{E01DE334-6DC4-4A4A-83A3-6836A7FF50DA}"/>
    <cellStyle name="Comma 8 6 5 2" xfId="32920" xr:uid="{D9A58ACE-A01B-4AFD-AEC5-928E716332C4}"/>
    <cellStyle name="Comma 8 6 6" xfId="24837" xr:uid="{D01EF551-3239-4757-9737-FB7C0ED19DB9}"/>
    <cellStyle name="Comma 8 7" xfId="8075" xr:uid="{2659A534-9BCC-4292-8FB1-844B14445F7D}"/>
    <cellStyle name="Comma 8 7 2" xfId="11822" xr:uid="{66A7FDBB-6AD7-4E10-A074-EB56C478987E}"/>
    <cellStyle name="Comma 8 7 2 2" xfId="28687" xr:uid="{C4401200-51DC-4A82-AD1E-03D65F845B6E}"/>
    <cellStyle name="Comma 8 7 3" xfId="9968" xr:uid="{4039A2B3-4897-40BA-9818-34377C891977}"/>
    <cellStyle name="Comma 8 7 3 2" xfId="27084" xr:uid="{80D768F6-B2E9-409B-A02C-BFFF2C82295E}"/>
    <cellStyle name="Comma 8 7 4" xfId="16682" xr:uid="{6E12E19A-4D1F-4E9A-9258-232E77DDDB5F}"/>
    <cellStyle name="Comma 8 7 4 2" xfId="33186" xr:uid="{BD86C711-9210-40B6-B170-6CB22A93DA86}"/>
    <cellStyle name="Comma 8 7 5" xfId="25302" xr:uid="{6ED654A6-79C5-49AF-9150-5EC2ED064A13}"/>
    <cellStyle name="Comma 8 8" xfId="7196" xr:uid="{19A62699-9D7D-458A-8080-1570074F7364}"/>
    <cellStyle name="Comma 8 8 2" xfId="10395" xr:uid="{4ED49305-9197-4E53-8777-FE9CB18C002C}"/>
    <cellStyle name="Comma 8 8 2 2" xfId="27466" xr:uid="{AE737724-D56E-4919-AA46-30737C072B16}"/>
    <cellStyle name="Comma 8 8 3" xfId="24487" xr:uid="{8995F0AF-E3C7-4A88-92B7-B3ECEED8833D}"/>
    <cellStyle name="Comma 8 9" xfId="8933" xr:uid="{D99C94B4-B051-468A-B95C-A77117012F59}"/>
    <cellStyle name="Comma 8 9 2" xfId="26109" xr:uid="{89C16A6F-49EB-494E-85CA-DE17FE9ECE26}"/>
    <cellStyle name="Comma 9" xfId="566" xr:uid="{4F72CE13-AA67-405D-B14C-F4DECC4126C4}"/>
    <cellStyle name="Comma 9 2" xfId="5862" xr:uid="{63EFDDE8-05B6-4B4A-B11C-E5B4E8ABC2ED}"/>
    <cellStyle name="Comma 9 2 2" xfId="7845" xr:uid="{DB65D3F9-FF7F-44AC-9A52-699F3B91EC94}"/>
    <cellStyle name="Comma 9 2 2 2" xfId="12648" xr:uid="{AFF4A71C-B56B-407E-BFA7-8AB558DA7979}"/>
    <cellStyle name="Comma 9 2 2 2 2" xfId="17423" xr:uid="{25B1D867-0B25-4FFA-ACB1-EAB8A71C3220}"/>
    <cellStyle name="Comma 9 2 2 2 2 2" xfId="33927" xr:uid="{36D3F57F-396F-4338-8764-04676BA681D0}"/>
    <cellStyle name="Comma 9 2 2 2 3" xfId="29399" xr:uid="{1819AB67-77A0-4B54-8519-E660993EA76A}"/>
    <cellStyle name="Comma 9 2 2 3" xfId="11239" xr:uid="{E7E96929-DAAB-498A-88EE-2BB911AF4EC3}"/>
    <cellStyle name="Comma 9 2 2 3 2" xfId="28204" xr:uid="{3323BED4-8F81-493F-9C1D-F57D4AAFDFD5}"/>
    <cellStyle name="Comma 9 2 2 4" xfId="9738" xr:uid="{05EF3558-3E54-431D-95FC-5635A7E1B686}"/>
    <cellStyle name="Comma 9 2 2 4 2" xfId="26889" xr:uid="{C6A90D23-CCC2-45F1-9294-98B1B3C5F4B2}"/>
    <cellStyle name="Comma 9 2 2 5" xfId="16390" xr:uid="{3242D918-9A3F-4036-95CF-E71951C79BE0}"/>
    <cellStyle name="Comma 9 2 2 5 2" xfId="32894" xr:uid="{26056E07-0989-4F40-92E7-E729F372E077}"/>
    <cellStyle name="Comma 9 2 2 6" xfId="25106" xr:uid="{85E37FF4-CEFA-4B00-A9E3-AC2CF788339A}"/>
    <cellStyle name="Comma 9 2 3" xfId="7664" xr:uid="{8F059CD2-F83D-471B-B7C0-4E05BA98FA79}"/>
    <cellStyle name="Comma 9 2 3 2" xfId="12031" xr:uid="{9415F68D-66C0-4008-A425-B159E11A827D}"/>
    <cellStyle name="Comma 9 2 3 2 2" xfId="28881" xr:uid="{88D291D7-F92E-4BBD-AF7F-1BE589045B5B}"/>
    <cellStyle name="Comma 9 2 3 3" xfId="9558" xr:uid="{A2D3E071-B2C7-4D4D-AD67-96512E5F0E17}"/>
    <cellStyle name="Comma 9 2 3 3 2" xfId="26711" xr:uid="{A2B01EAD-28DD-428D-9DB6-DDEA374A6509}"/>
    <cellStyle name="Comma 9 2 3 4" xfId="16881" xr:uid="{C60AF0D1-F85D-4A89-B680-AED405CDBE2F}"/>
    <cellStyle name="Comma 9 2 3 4 2" xfId="33385" xr:uid="{097C2FDE-4DCF-408E-8705-0BC28085FCD9}"/>
    <cellStyle name="Comma 9 2 3 5" xfId="24928" xr:uid="{F32A1E12-4DFC-4DB4-84C0-CEE04FB03640}"/>
    <cellStyle name="Comma 9 2 4" xfId="8339" xr:uid="{727F5296-DDF1-4B6F-801A-B378AFE608D1}"/>
    <cellStyle name="Comma 9 2 4 2" xfId="10231" xr:uid="{9CFC130D-6EBF-4787-9D4A-4F228CC5526C}"/>
    <cellStyle name="Comma 9 2 4 2 2" xfId="27316" xr:uid="{64A0DDEB-66ED-4307-99D7-5B37C4603BD1}"/>
    <cellStyle name="Comma 9 2 4 3" xfId="25530" xr:uid="{1A9B6095-E800-40EA-A0C1-7946B473A179}"/>
    <cellStyle name="Comma 9 2 5" xfId="10668" xr:uid="{2178A318-3235-446E-BF04-5C7D502B816E}"/>
    <cellStyle name="Comma 9 2 5 2" xfId="27715" xr:uid="{53CB5CEF-B5D3-45A6-996F-4D1934A89DA1}"/>
    <cellStyle name="Comma 9 2 6" xfId="9362" xr:uid="{4ADBF21E-8733-4B93-B26B-1723EBB85E8A}"/>
    <cellStyle name="Comma 9 2 6 2" xfId="26517" xr:uid="{8794CB14-477C-4554-9F7A-50C98071027C}"/>
    <cellStyle name="Comma 9 2 7" xfId="16209" xr:uid="{854A5722-2352-446D-B5D3-DB694B12D6AD}"/>
    <cellStyle name="Comma 9 2 7 2" xfId="32713" xr:uid="{FC9C289A-F489-427C-BFA8-0E28CA0AA950}"/>
    <cellStyle name="Comma 9 2 8" xfId="7463" xr:uid="{9BB90B7B-60A9-4F6E-8B2D-7F6C3646D82A}"/>
    <cellStyle name="Comma 9 2 8 2" xfId="24730" xr:uid="{25965C7A-04E4-4CE3-98E3-22D79C6892B9}"/>
    <cellStyle name="Comma 9 3" xfId="4858" xr:uid="{6C4C9F09-0683-4787-A5DC-4F75C906D902}"/>
    <cellStyle name="Comma 9 3 2" xfId="12395" xr:uid="{8CA4F47E-947D-48C5-A7ED-926DA3BF1A0A}"/>
    <cellStyle name="Comma 9 3 2 2" xfId="17179" xr:uid="{D38E1135-FC25-4E91-9C7E-AD98861DF0D0}"/>
    <cellStyle name="Comma 9 3 2 2 2" xfId="33683" xr:uid="{7E16DB55-2B02-4EF7-89C3-DD3AD02D17C8}"/>
    <cellStyle name="Comma 9 3 2 3" xfId="29196" xr:uid="{651FF8C5-AAAB-4C68-B2EE-BB18205C281E}"/>
    <cellStyle name="Comma 9 3 3" xfId="10993" xr:uid="{A1E052B0-A4FC-426E-A26B-85A1A990AEA2}"/>
    <cellStyle name="Comma 9 3 3 2" xfId="27999" xr:uid="{BB368A8D-F3FB-461D-BB67-4E9D25016FA8}"/>
    <cellStyle name="Comma 9 3 4" xfId="9649" xr:uid="{488F3128-386B-4AD0-B0E8-70CCA449FA8D}"/>
    <cellStyle name="Comma 9 3 4 2" xfId="26801" xr:uid="{83FCC74C-8122-44E1-811A-23DE3DEE5C93}"/>
    <cellStyle name="Comma 9 3 5" xfId="16302" xr:uid="{DEAB16D5-7D3A-4FEA-9AFD-2C63B9447FBF}"/>
    <cellStyle name="Comma 9 3 5 2" xfId="32806" xr:uid="{EF99F2F0-1B93-45BF-94E4-1D692325FA19}"/>
    <cellStyle name="Comma 9 3 6" xfId="7756" xr:uid="{9D26AC36-DE4B-4E5C-8AD9-56A0040081F9}"/>
    <cellStyle name="Comma 9 3 6 2" xfId="25018" xr:uid="{5232F3DC-6658-4B53-B99A-722A181247DA}"/>
    <cellStyle name="Comma 9 4" xfId="7575" xr:uid="{864F7A4D-BE72-4F93-87D3-FB4377B3AA98}"/>
    <cellStyle name="Comma 9 4 2" xfId="12759" xr:uid="{C0183859-4A37-420B-8F15-E0091C6DD43D}"/>
    <cellStyle name="Comma 9 4 2 2" xfId="17534" xr:uid="{B3BC0D21-C91C-4836-9882-C05D2F646ECD}"/>
    <cellStyle name="Comma 9 4 2 2 2" xfId="34038" xr:uid="{C93E2B49-449E-45A4-AE07-A3BDCEDFB13D}"/>
    <cellStyle name="Comma 9 4 2 3" xfId="29489" xr:uid="{430C764B-8652-47E6-9541-97FCEDFC5787}"/>
    <cellStyle name="Comma 9 4 3" xfId="11368" xr:uid="{BD847E57-998A-410B-9DA3-B5CC5F431190}"/>
    <cellStyle name="Comma 9 4 3 2" xfId="28304" xr:uid="{7B948536-3788-4F20-B872-315A5045801C}"/>
    <cellStyle name="Comma 9 4 4" xfId="9469" xr:uid="{6A86D7D5-D38D-454A-A069-A35DEBBF49EC}"/>
    <cellStyle name="Comma 9 4 4 2" xfId="26623" xr:uid="{98F1DB6D-112D-4FBF-BA9D-EC77659B32EF}"/>
    <cellStyle name="Comma 9 4 5" xfId="16417" xr:uid="{DE86FBE9-17B0-468D-853E-213B5ADF972F}"/>
    <cellStyle name="Comma 9 4 5 2" xfId="32921" xr:uid="{1A8DA379-9AE0-424B-B5FB-FC5471F20B1D}"/>
    <cellStyle name="Comma 9 4 6" xfId="24840" xr:uid="{CAC68CCC-F03C-468C-93C3-F37676CE050C}"/>
    <cellStyle name="Comma 9 5" xfId="8078" xr:uid="{8B1A286F-958B-44B3-AE20-FA3D5D5E76F1}"/>
    <cellStyle name="Comma 9 5 2" xfId="11825" xr:uid="{D6469D43-D710-4579-8C02-A873B07711CF}"/>
    <cellStyle name="Comma 9 5 2 2" xfId="28690" xr:uid="{BB85B2C8-6915-4BE3-B9E8-829A12BDF6E1}"/>
    <cellStyle name="Comma 9 5 3" xfId="9971" xr:uid="{823736B3-A137-4BCE-8397-DF4EDB816507}"/>
    <cellStyle name="Comma 9 5 3 2" xfId="27087" xr:uid="{44B9F6B0-6AA0-4269-8B76-58DA490A89EE}"/>
    <cellStyle name="Comma 9 5 4" xfId="16685" xr:uid="{A05F46EC-0703-4F77-B1D5-AD36E83BC41C}"/>
    <cellStyle name="Comma 9 5 4 2" xfId="33189" xr:uid="{9172BC91-427F-4693-993B-4A12BD54923F}"/>
    <cellStyle name="Comma 9 5 5" xfId="25305" xr:uid="{FEB12BCA-DB2A-4104-B01A-CDD80E7A8841}"/>
    <cellStyle name="Comma 9 6" xfId="7199" xr:uid="{E651E942-DF6E-49BB-BE92-243CE8B2DC72}"/>
    <cellStyle name="Comma 9 6 2" xfId="10398" xr:uid="{79290C96-A9D2-4032-AEF8-666527DE2B16}"/>
    <cellStyle name="Comma 9 6 2 2" xfId="27469" xr:uid="{532EA2F3-5CF7-4023-838B-F23B6093426E}"/>
    <cellStyle name="Comma 9 6 3" xfId="24490" xr:uid="{556CE028-858E-47C0-B938-DA8310D1A1E6}"/>
    <cellStyle name="Comma 9 7" xfId="8936" xr:uid="{51FAC3D0-C46E-4078-9003-EF3101E637A6}"/>
    <cellStyle name="Comma 9 7 2" xfId="26112" xr:uid="{93A05169-9D7D-4EDD-BD7D-C474C71A83CF}"/>
    <cellStyle name="Comma 9 8" xfId="16107" xr:uid="{22FC1F6A-6057-4123-B9DB-109AECE74461}"/>
    <cellStyle name="Comma 9 8 2" xfId="32611" xr:uid="{D9718E0B-7A30-46FC-9E88-77C60AE0FF6B}"/>
    <cellStyle name="Comma 9 9" xfId="6997" xr:uid="{FA4BE9FA-BF9E-424D-8EE9-89FDE64541DC}"/>
    <cellStyle name="Comma 9 9 2" xfId="24298" xr:uid="{709BFCE7-280C-47F3-AC7F-60C035557EEB}"/>
    <cellStyle name="Comment" xfId="4520" xr:uid="{AD103785-6D99-45EF-8502-957A43E70775}"/>
    <cellStyle name="Comment 2" xfId="7051" xr:uid="{A8D5A434-0075-491E-9DD8-4F274B4EEF8E}"/>
    <cellStyle name="Currency 2" xfId="579" xr:uid="{643FCCB0-4314-4DD0-8170-31C67D4915F5}"/>
    <cellStyle name="Currency 2 2" xfId="6277" xr:uid="{02328A84-26F0-4AED-9A05-CC1EBCCC81BA}"/>
    <cellStyle name="Currency 2 2 2" xfId="6706" xr:uid="{18ED8D42-9801-4837-BFFC-7719723D11B5}"/>
    <cellStyle name="Currency 2 2 2 2" xfId="7002" xr:uid="{2F79E574-5C03-4729-81C7-3C4B9D116352}"/>
    <cellStyle name="Currency 2 2 2 2 2" xfId="24303" xr:uid="{76275626-E40E-4670-8FE0-63848727D923}"/>
    <cellStyle name="Currency 2 2 2 3" xfId="8784" xr:uid="{B7CA2A62-1600-4ABC-85CF-3DCAA6DDA12D}"/>
    <cellStyle name="Currency 2 2 2 3 2" xfId="25960" xr:uid="{89CB462B-F7CF-4BB4-A47F-AE3FF88B019C}"/>
    <cellStyle name="Currency 2 2 2 4" xfId="12922" xr:uid="{EDADE20E-75DE-4976-80F7-52616481974A}"/>
    <cellStyle name="Currency 2 2 2 4 2" xfId="29642" xr:uid="{BD487F1C-D82D-433D-BF1F-FFFBD8229F6D}"/>
    <cellStyle name="Currency 2 2 2 5" xfId="17620" xr:uid="{A4AFA233-D68B-4981-833D-8ECD2AE047D6}"/>
    <cellStyle name="Currency 2 2 2 5 2" xfId="34124" xr:uid="{E9F38099-C823-40BC-98A1-EE26FF84A310}"/>
    <cellStyle name="Currency 2 2 2 6" xfId="24008" xr:uid="{9923E97C-215E-4626-9188-1B6934AE0973}"/>
    <cellStyle name="Currency 2 2 3" xfId="6491" xr:uid="{9611E1C1-00DB-4AC5-9A05-0A9F0418E536}"/>
    <cellStyle name="Currency 2 2 3 2" xfId="23793" xr:uid="{DFB6B27C-C6BD-43C4-9930-F54CBA15FAAC}"/>
    <cellStyle name="Currency 2 2 4" xfId="8574" xr:uid="{39A1F971-38E1-44F7-95C8-B7EA344B54AA}"/>
    <cellStyle name="Currency 2 2 4 2" xfId="25750" xr:uid="{E7A41E29-45B8-42EA-A179-20EF8835BB27}"/>
    <cellStyle name="Currency 2 2 5" xfId="11729" xr:uid="{6B36999C-C774-400B-AFBA-A0E1F98A07E0}"/>
    <cellStyle name="Currency 2 2 5 2" xfId="28594" xr:uid="{5CC65409-3EA2-49DF-9F71-FF5A917BEB75}"/>
    <cellStyle name="Currency 2 2 6" xfId="16591" xr:uid="{F8905786-BAE5-423D-BACE-33B5AAB77933}"/>
    <cellStyle name="Currency 2 2 6 2" xfId="33095" xr:uid="{14FDEF8B-E8D2-4E1D-9620-750B78DC0BCB}"/>
    <cellStyle name="Currency 2 2 7" xfId="23580" xr:uid="{304E5BF3-364D-411F-A328-CA3B8D499A39}"/>
    <cellStyle name="Currency 2 3" xfId="6653" xr:uid="{9524AE37-FB68-41B1-84FA-C01D9DD09FF8}"/>
    <cellStyle name="Currency 2 3 2" xfId="6981" xr:uid="{64B944A4-54D8-42CE-AE18-E5E5D25A47D3}"/>
    <cellStyle name="Currency 2 3 2 2" xfId="24282" xr:uid="{0C615F18-A01F-4867-87EC-67E65920FD38}"/>
    <cellStyle name="Currency 2 3 3" xfId="8731" xr:uid="{8F51A657-28F9-4E66-92DE-DC601888C040}"/>
    <cellStyle name="Currency 2 3 3 2" xfId="25907" xr:uid="{41D53158-4382-4CC2-AE92-76FC935C38C2}"/>
    <cellStyle name="Currency 2 3 4" xfId="12910" xr:uid="{3F038A86-E301-4B21-9632-99D00490A033}"/>
    <cellStyle name="Currency 2 3 4 2" xfId="29630" xr:uid="{8FE26C14-2C53-48B7-8821-6D53DCB27023}"/>
    <cellStyle name="Currency 2 3 5" xfId="17608" xr:uid="{2384E93A-4E27-472D-A35F-64D0A12309A5}"/>
    <cellStyle name="Currency 2 3 5 2" xfId="34112" xr:uid="{87B8B87B-80E6-4896-86EA-F1CC472CE3F1}"/>
    <cellStyle name="Currency 2 3 6" xfId="23955" xr:uid="{056B0756-003F-40C7-96CB-3999F8CD8C11}"/>
    <cellStyle name="Currency 2 4" xfId="6438" xr:uid="{E0D390E1-7760-4511-9496-E7679F0FB2A9}"/>
    <cellStyle name="Currency 2 4 2" xfId="23740" xr:uid="{D2C06D06-88F0-494B-B11C-FE477E94781A}"/>
    <cellStyle name="Currency 2 5" xfId="8521" xr:uid="{14D01DA5-69FC-4E5F-AE7C-C59EBCDA5E0F}"/>
    <cellStyle name="Currency 2 5 2" xfId="25697" xr:uid="{5B4C865B-52AF-4F14-8327-48581BB402E1}"/>
    <cellStyle name="Currency 2 6" xfId="11697" xr:uid="{92B8B703-496D-46E1-9C80-A06467DFF5A9}"/>
    <cellStyle name="Currency 2 6 2" xfId="28562" xr:uid="{D08250E8-764C-45FC-8243-AE74BDE59E89}"/>
    <cellStyle name="Currency 2 7" xfId="16579" xr:uid="{C431375F-E6C5-4F93-A67B-2E2166F7DCDC}"/>
    <cellStyle name="Currency 2 7 2" xfId="33083" xr:uid="{F2B34F4B-6F33-4B7A-8AFC-9E444EFE4BFE}"/>
    <cellStyle name="Currency 2 8" xfId="6224" xr:uid="{E71EF1E3-9336-4B88-9EFF-B11C5B37BEA2}"/>
    <cellStyle name="Currency 2 8 2" xfId="23527" xr:uid="{8673916B-4093-4F15-829E-3ABE6FFB71BE}"/>
    <cellStyle name="Currency 2 9" xfId="18171" xr:uid="{7FBC1855-43E7-46D4-9FE0-2093DAC3A3D2}"/>
    <cellStyle name="Currency 3" xfId="6327" xr:uid="{A8F377E7-94C5-46A0-A7EF-8198CCDBCEA2}"/>
    <cellStyle name="Currency 3 2" xfId="6756" xr:uid="{49D88715-5D3A-4318-AECF-5E984C13CA97}"/>
    <cellStyle name="Currency 3 2 2" xfId="7006" xr:uid="{5539DD2F-50C3-4E58-8B6E-39C8854284E3}"/>
    <cellStyle name="Currency 3 2 2 2" xfId="12925" xr:uid="{F381B88A-04BF-4BBB-82D0-889925A923D2}"/>
    <cellStyle name="Currency 3 2 2 2 2" xfId="29645" xr:uid="{804EB12F-7996-4356-9DFC-00831BB8CADC}"/>
    <cellStyle name="Currency 3 2 2 3" xfId="17623" xr:uid="{3E03636C-2C89-478C-9780-7484055923D2}"/>
    <cellStyle name="Currency 3 2 2 3 2" xfId="34127" xr:uid="{C0E35888-8CCB-4841-B8AC-B7FE16A87064}"/>
    <cellStyle name="Currency 3 2 2 4" xfId="24307" xr:uid="{914C6F7A-7BA0-4D5F-BDBE-466354DD125C}"/>
    <cellStyle name="Currency 3 2 3" xfId="8834" xr:uid="{9EA23540-FDE0-47D8-826D-7EB50798482E}"/>
    <cellStyle name="Currency 3 2 3 2" xfId="26010" xr:uid="{FC8A6639-D355-443A-9FBB-B59E23CF2AFE}"/>
    <cellStyle name="Currency 3 2 4" xfId="11732" xr:uid="{CCD90FF6-A33C-4776-AB5B-CF6F8C1B980B}"/>
    <cellStyle name="Currency 3 2 4 2" xfId="28597" xr:uid="{DE8406EA-31D6-4351-9545-4B0FE7263DA6}"/>
    <cellStyle name="Currency 3 2 5" xfId="16594" xr:uid="{EAD217FF-8697-4CF2-9AB9-E2113C5112E9}"/>
    <cellStyle name="Currency 3 2 5 2" xfId="33098" xr:uid="{6A3BB059-E91A-4B79-B6A4-59A24B1F6F3A}"/>
    <cellStyle name="Currency 3 2 6" xfId="24058" xr:uid="{4AAA2A89-C3CA-4F7F-945C-6E6854CA1C6C}"/>
    <cellStyle name="Currency 3 3" xfId="6541" xr:uid="{9C8E1662-3ED3-4F60-80E8-F989D49C6626}"/>
    <cellStyle name="Currency 3 3 2" xfId="6985" xr:uid="{C9E72A0E-D8B9-466B-AEB5-E224E2506919}"/>
    <cellStyle name="Currency 3 3 2 2" xfId="24286" xr:uid="{0740AF7E-942B-41B9-AC65-B71A16FC4335}"/>
    <cellStyle name="Currency 3 3 3" xfId="12913" xr:uid="{321EFE70-456E-4B9D-BD63-344522F47A65}"/>
    <cellStyle name="Currency 3 3 3 2" xfId="29633" xr:uid="{3338331C-B811-42E0-9A27-3A6C1DB2658C}"/>
    <cellStyle name="Currency 3 3 4" xfId="17611" xr:uid="{E30B5350-E272-490D-ACCF-87556A9875CF}"/>
    <cellStyle name="Currency 3 3 4 2" xfId="34115" xr:uid="{DA6047B5-4258-40DE-8BB1-1427A95DC5C8}"/>
    <cellStyle name="Currency 3 3 5" xfId="23843" xr:uid="{81FA082F-5762-47D0-BD51-B983A727EE25}"/>
    <cellStyle name="Currency 3 4" xfId="8624" xr:uid="{9B856290-2B95-4C2C-BF7F-F33EE3D4DFD1}"/>
    <cellStyle name="Currency 3 4 2" xfId="25800" xr:uid="{2725515E-A133-4D1A-922A-94DA19B7190F}"/>
    <cellStyle name="Currency 3 5" xfId="11704" xr:uid="{EA5C3B9B-886F-4229-B3CD-326A9001383A}"/>
    <cellStyle name="Currency 3 5 2" xfId="28569" xr:uid="{D7A24E10-DDDF-45F4-B327-8708AAF0BD30}"/>
    <cellStyle name="Currency 3 6" xfId="16582" xr:uid="{DA3D7572-7684-4A23-83D6-098FF71402DB}"/>
    <cellStyle name="Currency 3 6 2" xfId="33086" xr:uid="{2C69E865-DDA6-49B2-8977-5139027616CA}"/>
    <cellStyle name="Currency 3 7" xfId="23630" xr:uid="{B73C90D2-A806-48D9-A579-4356E49BCE63}"/>
    <cellStyle name="Currency 4" xfId="6599" xr:uid="{DDF2CA39-2FA6-49E3-8FF5-D7DF4D2C2786}"/>
    <cellStyle name="Currency 4 2" xfId="7003" xr:uid="{C9180554-A613-4CAE-8BFD-C9C2E542089C}"/>
    <cellStyle name="Currency 4 2 2" xfId="24304" xr:uid="{F8CABD44-E512-4F39-BCBC-F6E5D7FC21BC}"/>
    <cellStyle name="Currency 4 3" xfId="8677" xr:uid="{615E9C41-9F9D-47E2-BB48-C7C07A7889D5}"/>
    <cellStyle name="Currency 4 3 2" xfId="25853" xr:uid="{89537B52-2E1B-4569-94DD-9A6F60086423}"/>
    <cellStyle name="Currency 4 4" xfId="23901" xr:uid="{82EB0123-D31C-4C39-B6F1-A5DB4EEF5000}"/>
    <cellStyle name="Currency 5" xfId="6384" xr:uid="{DAD5FE62-6BBA-4AC0-8DC0-6AEA0F0D82BB}"/>
    <cellStyle name="Currency 5 2" xfId="6982" xr:uid="{A19F5627-BFEE-4AF5-9563-7D8DBF763C9F}"/>
    <cellStyle name="Currency 5 2 2" xfId="24283" xr:uid="{252C21C0-4C9F-4FC7-8486-1C333196BD64}"/>
    <cellStyle name="Currency 5 3" xfId="23686" xr:uid="{476A0C5F-A9D6-4BDB-8251-BD681A21A855}"/>
    <cellStyle name="Currency 6" xfId="8467" xr:uid="{59A76663-0A07-4C7B-9B8F-09598E93B077}"/>
    <cellStyle name="Currency 6 2" xfId="25643" xr:uid="{C48B0765-13B0-4EB4-9E1C-2F042E97A38F}"/>
    <cellStyle name="Date" xfId="580" xr:uid="{7EA13942-3095-484A-AB1C-F0D1135D32B8}"/>
    <cellStyle name="Date 2" xfId="581" xr:uid="{AEF04F2E-C099-45D3-8DAF-9135FED534E5}"/>
    <cellStyle name="Date 2 2" xfId="582" xr:uid="{0038D9A9-0222-49D4-B102-A3A1780F5D0B}"/>
    <cellStyle name="Date_0910 GSO Capex RRP - Final (Detail) v2 220710" xfId="4859" xr:uid="{C345F233-4EFC-4F97-B8EE-972FC9D46315}"/>
    <cellStyle name="DateLong" xfId="5866" xr:uid="{3DFA9582-80D1-492B-B48F-38ECE8A850FF}"/>
    <cellStyle name="DateShort" xfId="5867" xr:uid="{F78FDD0F-F373-4877-82F6-98342C6F784F}"/>
    <cellStyle name="Dezimal [0]_Compiling Utility Macros" xfId="583" xr:uid="{DEC5673B-C70D-4430-89AB-806E1BCDAAF8}"/>
    <cellStyle name="Dezimal_Compiling Utility Macros" xfId="584" xr:uid="{3F2BADBC-D124-4FC9-A176-F85D60290F9A}"/>
    <cellStyle name="DOWNFOOT" xfId="585" xr:uid="{539F45C0-7B62-45FF-8A56-7AC35CD025D0}"/>
    <cellStyle name="DOWNFOOT 2" xfId="1888" xr:uid="{D2038D40-1CF7-44AE-9774-61796B0C60D6}"/>
    <cellStyle name="DOWNFOOT 2 2" xfId="19391" xr:uid="{D0D7C13A-A3AE-4D4B-834E-E891D36DFE86}"/>
    <cellStyle name="DOWNFOOT 2 3" xfId="30152" xr:uid="{C894F1FE-C632-4C86-BAE2-14C51E87AC19}"/>
    <cellStyle name="DOWNFOOT 3" xfId="1764" xr:uid="{819B33E0-09B6-4886-86E1-F65F0596B2C0}"/>
    <cellStyle name="DOWNFOOT 3 2" xfId="19267" xr:uid="{45F037D1-1AF9-4538-ADCE-0699D1E31F4B}"/>
    <cellStyle name="DOWNFOOT 3 3" xfId="25365" xr:uid="{8C4F113B-17BB-45F4-A653-A64200ED65BC}"/>
    <cellStyle name="DOWNFOOT 4" xfId="2341" xr:uid="{A8205214-8F4D-4517-9739-08C1C60E8209}"/>
    <cellStyle name="DOWNFOOT 4 2" xfId="19842" xr:uid="{EDB71724-2FE8-478C-BE54-C71402C3E40E}"/>
    <cellStyle name="DOWNFOOT 4 3" xfId="29503" xr:uid="{078ADA02-BEEC-4C6D-B8A0-3EDFD50EE01F}"/>
    <cellStyle name="DOWNFOOT 5" xfId="3386" xr:uid="{6E9A4935-0752-479F-A524-A8F8822104CF}"/>
    <cellStyle name="DOWNFOOT 5 2" xfId="20884" xr:uid="{EE2E0889-7FA5-4517-AB77-2BFBEB07223B}"/>
    <cellStyle name="DOWNFOOT 5 3" xfId="22366" xr:uid="{C18E57DA-F1A8-4A9A-AFD6-E055CC2DE28D}"/>
    <cellStyle name="DOWNFOOT 6" xfId="4057" xr:uid="{4174EBF7-9EEB-45A4-9B5E-98ADEB3D6E0E}"/>
    <cellStyle name="DOWNFOOT 6 2" xfId="21553" xr:uid="{26EC821D-4521-4255-A2F4-666EFD085031}"/>
    <cellStyle name="DOWNFOOT 6 3" xfId="18117" xr:uid="{FA0FBCD7-11C1-49E6-9189-CC91B33520E7}"/>
    <cellStyle name="DOWNFOOT 7" xfId="4200" xr:uid="{3DEBF39F-CDB4-455F-AE08-392CB004DC50}"/>
    <cellStyle name="DOWNFOOT 7 2" xfId="18627" xr:uid="{07248382-9FE8-460A-800C-7BEFE6A2EA45}"/>
    <cellStyle name="DOWNFOOT 8" xfId="18175" xr:uid="{8E2BE02E-3325-4EB6-8DF9-61946F1894DD}"/>
    <cellStyle name="DOWNFOOT 9" xfId="35572" xr:uid="{A877CA9E-C02C-402F-8D1E-BB1369B0AF92}"/>
    <cellStyle name="Emphasis 1" xfId="43" xr:uid="{A0E814F8-88CB-414F-9061-0F1646B4A18D}"/>
    <cellStyle name="Emphasis 1 2" xfId="586" xr:uid="{654AA37B-A87E-4D55-B350-ECA43623A52A}"/>
    <cellStyle name="Emphasis 1 3" xfId="233" xr:uid="{BA69C773-DD2C-494B-B13A-AF0CAF8A6D6C}"/>
    <cellStyle name="Emphasis 1 4" xfId="4860" xr:uid="{18F34EF6-F41F-4C12-9C84-824713AC8513}"/>
    <cellStyle name="Emphasis 2" xfId="44" xr:uid="{108A3150-A2E4-4EB7-9C99-61A876AB1B7E}"/>
    <cellStyle name="Emphasis 2 2" xfId="587" xr:uid="{5E437E81-B025-44F4-B1BC-FBE5FE6202F2}"/>
    <cellStyle name="Emphasis 2 3" xfId="234" xr:uid="{4F78E42F-6C69-4543-9E86-D52DE3F86ED1}"/>
    <cellStyle name="Emphasis 2 4" xfId="4861" xr:uid="{57EA323D-3571-4826-9AAA-991EB494F178}"/>
    <cellStyle name="Emphasis 3" xfId="45" xr:uid="{5532CC58-23A9-4EDF-8CF0-1EB0C896590E}"/>
    <cellStyle name="Emphasis 3 2" xfId="4862" xr:uid="{874A1626-3BBA-4577-87B0-74BA1059CEA2}"/>
    <cellStyle name="Emphasis 3 2 2" xfId="11369" xr:uid="{F5302853-6B6B-41E5-91D8-009BFBED5EF4}"/>
    <cellStyle name="Error checking" xfId="12" xr:uid="{566B7FE0-A484-4117-A884-27E7AF2C7041}"/>
    <cellStyle name="Error checking 2" xfId="17635" xr:uid="{17AC0565-7979-41DF-95DE-729918F7811D}"/>
    <cellStyle name="Euro" xfId="588" xr:uid="{4261D0C1-C1D6-4DDE-9CE0-5BFE78041486}"/>
    <cellStyle name="Euro 10" xfId="589" xr:uid="{9CA9BCE0-D293-424B-8F9C-623A881A9BCD}"/>
    <cellStyle name="Euro 11" xfId="590" xr:uid="{1198B529-F374-41ED-A1B0-9423BFF8D11C}"/>
    <cellStyle name="Euro 12" xfId="591" xr:uid="{DBE57BA5-E5A7-4844-B6B6-C89662DD615A}"/>
    <cellStyle name="Euro 13" xfId="592" xr:uid="{5BFADB7B-9476-43E2-9250-796957AE6321}"/>
    <cellStyle name="Euro 14" xfId="4863" xr:uid="{B0284456-B7D3-4E09-AFD0-07A8B856AD7E}"/>
    <cellStyle name="Euro 2" xfId="593" xr:uid="{EADE0A51-89EF-4204-BC9E-3EC098BA83F4}"/>
    <cellStyle name="Euro 2 2" xfId="594" xr:uid="{DFC3C778-6103-4551-B168-159103FCC955}"/>
    <cellStyle name="Euro 2 3" xfId="595" xr:uid="{F2500323-F79B-48AF-B7B0-E04823A5E479}"/>
    <cellStyle name="Euro 2 4" xfId="11370" xr:uid="{BD3BABE4-9915-4949-B251-48D89D74DC1E}"/>
    <cellStyle name="Euro 3" xfId="596" xr:uid="{F3D9F527-967F-4A43-B325-1A8D0A15F03F}"/>
    <cellStyle name="Euro 3 2" xfId="597" xr:uid="{FDD4FBB4-2C9C-4B81-92D1-93616830A359}"/>
    <cellStyle name="Euro 4" xfId="598" xr:uid="{6F906514-C56E-4CA8-B21C-F9A9F564053B}"/>
    <cellStyle name="Euro 4 2" xfId="599" xr:uid="{986916E8-A0CD-4A47-ABC3-CB94661ADF74}"/>
    <cellStyle name="Euro 5" xfId="600" xr:uid="{A15D9724-24E9-481C-A551-89D469CFEF08}"/>
    <cellStyle name="Euro 6" xfId="601" xr:uid="{E5BE4DA4-7858-470C-94CA-AE6AF77B07B1}"/>
    <cellStyle name="Euro 7" xfId="602" xr:uid="{8D183DCD-31F9-42C3-BD1C-F0195F243FC7}"/>
    <cellStyle name="Euro 8" xfId="603" xr:uid="{4DA10F8D-2A90-4EAB-986E-02D71E92FE3D}"/>
    <cellStyle name="Euro 9" xfId="604" xr:uid="{E691B170-0F6E-49C1-8FFA-BDF41EDA7B6F}"/>
    <cellStyle name="Explanatory Text 2" xfId="606" xr:uid="{E87F8C4C-44D0-4451-B663-D4D67E6D548E}"/>
    <cellStyle name="Explanatory Text 2 2" xfId="607" xr:uid="{9A236407-DCF4-4CF2-9276-D9FDEC28B944}"/>
    <cellStyle name="Explanatory Text 2 3" xfId="608" xr:uid="{20077187-8D3A-4B36-A84D-0EEF258872EA}"/>
    <cellStyle name="Explanatory Text 2 4" xfId="4864" xr:uid="{561E38F4-F308-40FA-96EC-8A69BC4571FB}"/>
    <cellStyle name="Explanatory Text 3" xfId="609" xr:uid="{62834DBA-F7FD-4212-AC41-7D7B77D52391}"/>
    <cellStyle name="Explanatory Text 3 2" xfId="4865" xr:uid="{106D91EC-AB92-42DC-8F25-5875888B0AF0}"/>
    <cellStyle name="Explanatory Text 4" xfId="906" xr:uid="{AE802386-BC62-450B-A59B-E347DA4F03AA}"/>
    <cellStyle name="Explanatory Text 5" xfId="605" xr:uid="{650E4576-1FE4-47A1-A7B0-D3C0F75603C2}"/>
    <cellStyle name="Explanatory Text 6" xfId="172" xr:uid="{56CE6DF8-D3CC-4B63-B2CB-7009A855A691}"/>
    <cellStyle name="Explanatory Text 7" xfId="121" xr:uid="{4AB383C1-13DF-44EB-9CA5-8257146456E2}"/>
    <cellStyle name="EYHeader3" xfId="5869" xr:uid="{06317C6E-671C-4750-AA9A-83A70C76CBF2}"/>
    <cellStyle name="Factor" xfId="5865" xr:uid="{F993A63C-2759-42AC-84B3-CF2A2ECC5F61}"/>
    <cellStyle name="Factor 2" xfId="6087" xr:uid="{030136FB-F2C9-44C3-85D7-14CB6FB1EF7D}"/>
    <cellStyle name="Good 2" xfId="235" xr:uid="{E81CF952-A9C5-470F-8A9F-8CB0898D0359}"/>
    <cellStyle name="Good 2 13" xfId="6977" xr:uid="{0CC11F08-2D92-444C-8949-9B4295B572C3}"/>
    <cellStyle name="Good 2 2" xfId="611" xr:uid="{D8CBBEDE-25D5-49B3-A22A-71C91104B458}"/>
    <cellStyle name="Good 2 2 2" xfId="7200" xr:uid="{5187FD95-3EED-4B57-9F4E-AC16BE934E24}"/>
    <cellStyle name="Good 2 3" xfId="612" xr:uid="{3B43F351-A1C8-4360-A6C7-084252523011}"/>
    <cellStyle name="Good 2 4" xfId="610" xr:uid="{48011323-B3EF-4DDF-9594-879BB691CB2A}"/>
    <cellStyle name="Good 2 5" xfId="4866" xr:uid="{160D6207-9277-4603-9E56-1707EE94FCDA}"/>
    <cellStyle name="Good 2 6" xfId="6967" xr:uid="{939DD2EA-88AC-4EE9-ADBF-C2F1A855F296}"/>
    <cellStyle name="Good 3" xfId="613" xr:uid="{E343EE30-F149-4E03-931D-DDEB4D6F09C2}"/>
    <cellStyle name="Good 3 2" xfId="4867" xr:uid="{6C128390-126C-4FE8-B28E-8DFD9F797DAB}"/>
    <cellStyle name="Good 4" xfId="896" xr:uid="{6B670968-7471-44AE-9510-5E18323BBEC7}"/>
    <cellStyle name="Good 5" xfId="162" xr:uid="{FC19FCED-71A2-4F3F-B06D-32086DBC72FF}"/>
    <cellStyle name="Good 6" xfId="122" xr:uid="{3505A104-F6ED-4A32-97F4-C0C556A7F745}"/>
    <cellStyle name="GreyOrWhite" xfId="614" xr:uid="{CFA46958-EE47-4F71-A4E1-2E4B73F7F5B5}"/>
    <cellStyle name="GreyOrWhite 2" xfId="4869" xr:uid="{4170040F-D65E-4773-848F-D3A067C8D33D}"/>
    <cellStyle name="GreyOrWhite 2 2" xfId="4870" xr:uid="{4944FA7A-4C03-4FB8-9A78-A390D093B2E4}"/>
    <cellStyle name="GreyOrWhite 2 3" xfId="4871" xr:uid="{C1865467-1059-4F7A-8B6E-EF4509434508}"/>
    <cellStyle name="GreyOrWhite 2 4" xfId="4872" xr:uid="{844137C1-2BD4-4CEE-BCA1-1592FDC717CC}"/>
    <cellStyle name="GreyOrWhite 2 5" xfId="4873" xr:uid="{7532BCA2-74D8-4BAC-A372-545CA6977F01}"/>
    <cellStyle name="GreyOrWhite 2 6" xfId="4874" xr:uid="{8DE2F40E-6415-441E-9677-9E4771F72E01}"/>
    <cellStyle name="GreyOrWhite 2 7" xfId="4875" xr:uid="{6235D976-FC18-458B-8020-6C3AEC4FC149}"/>
    <cellStyle name="GreyOrWhite 2 8" xfId="4876" xr:uid="{020D133E-3FFE-430D-B77A-41CD47B85EC1}"/>
    <cellStyle name="GreyOrWhite 3" xfId="4868" xr:uid="{E34EC86A-1ABD-4AFF-9BCC-1DABED87F04B}"/>
    <cellStyle name="Heading 1 2" xfId="6" xr:uid="{B8E4444B-6A87-4551-9EC2-A99FE224E4B8}"/>
    <cellStyle name="Heading 1 2 2" xfId="616" xr:uid="{21F95E86-0AF5-4825-90FF-539014283BCD}"/>
    <cellStyle name="Heading 1 2 2 2" xfId="7201" xr:uid="{149E5138-5B28-4A93-80A9-04EA31119417}"/>
    <cellStyle name="Heading 1 2 3" xfId="615" xr:uid="{A34BF1B2-5529-4904-B537-64262102AD3D}"/>
    <cellStyle name="Heading 1 2 4" xfId="236" xr:uid="{D2CD5829-8B5C-4CCE-AC5E-A3A5894AE213}"/>
    <cellStyle name="Heading 1 2 5" xfId="4877" xr:uid="{7EBCB254-4D3A-4E7D-AF96-349A28BF8E5A}"/>
    <cellStyle name="Heading 1 3" xfId="892" xr:uid="{75152149-1664-41D5-85A9-C34E2242F045}"/>
    <cellStyle name="Heading 1 3 2" xfId="4878" xr:uid="{BE9D12F0-5189-43EB-8DAB-EC8A21431231}"/>
    <cellStyle name="Heading 1 3 3" xfId="7044" xr:uid="{78F06C9C-9C52-417E-86CA-03BA01402518}"/>
    <cellStyle name="Heading 1 4" xfId="158" xr:uid="{38E9D062-35B5-4503-8D4D-73C7D214E6C0}"/>
    <cellStyle name="Heading 1 5" xfId="123" xr:uid="{9F570910-82B8-4D4D-A8CA-BA8377010FD7}"/>
    <cellStyle name="Heading 2 2" xfId="237" xr:uid="{4D26D1A6-7687-467A-9563-1C883083F82C}"/>
    <cellStyle name="Heading 2 2 2" xfId="618" xr:uid="{766DEDD1-5C30-4B9C-982C-D9F11A420E1A}"/>
    <cellStyle name="Heading 2 2 2 2" xfId="7202" xr:uid="{3E1BE1BE-D3EB-4730-8146-281F75345C40}"/>
    <cellStyle name="Heading 2 2 3" xfId="619" xr:uid="{D44D7B65-2287-49C7-B530-D21E086ED973}"/>
    <cellStyle name="Heading 2 2 4" xfId="617" xr:uid="{EF24413A-8445-4DA1-A660-1FDB6BD75421}"/>
    <cellStyle name="Heading 2 2 5" xfId="4879" xr:uid="{4684415D-EAED-44B0-8CD6-C40776769959}"/>
    <cellStyle name="Heading 2 2 6" xfId="7048" xr:uid="{1CACBA87-BC18-4FC8-9D2A-CA1FF6734DB8}"/>
    <cellStyle name="Heading 2 3" xfId="620" xr:uid="{A59180F6-3476-4CF7-88FD-286067D19F50}"/>
    <cellStyle name="Heading 2 3 2" xfId="4880" xr:uid="{10DA331F-3469-40EF-8FBE-D824ED81A52A}"/>
    <cellStyle name="Heading 2 3 3" xfId="7045" xr:uid="{6B7ABEBE-1AFD-45DA-84C1-E4230685FCD5}"/>
    <cellStyle name="Heading 2 4" xfId="893" xr:uid="{576B6400-D8C5-4A33-97EA-628FD63C6F90}"/>
    <cellStyle name="Heading 2 5" xfId="159" xr:uid="{FB712F09-22F2-4EB4-8DA9-AAF5941095A1}"/>
    <cellStyle name="Heading 2 6" xfId="124" xr:uid="{C1C3F284-C3FD-419F-82B2-566CE2964307}"/>
    <cellStyle name="Heading 3 2" xfId="238" xr:uid="{0DF17A81-C419-4563-8E37-BB0A8E93BFDD}"/>
    <cellStyle name="Heading 3 2 2" xfId="622" xr:uid="{AA6713DA-1DB0-40EB-A0DC-61C6C8384517}"/>
    <cellStyle name="Heading 3 2 3" xfId="623" xr:uid="{7902964D-4B15-4358-A2DC-C76014CA87F2}"/>
    <cellStyle name="Heading 3 2 4" xfId="621" xr:uid="{838EBA1D-628B-48AA-B0C2-E1DD8C1D3D73}"/>
    <cellStyle name="Heading 3 2 5" xfId="4881" xr:uid="{B2A122D0-1628-4A56-A924-8F0FC901E581}"/>
    <cellStyle name="Heading 3 3" xfId="624" xr:uid="{A1441E46-789E-4191-953C-14BA6BF3934C}"/>
    <cellStyle name="Heading 3 3 2" xfId="4882" xr:uid="{652ACF9D-D93A-459C-9F29-7D89AB69E167}"/>
    <cellStyle name="Heading 3 4" xfId="894" xr:uid="{00310810-8E7E-43DD-B40A-4EE84DC17899}"/>
    <cellStyle name="Heading 3 5" xfId="160" xr:uid="{A38790BC-E5D1-4766-9867-B1A1E80D9228}"/>
    <cellStyle name="Heading 3 6" xfId="125" xr:uid="{8C64B7F5-5025-4756-8936-E9DF59D6A892}"/>
    <cellStyle name="Heading 4 2" xfId="239" xr:uid="{2EC488BB-CAED-46ED-BF8F-B269431CEED0}"/>
    <cellStyle name="Heading 4 2 2" xfId="626" xr:uid="{809A44B6-A5AB-433F-AB47-240ABE70DE66}"/>
    <cellStyle name="Heading 4 2 3" xfId="625" xr:uid="{1C3DCBB7-0087-48D4-8C52-E871273C461D}"/>
    <cellStyle name="Heading 4 2 4" xfId="4883" xr:uid="{619C9C59-40F3-4378-B828-C92CF588AEC7}"/>
    <cellStyle name="Heading 4 3" xfId="895" xr:uid="{0CF11C76-CE28-438A-8524-2A4DB7A971EC}"/>
    <cellStyle name="Heading 4 3 2" xfId="4884" xr:uid="{DE8A40AA-1929-4EB4-B167-85EB11C636B1}"/>
    <cellStyle name="Heading 4 4" xfId="161" xr:uid="{EEAE52FD-D009-410E-AB74-1821C40A63DD}"/>
    <cellStyle name="Heading 4 5" xfId="126" xr:uid="{F8857E15-56A1-4928-BDF7-6C50CB7916C6}"/>
    <cellStyle name="Hyperlink 10" xfId="627" xr:uid="{FAC9AD7C-C029-4951-BB18-C9C295B7E823}"/>
    <cellStyle name="Hyperlink 11" xfId="628" xr:uid="{E8ECD814-230B-4C56-893D-E90DDB951F4A}"/>
    <cellStyle name="Hyperlink 11 2" xfId="6028" xr:uid="{E1AD032F-5D06-4B59-8F6C-EF46EA6A43E7}"/>
    <cellStyle name="Hyperlink 12" xfId="629" xr:uid="{1CCDEADD-3E59-4458-8F68-B10F31232D03}"/>
    <cellStyle name="Hyperlink 13" xfId="1381" xr:uid="{AB3BA013-3E9F-42A0-970D-5C2071D051A1}"/>
    <cellStyle name="Hyperlink 14" xfId="1384" xr:uid="{490379D8-7FF0-479F-94F5-67551310C252}"/>
    <cellStyle name="Hyperlink 15" xfId="6108" xr:uid="{43785938-7903-4A62-85D7-53E79ADCA5F3}"/>
    <cellStyle name="Hyperlink 16" xfId="40293" xr:uid="{407B2D62-66DD-40FB-8614-A1101BEB6074}"/>
    <cellStyle name="Hyperlink 2" xfId="307" xr:uid="{71F22E43-3671-46AC-8F79-55F7E7FB4151}"/>
    <cellStyle name="Hyperlink 2 2" xfId="630" xr:uid="{2C4F690C-1182-4186-8FED-ACEAD67F2F29}"/>
    <cellStyle name="Hyperlink 2 2 2" xfId="10896" xr:uid="{8D0864E6-CCAB-43C0-96D0-C6F1E75C9CFA}"/>
    <cellStyle name="Hyperlink 2 2 3" xfId="7470" xr:uid="{AB4CC806-9B4E-4C3B-A6E9-B3938246976F}"/>
    <cellStyle name="Hyperlink 2 3" xfId="6110" xr:uid="{A413777E-C061-45EB-8AFB-889DD034D970}"/>
    <cellStyle name="Hyperlink 3" xfId="631" xr:uid="{8EF418E6-9D23-4440-888F-72BA6DE08ECC}"/>
    <cellStyle name="Hyperlink 3 2" xfId="6126" xr:uid="{43EC18DB-E996-4610-8B15-FE324F780F22}"/>
    <cellStyle name="Hyperlink 4" xfId="632" xr:uid="{B30CF419-2927-4138-9C7F-75B094DB9D87}"/>
    <cellStyle name="Hyperlink 4 2" xfId="7031" xr:uid="{38538EF7-0331-4F68-8AFB-6A8B6FAF271E}"/>
    <cellStyle name="Hyperlink 5" xfId="633" xr:uid="{8DCE070C-FCC7-4865-804C-346B0C22CD43}"/>
    <cellStyle name="Hyperlink 5 2" xfId="7101" xr:uid="{FE45568B-0E91-4D5F-B8EF-9756C3533063}"/>
    <cellStyle name="Hyperlink 6" xfId="634" xr:uid="{4D0E626C-A778-4051-AE60-4473EE6B6A37}"/>
    <cellStyle name="Hyperlink 6 2" xfId="6053" xr:uid="{CC659383-E91F-40D9-8E43-EC3D9D2ACC5B}"/>
    <cellStyle name="Hyperlink 6 3" xfId="6062" xr:uid="{CA8DA4E2-6D95-4F6D-B4C4-ED8CFCD0FDC8}"/>
    <cellStyle name="Hyperlink 7" xfId="635" xr:uid="{E3A4C11B-6655-47B7-945C-A1216FD91656}"/>
    <cellStyle name="Hyperlink 8" xfId="636" xr:uid="{36E2A693-1FE7-453B-9B09-B9C076D51242}"/>
    <cellStyle name="Hyperlink 9" xfId="637" xr:uid="{892F7F57-6F61-44F5-926B-A51575CE4009}"/>
    <cellStyle name="Imported" xfId="9" xr:uid="{1C65A5B8-43A7-47E2-96F7-B9594D08066F}"/>
    <cellStyle name="Input 2" xfId="240" xr:uid="{CC8270EC-1C40-4303-A562-A87B8AE76355}"/>
    <cellStyle name="Input 2 10" xfId="3760" xr:uid="{0455C46C-D714-4773-B9D4-607445ADC28D}"/>
    <cellStyle name="Input 2 10 2" xfId="21257" xr:uid="{EE55C483-F508-4D91-AC20-B4FA7FB67CF9}"/>
    <cellStyle name="Input 2 10 3" xfId="22237" xr:uid="{8887B103-FFB9-4BA2-BFF7-6CCBBC689F21}"/>
    <cellStyle name="Input 2 11" xfId="4017" xr:uid="{8277128E-6B5D-4852-B97F-1A5A27CC6E2D}"/>
    <cellStyle name="Input 2 11 2" xfId="21513" xr:uid="{37FEEF71-5ACE-4580-9DF7-B24A9B5C93AD}"/>
    <cellStyle name="Input 2 11 3" xfId="17747" xr:uid="{DE90F78D-CD7D-48EB-9B55-9F3774359A81}"/>
    <cellStyle name="Input 2 12" xfId="4885" xr:uid="{F61FD3E2-2AAC-4712-94A8-4CD271091BAA}"/>
    <cellStyle name="Input 2 12 2" xfId="22269" xr:uid="{998CE9B0-6E12-44AC-8FE2-C1A75EC2193F}"/>
    <cellStyle name="Input 2 12 3" xfId="34133" xr:uid="{816A12DC-681F-4405-8668-0FE1CEC9FBF1}"/>
    <cellStyle name="Input 2 13" xfId="5876" xr:uid="{19181A79-3E50-45ED-9BBB-4570876AA87F}"/>
    <cellStyle name="Input 2 13 2" xfId="23201" xr:uid="{20269513-0961-47C0-BD05-598CCD553A3E}"/>
    <cellStyle name="Input 2 13 3" xfId="34257" xr:uid="{799E4A8D-7DC8-44EC-8D23-8C45874BA855}"/>
    <cellStyle name="Input 2 14" xfId="7203" xr:uid="{58F6D8CF-8D06-4F44-8381-4D6F5B1F07E1}"/>
    <cellStyle name="Input 2 14 2" xfId="24494" xr:uid="{43C13D36-C209-417F-B96C-49154E0ED411}"/>
    <cellStyle name="Input 2 14 3" xfId="34352" xr:uid="{59CA5768-9457-43B7-802A-AAE7ABB2D204}"/>
    <cellStyle name="Input 2 15" xfId="17851" xr:uid="{643269A3-A371-43EE-9969-BC0E665CB30C}"/>
    <cellStyle name="Input 2 16" xfId="28438" xr:uid="{C20A0650-AD85-4DF4-89F0-3FF49B78616B}"/>
    <cellStyle name="Input 2 2" xfId="639" xr:uid="{66BB8472-EC3D-45D7-A8D2-77AA343BBC7D}"/>
    <cellStyle name="Input 2 2 10" xfId="18229" xr:uid="{41124844-F80C-45BF-9500-8056380A7BEC}"/>
    <cellStyle name="Input 2 2 11" xfId="28105" xr:uid="{30FD4EC4-681D-433B-9E66-749D7718D297}"/>
    <cellStyle name="Input 2 2 2" xfId="1198" xr:uid="{4FAB51CF-C7A2-432F-83B3-AA6DE021A5B8}"/>
    <cellStyle name="Input 2 2 2 10" xfId="28432" xr:uid="{F5BFE9E7-6BEB-4B30-9544-F871E05E0D82}"/>
    <cellStyle name="Input 2 2 2 2" xfId="2446" xr:uid="{6C3C6C7B-AE93-4570-B6D9-ABB684DF2FCC}"/>
    <cellStyle name="Input 2 2 2 2 2" xfId="14756" xr:uid="{EFF428BB-506E-4674-89A0-BBB6A7CF506C}"/>
    <cellStyle name="Input 2 2 2 2 2 2" xfId="31270" xr:uid="{1D8C0C0B-46CA-4B51-9995-67FD751683F9}"/>
    <cellStyle name="Input 2 2 2 2 2 3" xfId="38346" xr:uid="{9C7D2CE2-2D2F-427D-88D1-12CED0C7B996}"/>
    <cellStyle name="Input 2 2 2 2 3" xfId="19947" xr:uid="{D50773FA-123E-4ACE-A7C6-9949E4D195C6}"/>
    <cellStyle name="Input 2 2 2 2 4" xfId="24389" xr:uid="{9D256431-A83E-4F39-95A9-CC977F162EEB}"/>
    <cellStyle name="Input 2 2 2 3" xfId="2952" xr:uid="{47EED8EB-4400-4C2F-BC9E-72D2D7233822}"/>
    <cellStyle name="Input 2 2 2 3 2" xfId="15435" xr:uid="{4EEB0CB8-9639-4E68-AF17-528D0DBC9734}"/>
    <cellStyle name="Input 2 2 2 3 2 2" xfId="31939" xr:uid="{D50BD17C-B93F-43B2-8D6A-656B4770FCBD}"/>
    <cellStyle name="Input 2 2 2 3 2 3" xfId="39024" xr:uid="{CDBAF657-2F0A-4DEF-A49D-9E0D59A0D822}"/>
    <cellStyle name="Input 2 2 2 3 3" xfId="20450" xr:uid="{88F478C6-4866-4C71-B823-D6186B96E11D}"/>
    <cellStyle name="Input 2 2 2 3 4" xfId="22781" xr:uid="{D8C9EA54-BA04-4A31-B495-293F8D29F97D}"/>
    <cellStyle name="Input 2 2 2 4" xfId="3332" xr:uid="{952579A4-18A9-4E6B-80F9-99BD02424278}"/>
    <cellStyle name="Input 2 2 2 4 2" xfId="16882" xr:uid="{8F39B49C-A598-43DD-B9AB-0EE1C4C9C5FA}"/>
    <cellStyle name="Input 2 2 2 4 2 2" xfId="33386" xr:uid="{9CC7B96C-5318-4F83-8893-B654929E220C}"/>
    <cellStyle name="Input 2 2 2 4 2 3" xfId="39807" xr:uid="{8B86F2F1-991C-4F95-9A45-8C785EBFA639}"/>
    <cellStyle name="Input 2 2 2 4 3" xfId="20830" xr:uid="{9DE3FB77-7A3B-40D1-8EBF-B46596C28A71}"/>
    <cellStyle name="Input 2 2 2 4 4" xfId="22420" xr:uid="{1EAE2DBC-BA1A-4036-8F17-9D53D6C50C15}"/>
    <cellStyle name="Input 2 2 2 5" xfId="2789" xr:uid="{53B56700-1E6A-416A-A7B3-373971DCDA5A}"/>
    <cellStyle name="Input 2 2 2 5 2" xfId="20288" xr:uid="{0E33D8D5-F917-4ACC-BD35-E07CAD21C74A}"/>
    <cellStyle name="Input 2 2 2 5 3" xfId="22860" xr:uid="{17EC9ADF-9BE9-489C-B55F-60E9D61EE83B}"/>
    <cellStyle name="Input 2 2 2 6" xfId="3276" xr:uid="{59CADBEC-9A99-4EE5-8D65-A2083B0BADA0}"/>
    <cellStyle name="Input 2 2 2 6 2" xfId="20774" xr:uid="{7E23B025-8376-43A9-9F24-C0C9C1FD2F66}"/>
    <cellStyle name="Input 2 2 2 6 3" xfId="22476" xr:uid="{FBB95999-FD08-4928-88AD-AD69268D4301}"/>
    <cellStyle name="Input 2 2 2 7" xfId="4147" xr:uid="{C70FE6A3-E9A4-4C7C-A9E6-F99678F61F0D}"/>
    <cellStyle name="Input 2 2 2 7 2" xfId="18587" xr:uid="{2B22D282-9542-495D-94CA-512E8920AB41}"/>
    <cellStyle name="Input 2 2 2 8" xfId="12032" xr:uid="{54F220CE-A434-425D-9780-CFFE3468F680}"/>
    <cellStyle name="Input 2 2 2 8 2" xfId="28882" xr:uid="{DFBBE547-6475-414E-8576-D172D78D18F7}"/>
    <cellStyle name="Input 2 2 2 8 3" xfId="36223" xr:uid="{2E9DC582-72EE-460D-B698-523D49A75B71}"/>
    <cellStyle name="Input 2 2 2 9" xfId="18711" xr:uid="{D8F28858-218B-4726-B9E1-5BAF5AD1BBE8}"/>
    <cellStyle name="Input 2 2 3" xfId="1937" xr:uid="{415AAD8A-0E6F-42C2-9C68-0E6AAFA17220}"/>
    <cellStyle name="Input 2 2 3 2" xfId="13861" xr:uid="{88659364-FE6C-4411-9C7E-CC1BF1998D88}"/>
    <cellStyle name="Input 2 2 3 2 2" xfId="30477" xr:uid="{4D0CB58D-5642-4F3A-9CB9-EA2FAED9771B}"/>
    <cellStyle name="Input 2 2 3 2 3" xfId="37585" xr:uid="{E4AB65BC-DB45-4D34-94BC-2CED8C197FE8}"/>
    <cellStyle name="Input 2 2 3 3" xfId="13153" xr:uid="{9A5EDBA4-6CA8-42B4-A9AC-4BB143ED2B35}"/>
    <cellStyle name="Input 2 2 3 3 2" xfId="29873" xr:uid="{2BF61D2B-7054-4FB4-95FA-AD7417BEED1D}"/>
    <cellStyle name="Input 2 2 3 3 3" xfId="36882" xr:uid="{72835DB4-5FF7-4249-B216-15FD34E7A2DE}"/>
    <cellStyle name="Input 2 2 3 4" xfId="10669" xr:uid="{5A2CD67E-99A4-496D-84DA-02CFF861C9A9}"/>
    <cellStyle name="Input 2 2 3 4 2" xfId="27716" xr:uid="{BE0CDA76-D802-4282-A1F7-C4107E2E10F3}"/>
    <cellStyle name="Input 2 2 3 4 3" xfId="35656" xr:uid="{66218060-EDA0-4226-9CB1-8A31CBE9DC14}"/>
    <cellStyle name="Input 2 2 3 5" xfId="19440" xr:uid="{4474BC6C-8C27-429E-B987-9F4EFC614E2D}"/>
    <cellStyle name="Input 2 2 3 6" xfId="27852" xr:uid="{B8DE4DAE-B4EE-403D-A0CE-E033A4A5F705}"/>
    <cellStyle name="Input 2 2 4" xfId="1396" xr:uid="{2EDA9BFF-2BF4-44FF-B73F-B37052357100}"/>
    <cellStyle name="Input 2 2 4 2" xfId="9743" xr:uid="{30D15FE6-34D7-4CB5-837C-0BB5C9342F16}"/>
    <cellStyle name="Input 2 2 4 2 2" xfId="26893" xr:uid="{2414913F-CD27-4CD5-89D4-82B10AB31BE3}"/>
    <cellStyle name="Input 2 2 4 2 3" xfId="35174" xr:uid="{8F765857-443B-4A81-B583-9C1B2B6B0AF5}"/>
    <cellStyle name="Input 2 2 4 3" xfId="18902" xr:uid="{A25C44FC-B119-4210-8CDA-12D905DF5807}"/>
    <cellStyle name="Input 2 2 4 4" xfId="23306" xr:uid="{2A94FCAD-E6C4-4A55-9E72-BA9C33788952}"/>
    <cellStyle name="Input 2 2 5" xfId="3403" xr:uid="{FC47F60E-5636-4AA7-98C8-B8E58F7385BE}"/>
    <cellStyle name="Input 2 2 5 2" xfId="13179" xr:uid="{211E1B87-A9F8-4247-B322-F81D78834881}"/>
    <cellStyle name="Input 2 2 5 2 2" xfId="29899" xr:uid="{7F6904DD-6CED-40F9-B32D-5208C5DFFEF0}"/>
    <cellStyle name="Input 2 2 5 2 3" xfId="36908" xr:uid="{0FBE2CCF-CC1E-4BEE-865D-2BDCDB37330D}"/>
    <cellStyle name="Input 2 2 5 3" xfId="20901" xr:uid="{ADDDF91F-1CE6-41DC-A9FD-4EB08D57D0B8}"/>
    <cellStyle name="Input 2 2 5 4" xfId="22348" xr:uid="{4675672E-5813-45A6-9C90-AB2AB609E6E3}"/>
    <cellStyle name="Input 2 2 6" xfId="3799" xr:uid="{F10C384C-2B66-4BBC-8B71-E2395F11F741}"/>
    <cellStyle name="Input 2 2 6 2" xfId="14180" xr:uid="{B3E6F664-0687-4BC9-9A0A-082E964145BB}"/>
    <cellStyle name="Input 2 2 6 2 2" xfId="30757" xr:uid="{F2D31213-DCF6-47F0-B45E-E49FCF843109}"/>
    <cellStyle name="Input 2 2 6 2 3" xfId="37837" xr:uid="{65CCBC60-3802-4ED0-BDD3-7B00650CEA72}"/>
    <cellStyle name="Input 2 2 6 3" xfId="21296" xr:uid="{543F46EA-54CA-4142-AE2B-E8819B36DAF4}"/>
    <cellStyle name="Input 2 2 6 4" xfId="22220" xr:uid="{6E4F790E-B97D-4D08-8F7D-483A44AD4B2A}"/>
    <cellStyle name="Input 2 2 7" xfId="3680" xr:uid="{0BC667DC-E8D8-4AD2-ACBF-3D668D10A3FC}"/>
    <cellStyle name="Input 2 2 7 2" xfId="21178" xr:uid="{15403086-5CA7-4451-B059-866575C3ED36}"/>
    <cellStyle name="Input 2 2 7 3" xfId="18204" xr:uid="{D49DD461-2933-4636-8208-784E8E70B812}"/>
    <cellStyle name="Input 2 2 8" xfId="4386" xr:uid="{1C908477-28F7-4C05-8955-CC4A5F7B8B8A}"/>
    <cellStyle name="Input 2 2 8 2" xfId="17948" xr:uid="{98A3B125-0006-4AE8-9035-574E45B65553}"/>
    <cellStyle name="Input 2 2 9" xfId="7849" xr:uid="{7A3FB077-DF9F-4704-8FDF-F5058172F83C}"/>
    <cellStyle name="Input 2 2 9 2" xfId="25110" xr:uid="{AEE0EB40-B66D-42FE-9C58-36F7A816124E}"/>
    <cellStyle name="Input 2 2 9 3" xfId="34446" xr:uid="{C6C5D336-51F5-4C56-88E7-CB2B4D04CE81}"/>
    <cellStyle name="Input 2 3" xfId="640" xr:uid="{E8568B78-75B3-4437-8A90-2318A6AD236F}"/>
    <cellStyle name="Input 2 3 10" xfId="18230" xr:uid="{D6BAE39A-9EC5-4FFE-A4D2-A8AB688DF9F3}"/>
    <cellStyle name="Input 2 3 11" xfId="29302" xr:uid="{E75BBCBC-A3BD-4181-868E-11A494990C13}"/>
    <cellStyle name="Input 2 3 2" xfId="1199" xr:uid="{9ED0FD30-28C5-490D-A8B2-52B477D995D1}"/>
    <cellStyle name="Input 2 3 2 10" xfId="19792" xr:uid="{08632135-D833-4620-8C85-CFB1900B7E58}"/>
    <cellStyle name="Input 2 3 2 2" xfId="2447" xr:uid="{B7DCFF3A-9C79-49C2-BA5D-42F03EEFC1CF}"/>
    <cellStyle name="Input 2 3 2 2 2" xfId="14759" xr:uid="{145A64D7-DDB2-4C3C-B12B-FB8D97CC861C}"/>
    <cellStyle name="Input 2 3 2 2 2 2" xfId="31273" xr:uid="{99F17805-E793-4F7E-BFB6-7AA33B569E13}"/>
    <cellStyle name="Input 2 3 2 2 2 3" xfId="38349" xr:uid="{9E36BD8F-F1D6-4931-B193-74C55AC5A703}"/>
    <cellStyle name="Input 2 3 2 2 3" xfId="19948" xr:uid="{E477FA78-B48A-46CC-9BD3-FA9489C86E15}"/>
    <cellStyle name="Input 2 3 2 2 4" xfId="28336" xr:uid="{BA43DB91-0FCC-4FCA-9EEC-1144DDFF5409}"/>
    <cellStyle name="Input 2 3 2 3" xfId="2953" xr:uid="{90339F19-0C1D-46C6-B3F1-D8C9B0E2894A}"/>
    <cellStyle name="Input 2 3 2 3 2" xfId="15438" xr:uid="{EBABA5FF-1BC7-46C4-AC98-59F37D81588B}"/>
    <cellStyle name="Input 2 3 2 3 2 2" xfId="31942" xr:uid="{774429B8-9E3F-4EA2-A58A-1C317FBCF23B}"/>
    <cellStyle name="Input 2 3 2 3 2 3" xfId="39027" xr:uid="{2992595F-658B-44D0-A068-97C4ED3055EA}"/>
    <cellStyle name="Input 2 3 2 3 3" xfId="20451" xr:uid="{E1D7BA0D-4ACD-4733-8C5F-9AFC2346D41A}"/>
    <cellStyle name="Input 2 3 2 3 4" xfId="22780" xr:uid="{5F95093B-E19D-4592-BFB4-B26704712DEB}"/>
    <cellStyle name="Input 2 3 2 4" xfId="3337" xr:uid="{222413FF-F7C9-4208-A0C1-96533C073C9F}"/>
    <cellStyle name="Input 2 3 2 4 2" xfId="16885" xr:uid="{56AE67D7-3DE0-4811-8E28-85C826697AF8}"/>
    <cellStyle name="Input 2 3 2 4 2 2" xfId="33389" xr:uid="{5374FD5D-ABEC-4874-A93C-BA5ADA74D7F4}"/>
    <cellStyle name="Input 2 3 2 4 2 3" xfId="39810" xr:uid="{4C1A4E40-BADC-47EA-BA55-A5F499DC038D}"/>
    <cellStyle name="Input 2 3 2 4 3" xfId="20835" xr:uid="{CA227BE6-931E-4971-9217-E7AC67374178}"/>
    <cellStyle name="Input 2 3 2 4 4" xfId="22415" xr:uid="{CD1B7C32-26AF-429A-896C-8C60E41A7FC0}"/>
    <cellStyle name="Input 2 3 2 5" xfId="1811" xr:uid="{020785AC-165B-4EA4-AEA9-EB377B5145CF}"/>
    <cellStyle name="Input 2 3 2 5 2" xfId="19314" xr:uid="{3D4236DD-9FAC-4C3E-9CA1-73CDA4C6965C}"/>
    <cellStyle name="Input 2 3 2 5 3" xfId="28975" xr:uid="{0F776273-2DAE-488F-88D0-7297009EC237}"/>
    <cellStyle name="Input 2 3 2 6" xfId="2762" xr:uid="{3B931A08-8E14-4E81-AF41-70AFDB78602B}"/>
    <cellStyle name="Input 2 3 2 6 2" xfId="20261" xr:uid="{A245A632-315E-46DD-81CC-50EA0771DE72}"/>
    <cellStyle name="Input 2 3 2 6 3" xfId="24743" xr:uid="{24732D15-498C-4480-8CFD-FC1EA8136E13}"/>
    <cellStyle name="Input 2 3 2 7" xfId="3221" xr:uid="{B9437C46-B6E3-4E44-8F9B-C22AA4328192}"/>
    <cellStyle name="Input 2 3 2 7 2" xfId="22531" xr:uid="{C698D46B-9035-4F4F-8A78-9F6A8E549F16}"/>
    <cellStyle name="Input 2 3 2 8" xfId="12035" xr:uid="{AEF1A41D-C607-46B8-9107-FBB5AC314025}"/>
    <cellStyle name="Input 2 3 2 8 2" xfId="28885" xr:uid="{9576AA5D-6D82-49D8-9A71-CF6887D17C68}"/>
    <cellStyle name="Input 2 3 2 8 3" xfId="36226" xr:uid="{EAD5F5F2-281D-4100-A60E-086A78D2B338}"/>
    <cellStyle name="Input 2 3 2 9" xfId="18712" xr:uid="{572CC24E-8C9E-48CB-9E23-194F9C62677D}"/>
    <cellStyle name="Input 2 3 3" xfId="1938" xr:uid="{D8DE1AA6-82C0-47A5-B9A7-444B1F1F9B3D}"/>
    <cellStyle name="Input 2 3 3 2" xfId="13864" xr:uid="{182BE1C6-E530-4832-A427-C604C8A1DAE9}"/>
    <cellStyle name="Input 2 3 3 2 2" xfId="30480" xr:uid="{51740A6C-C88E-44B6-A59B-1604BF5DB730}"/>
    <cellStyle name="Input 2 3 3 2 3" xfId="37588" xr:uid="{E07AADA3-A2CA-49A9-BACF-3A91BB7D38D0}"/>
    <cellStyle name="Input 2 3 3 3" xfId="13688" xr:uid="{904A6C5D-FFF8-4DBD-8DA0-60456C09F370}"/>
    <cellStyle name="Input 2 3 3 3 2" xfId="30324" xr:uid="{FE5B436B-7C84-482A-BC89-B35C88748A86}"/>
    <cellStyle name="Input 2 3 3 3 3" xfId="37413" xr:uid="{C3225A90-5EBE-4E94-9B93-FDB40484EC17}"/>
    <cellStyle name="Input 2 3 3 4" xfId="10672" xr:uid="{F156FE72-B2A8-4CBD-A33F-2F24A8751FEF}"/>
    <cellStyle name="Input 2 3 3 4 2" xfId="27719" xr:uid="{9A6D4BB9-3194-4804-B30D-8A01EAB4633D}"/>
    <cellStyle name="Input 2 3 3 4 3" xfId="35659" xr:uid="{E677896F-78AB-4000-8153-A2CF8D7960FE}"/>
    <cellStyle name="Input 2 3 3 5" xfId="19441" xr:uid="{2DA886D4-C284-4ABD-8A77-DD9B02765D78}"/>
    <cellStyle name="Input 2 3 3 6" xfId="29055" xr:uid="{F0413A57-A437-4A77-A84F-EF05DEF1F77C}"/>
    <cellStyle name="Input 2 3 4" xfId="2346" xr:uid="{60250791-27F2-4034-AC4C-92B24407C03F}"/>
    <cellStyle name="Input 2 3 4 2" xfId="9982" xr:uid="{1A983C26-0C2A-4FBA-A0FC-98AE21B3232F}"/>
    <cellStyle name="Input 2 3 4 2 2" xfId="27098" xr:uid="{59FC51C5-1582-4069-8273-335B8B4A241C}"/>
    <cellStyle name="Input 2 3 4 2 3" xfId="35324" xr:uid="{C1009EA9-8673-4A02-B524-C2DC4046941C}"/>
    <cellStyle name="Input 2 3 4 3" xfId="19847" xr:uid="{430B47DE-144E-4187-B3DF-2229973FB430}"/>
    <cellStyle name="Input 2 3 4 4" xfId="28351" xr:uid="{FC097FC5-A3E9-448B-BF3E-E8B51E297883}"/>
    <cellStyle name="Input 2 3 5" xfId="2681" xr:uid="{1577354F-8E35-49F5-A17A-F5BEA0A40599}"/>
    <cellStyle name="Input 2 3 5 2" xfId="13376" xr:uid="{F114EC0E-5611-4798-8DC9-407C7974689B}"/>
    <cellStyle name="Input 2 3 5 2 2" xfId="30061" xr:uid="{3430B7BC-C8EF-4433-B37E-C9EACB7B129B}"/>
    <cellStyle name="Input 2 3 5 2 3" xfId="37105" xr:uid="{BBA7A8BC-6C42-4C80-A196-61D5ECD00203}"/>
    <cellStyle name="Input 2 3 5 3" xfId="20181" xr:uid="{D3A3E346-A9FB-416F-BB90-20D3C5B6E095}"/>
    <cellStyle name="Input 2 3 5 4" xfId="22907" xr:uid="{393716CC-1994-4993-99F4-61CB6F18491F}"/>
    <cellStyle name="Input 2 3 6" xfId="2328" xr:uid="{CE622E0F-3CDB-4F08-8307-E6B05B792C85}"/>
    <cellStyle name="Input 2 3 6 2" xfId="13169" xr:uid="{1E33622B-C68E-4E54-9607-0B78B82E15DC}"/>
    <cellStyle name="Input 2 3 6 2 2" xfId="29889" xr:uid="{D3C3124B-00AF-420C-A497-32509AB93504}"/>
    <cellStyle name="Input 2 3 6 2 3" xfId="36898" xr:uid="{73BDCACF-B6E2-46CB-AEA0-6824FCDA62B2}"/>
    <cellStyle name="Input 2 3 6 3" xfId="19829" xr:uid="{58D02D0B-F00F-4FC4-BD8A-7C1610EC785A}"/>
    <cellStyle name="Input 2 3 6 4" xfId="28355" xr:uid="{2947A1C7-AA5A-43A2-9FB0-5A6BDF7D1646}"/>
    <cellStyle name="Input 2 3 7" xfId="3531" xr:uid="{5A84154B-BBA9-48BC-BCED-2148F15F11B0}"/>
    <cellStyle name="Input 2 3 7 2" xfId="21029" xr:uid="{9BCC7090-C0F5-4735-BB8B-3F03C3B3C232}"/>
    <cellStyle name="Input 2 3 7 3" xfId="24499" xr:uid="{3FDAD1CB-89D2-4A35-BB0D-0C5D62E8E53E}"/>
    <cellStyle name="Input 2 3 8" xfId="3765" xr:uid="{719EB339-A591-47B7-99ED-E1AEF569165C}"/>
    <cellStyle name="Input 2 3 8 2" xfId="23181" xr:uid="{15111BC4-935C-43AB-8F2D-16AE6A22FC93}"/>
    <cellStyle name="Input 2 3 9" xfId="8089" xr:uid="{6435416A-9EE5-4C10-8343-3D760F457FF8}"/>
    <cellStyle name="Input 2 3 9 2" xfId="25316" xr:uid="{E1F037DD-0863-4767-B4D2-798F8F97DC23}"/>
    <cellStyle name="Input 2 3 9 3" xfId="34596" xr:uid="{8A8AD364-1B48-4EDE-AF0C-391B07CFA238}"/>
    <cellStyle name="Input 2 4" xfId="638" xr:uid="{8F0C7355-B4F8-49AA-9A99-0A37ECDCC50B}"/>
    <cellStyle name="Input 2 4 10" xfId="18228" xr:uid="{7DC1792F-2912-4301-8F61-6F696134A703}"/>
    <cellStyle name="Input 2 4 11" xfId="30864" xr:uid="{34D32D0C-D6FE-4D17-BAB4-07E5547F7EAF}"/>
    <cellStyle name="Input 2 4 2" xfId="1197" xr:uid="{335D0653-B585-412B-ADB7-0D35AB7DC2A9}"/>
    <cellStyle name="Input 2 4 2 10" xfId="24630" xr:uid="{3410E802-7409-4A82-B161-B4A9E52407CE}"/>
    <cellStyle name="Input 2 4 2 2" xfId="2445" xr:uid="{E035CA7D-BACB-4019-BB96-B55625198A1C}"/>
    <cellStyle name="Input 2 4 2 2 2" xfId="14977" xr:uid="{1699DF43-4C9E-4FCF-A0FA-44309DF1868E}"/>
    <cellStyle name="Input 2 4 2 2 2 2" xfId="31487" xr:uid="{10731353-1368-497D-B1E7-C161DA0574DB}"/>
    <cellStyle name="Input 2 4 2 2 2 3" xfId="38566" xr:uid="{3AEF90F8-953B-4FCB-AC4B-058065540E7E}"/>
    <cellStyle name="Input 2 4 2 2 3" xfId="19946" xr:uid="{2087C31B-DD1A-4B86-879D-A12A69A59448}"/>
    <cellStyle name="Input 2 4 2 2 4" xfId="23391" xr:uid="{0F2FB457-7307-41E7-BADE-C15C7B218FCE}"/>
    <cellStyle name="Input 2 4 2 3" xfId="2951" xr:uid="{B19542EA-B194-458D-8ED3-C14AE5D655FE}"/>
    <cellStyle name="Input 2 4 2 3 2" xfId="15707" xr:uid="{E325D0BD-D55B-49A1-98AE-F583271CAEC7}"/>
    <cellStyle name="Input 2 4 2 3 2 2" xfId="32211" xr:uid="{64C92BB7-29B6-4189-B69A-411C58D057B0}"/>
    <cellStyle name="Input 2 4 2 3 2 3" xfId="39296" xr:uid="{C6D4D319-1622-4190-B6C7-92182F0D0EAE}"/>
    <cellStyle name="Input 2 4 2 3 3" xfId="20449" xr:uid="{C5051933-8C52-46B3-A37E-8A9E52740B51}"/>
    <cellStyle name="Input 2 4 2 3 4" xfId="22782" xr:uid="{5261247F-54BE-4DC0-B81B-32A388E6F178}"/>
    <cellStyle name="Input 2 4 2 4" xfId="3324" xr:uid="{BAD22CD9-EB36-4041-961E-0ED28CE9250B}"/>
    <cellStyle name="Input 2 4 2 4 2" xfId="17180" xr:uid="{99CE048F-79EE-4F39-AFCE-F143CE7DAB89}"/>
    <cellStyle name="Input 2 4 2 4 2 2" xfId="33684" xr:uid="{734DED67-5CE2-4BB0-ADC0-B33F8BFC5549}"/>
    <cellStyle name="Input 2 4 2 4 2 3" xfId="40013" xr:uid="{E3D066A2-FD83-4877-BF76-4A4BA4B922A2}"/>
    <cellStyle name="Input 2 4 2 4 3" xfId="20822" xr:uid="{079E731D-D254-4656-A276-2E8BC18B9ED5}"/>
    <cellStyle name="Input 2 4 2 4 4" xfId="22428" xr:uid="{FA2BCA40-59AD-4261-BB5F-A5AED5E56628}"/>
    <cellStyle name="Input 2 4 2 5" xfId="3587" xr:uid="{C9CF6D98-834F-46CA-AB9F-056540F4F4DE}"/>
    <cellStyle name="Input 2 4 2 5 2" xfId="21085" xr:uid="{E50D1417-BAA7-4669-99D1-A330F500829D}"/>
    <cellStyle name="Input 2 4 2 5 3" xfId="22007" xr:uid="{CECB2FA4-532A-4D10-800F-B2B05BDA0347}"/>
    <cellStyle name="Input 2 4 2 6" xfId="4038" xr:uid="{A68FBC4E-4C78-45E2-9FC5-F72AF8906BA5}"/>
    <cellStyle name="Input 2 4 2 6 2" xfId="21534" xr:uid="{152F686C-3D3E-4CE0-83CB-0B0E4BF54B74}"/>
    <cellStyle name="Input 2 4 2 6 3" xfId="18134" xr:uid="{4E5DB1B6-2192-47C2-857E-17357DE01797}"/>
    <cellStyle name="Input 2 4 2 7" xfId="4058" xr:uid="{28695352-B4E1-4EDF-9735-27D5AF6042C5}"/>
    <cellStyle name="Input 2 4 2 7 2" xfId="18116" xr:uid="{6B0C45A9-C824-40B9-8BA4-BB4B22AB9305}"/>
    <cellStyle name="Input 2 4 2 8" xfId="12396" xr:uid="{A5442950-8705-4DB9-8D4A-4B50064EBA5B}"/>
    <cellStyle name="Input 2 4 2 8 2" xfId="29197" xr:uid="{18766D9E-1419-4C24-BFAA-6E2BF977FF25}"/>
    <cellStyle name="Input 2 4 2 8 3" xfId="36425" xr:uid="{8A698DFC-F6B2-4A3A-85E1-9BE3EF6C1DF6}"/>
    <cellStyle name="Input 2 4 2 9" xfId="18710" xr:uid="{4E5761EB-0270-4D03-8186-9BC15B37BC8D}"/>
    <cellStyle name="Input 2 4 3" xfId="1936" xr:uid="{7A5BCCA9-ECC8-4160-96A4-4DE2ED31161C}"/>
    <cellStyle name="Input 2 4 3 2" xfId="14181" xr:uid="{420EA59A-76B3-4A11-AA49-11AF7523F9AD}"/>
    <cellStyle name="Input 2 4 3 2 2" xfId="30758" xr:uid="{C7EEFFD1-C1C5-4F80-9298-A532E153D5E6}"/>
    <cellStyle name="Input 2 4 3 2 3" xfId="37838" xr:uid="{128E879B-8802-47BC-BF89-A13C785EFE0E}"/>
    <cellStyle name="Input 2 4 3 3" xfId="13039" xr:uid="{27414905-36B6-4C91-8D26-68CE72621D7D}"/>
    <cellStyle name="Input 2 4 3 3 2" xfId="29759" xr:uid="{36D6439E-1856-41C8-BD2C-77CE7201C2C3}"/>
    <cellStyle name="Input 2 4 3 3 3" xfId="36768" xr:uid="{948DEEC5-25DF-4ECE-A034-1FE3E0CCA3BB}"/>
    <cellStyle name="Input 2 4 3 4" xfId="10994" xr:uid="{537A7238-83B8-4711-969E-A004FA8EE665}"/>
    <cellStyle name="Input 2 4 3 4 2" xfId="28000" xr:uid="{04E23A6E-940F-41AB-821E-EBC850C6E23F}"/>
    <cellStyle name="Input 2 4 3 4 3" xfId="35858" xr:uid="{AD45194E-7E69-44BD-BB82-7A1B7C6D5910}"/>
    <cellStyle name="Input 2 4 3 5" xfId="19439" xr:uid="{5392DB2D-849C-436B-8634-22221E810819}"/>
    <cellStyle name="Input 2 4 3 6" xfId="30654" xr:uid="{26E603DA-D91A-4165-8D7E-2A8FD3D55AE3}"/>
    <cellStyle name="Input 2 4 4" xfId="1659" xr:uid="{18816AD1-9235-4C73-BE84-10B9A6AD96AA}"/>
    <cellStyle name="Input 2 4 4 2" xfId="9985" xr:uid="{FED48190-24B5-478D-A42E-7EA7F17D12F2}"/>
    <cellStyle name="Input 2 4 4 2 2" xfId="27101" xr:uid="{B8132DBF-6F8B-492E-9EAC-D224AFA619AC}"/>
    <cellStyle name="Input 2 4 4 2 3" xfId="35327" xr:uid="{D5273B1D-67F0-490E-9EF4-CDC2B09AC90C}"/>
    <cellStyle name="Input 2 4 4 3" xfId="19162" xr:uid="{7979E06B-90B1-4FAE-B5DC-510A959BDEFB}"/>
    <cellStyle name="Input 2 4 4 4" xfId="28081" xr:uid="{B315DF31-4B08-4DC4-9CE3-0EBC4A3B3523}"/>
    <cellStyle name="Input 2 4 5" xfId="3363" xr:uid="{385F26F9-4603-4894-99BB-1375BDDDB84A}"/>
    <cellStyle name="Input 2 4 5 2" xfId="13379" xr:uid="{93710E49-AF03-4DF0-8E9F-A7A9956D2B0A}"/>
    <cellStyle name="Input 2 4 5 2 2" xfId="30064" xr:uid="{FD16C752-89FD-45D5-BDC7-01638BA5F639}"/>
    <cellStyle name="Input 2 4 5 2 3" xfId="37108" xr:uid="{2E21187C-AC9A-4856-84D2-81A63EE7468C}"/>
    <cellStyle name="Input 2 4 5 3" xfId="20861" xr:uid="{7FFB2EBB-6F19-40E1-8CFB-F0205767ECF0}"/>
    <cellStyle name="Input 2 4 5 4" xfId="22389" xr:uid="{B1D36F97-0FB8-4CB4-A107-4F1B16FFEDBD}"/>
    <cellStyle name="Input 2 4 6" xfId="3661" xr:uid="{D601D4AF-361E-4288-A806-A758AC7A13DB}"/>
    <cellStyle name="Input 2 4 6 2" xfId="13703" xr:uid="{C58ECD97-6EF3-47D1-9F4F-ABBBBB993A41}"/>
    <cellStyle name="Input 2 4 6 2 2" xfId="30339" xr:uid="{B3A671CE-2161-47A7-8A8A-652A3C9E605B}"/>
    <cellStyle name="Input 2 4 6 2 3" xfId="37428" xr:uid="{1B1AB1F5-CE7F-4D06-990B-42FBAB0C1A9B}"/>
    <cellStyle name="Input 2 4 6 3" xfId="21159" xr:uid="{0FCC9717-62A4-4BBC-AF79-8886066E416F}"/>
    <cellStyle name="Input 2 4 6 4" xfId="17770" xr:uid="{47C93D4D-2EB9-4BD4-A665-80E43765A861}"/>
    <cellStyle name="Input 2 4 7" xfId="2324" xr:uid="{25224316-31FE-43CC-97A4-42F3747721E3}"/>
    <cellStyle name="Input 2 4 7 2" xfId="19825" xr:uid="{2E671FA6-C6DD-48CD-8443-712EFE58DECD}"/>
    <cellStyle name="Input 2 4 7 3" xfId="28356" xr:uid="{F3D7B12C-AE6C-4177-ABF9-8AFC5C137A30}"/>
    <cellStyle name="Input 2 4 8" xfId="3782" xr:uid="{5ED3E240-A329-4A51-B4BC-9A3769D51168}"/>
    <cellStyle name="Input 2 4 8 2" xfId="22227" xr:uid="{B50BE89A-BD6D-4374-A2D8-5D773E954E54}"/>
    <cellStyle name="Input 2 4 9" xfId="8092" xr:uid="{10BBFFEB-5858-4977-863D-6E7C0734DEE6}"/>
    <cellStyle name="Input 2 4 9 2" xfId="25319" xr:uid="{0BDB7B27-FE54-4DBF-98F9-933D157B23D8}"/>
    <cellStyle name="Input 2 4 9 3" xfId="34599" xr:uid="{27CAB10A-DE33-4CF5-A064-ECEB8A66030C}"/>
    <cellStyle name="Input 2 5" xfId="1159" xr:uid="{41A7814B-DD9D-4E9D-AEDF-7EBE65E8A54B}"/>
    <cellStyle name="Input 2 5 10" xfId="26405" xr:uid="{A3C50D54-098F-41F0-B5AD-57E2063B676F}"/>
    <cellStyle name="Input 2 5 2" xfId="2407" xr:uid="{223F29E9-CE23-48E8-8048-CFC04B616C79}"/>
    <cellStyle name="Input 2 5 2 2" xfId="14980" xr:uid="{138821C6-5A4F-4720-AEC2-EB635AFD1379}"/>
    <cellStyle name="Input 2 5 2 2 2" xfId="31490" xr:uid="{98B41D13-9B8A-40EE-A3EA-37718C42E767}"/>
    <cellStyle name="Input 2 5 2 2 3" xfId="38569" xr:uid="{F3A15E9B-E180-4713-BAA1-D68D627CA470}"/>
    <cellStyle name="Input 2 5 2 3" xfId="15710" xr:uid="{186E681F-D6FE-42AA-B81C-10CC467726AB}"/>
    <cellStyle name="Input 2 5 2 3 2" xfId="32214" xr:uid="{28FA9346-B7A9-4599-8B31-D29125D35440}"/>
    <cellStyle name="Input 2 5 2 3 3" xfId="39299" xr:uid="{FA033B3F-0D4E-4B57-9CDC-2503976A1ABC}"/>
    <cellStyle name="Input 2 5 2 4" xfId="17183" xr:uid="{E8487477-A817-46B3-B249-05C3A38F324A}"/>
    <cellStyle name="Input 2 5 2 4 2" xfId="33687" xr:uid="{D576378F-07CE-40C0-9ED6-A21C2C20F993}"/>
    <cellStyle name="Input 2 5 2 4 3" xfId="40016" xr:uid="{FA57E52A-99CB-42EE-B2B5-B996A513BD97}"/>
    <cellStyle name="Input 2 5 2 5" xfId="12399" xr:uid="{8593FF6B-9CE1-4F08-831C-425D22DBC5B2}"/>
    <cellStyle name="Input 2 5 2 5 2" xfId="29200" xr:uid="{2E39DE57-F459-4A5B-BFCB-5A2CC40F454B}"/>
    <cellStyle name="Input 2 5 2 5 3" xfId="36428" xr:uid="{D9299914-0A1C-4710-8E64-EFFB4D404C95}"/>
    <cellStyle name="Input 2 5 2 6" xfId="19908" xr:uid="{6FE7B1BE-28BA-4A52-9EE6-DFB371BBDA17}"/>
    <cellStyle name="Input 2 5 2 7" xfId="24583" xr:uid="{BEDB8911-A3DB-4F5C-BD1E-01763A9DE9C8}"/>
    <cellStyle name="Input 2 5 3" xfId="2913" xr:uid="{3E4A4F7C-3899-4B52-8201-713EA67D8355}"/>
    <cellStyle name="Input 2 5 3 2" xfId="14184" xr:uid="{212AE47F-F91D-4DFD-ABBD-5BFCA2B4591D}"/>
    <cellStyle name="Input 2 5 3 2 2" xfId="30761" xr:uid="{4CB84F82-C919-48F6-ADA8-CB42A5C437D9}"/>
    <cellStyle name="Input 2 5 3 2 3" xfId="37841" xr:uid="{EB6A8FA3-D7CD-49D1-AF08-F3D4D71F7BFA}"/>
    <cellStyle name="Input 2 5 3 3" xfId="13136" xr:uid="{85A6E96F-0154-420A-A9B0-C6C355673FA3}"/>
    <cellStyle name="Input 2 5 3 3 2" xfId="29856" xr:uid="{AF607261-6D0E-47F6-AAE8-D2E263BD2759}"/>
    <cellStyle name="Input 2 5 3 3 3" xfId="36865" xr:uid="{B13346CA-2DDF-4461-8FD4-B6905415EFAF}"/>
    <cellStyle name="Input 2 5 3 4" xfId="10997" xr:uid="{EF6D01C1-416B-4F07-9F49-975F549E278A}"/>
    <cellStyle name="Input 2 5 3 4 2" xfId="28003" xr:uid="{53F70917-C108-4CBE-838A-019DC0F15C3A}"/>
    <cellStyle name="Input 2 5 3 4 3" xfId="35861" xr:uid="{1507C2F1-C428-447B-A5B3-2FAF79F5C716}"/>
    <cellStyle name="Input 2 5 3 5" xfId="20411" xr:uid="{7F76F946-EBF6-44FF-9577-6E9E6D7B7AAF}"/>
    <cellStyle name="Input 2 5 3 6" xfId="24517" xr:uid="{8A0C68BD-5D18-4B5F-97F4-5ACF9A5B714A}"/>
    <cellStyle name="Input 2 5 4" xfId="1794" xr:uid="{7D996A5A-7CAE-465A-8F82-A71EFBD60ECA}"/>
    <cellStyle name="Input 2 5 4 2" xfId="9984" xr:uid="{9F0BB83A-3482-4C43-A664-728C792F6A23}"/>
    <cellStyle name="Input 2 5 4 2 2" xfId="27100" xr:uid="{895ACA68-331F-4D8C-8627-D32E2C1F9F9E}"/>
    <cellStyle name="Input 2 5 4 2 3" xfId="35326" xr:uid="{C15B8043-8FE4-4B38-A956-9C038DFB5CA9}"/>
    <cellStyle name="Input 2 5 4 3" xfId="19297" xr:uid="{8A290AE3-5B5A-47C8-9B24-C50FA1501682}"/>
    <cellStyle name="Input 2 5 4 4" xfId="25398" xr:uid="{03BCCB61-E3A8-48B1-BB45-C4330AB498AD}"/>
    <cellStyle name="Input 2 5 5" xfId="3482" xr:uid="{B8816847-BE1E-4A44-AD1D-01763C83489E}"/>
    <cellStyle name="Input 2 5 5 2" xfId="13378" xr:uid="{F8D7BDAB-EEEF-42EF-8A64-BA4870FC0E17}"/>
    <cellStyle name="Input 2 5 5 2 2" xfId="30063" xr:uid="{DBEFB237-4296-4DFD-995B-D30F0343C182}"/>
    <cellStyle name="Input 2 5 5 2 3" xfId="37107" xr:uid="{C1CA4DDB-F06A-41B5-A62D-693A184825DC}"/>
    <cellStyle name="Input 2 5 5 3" xfId="20980" xr:uid="{BD26F562-58A4-4EF8-85D2-FD4D281AF12F}"/>
    <cellStyle name="Input 2 5 5 4" xfId="22284" xr:uid="{DCEC2CB1-D706-4198-B476-C6C6C8B21872}"/>
    <cellStyle name="Input 2 5 6" xfId="4092" xr:uid="{029EFF86-F75E-45EC-90AC-F4C1547EB38E}"/>
    <cellStyle name="Input 2 5 6 2" xfId="9039" xr:uid="{C8033742-A6D5-41E8-98C8-2962FB159D3C}"/>
    <cellStyle name="Input 2 5 6 2 2" xfId="26215" xr:uid="{15DB4E70-9180-4285-AB7F-136BD3C93ED8}"/>
    <cellStyle name="Input 2 5 6 2 3" xfId="34930" xr:uid="{D1489924-7934-4A47-81C7-D2CE121F6D28}"/>
    <cellStyle name="Input 2 5 6 3" xfId="21587" xr:uid="{19CCC079-244F-4DF0-A86F-23E868B7567B}"/>
    <cellStyle name="Input 2 5 6 4" xfId="22110" xr:uid="{AA5D9854-F0B5-43E1-B815-D3D63D66FFA1}"/>
    <cellStyle name="Input 2 5 7" xfId="4214" xr:uid="{7A550100-1663-456B-9398-0FE410AA2D03}"/>
    <cellStyle name="Input 2 5 7 2" xfId="21708" xr:uid="{42267F27-57B8-4593-BC00-626ACB097D0F}"/>
    <cellStyle name="Input 2 5 7 3" xfId="18543" xr:uid="{FA585667-1ACA-4CCA-AFA5-00A655E1ED22}"/>
    <cellStyle name="Input 2 5 8" xfId="8091" xr:uid="{6CAB3447-5A66-4D06-8E79-39DB25E24194}"/>
    <cellStyle name="Input 2 5 8 2" xfId="25318" xr:uid="{093B879D-E5A3-44C8-92BC-4F1CFB397865}"/>
    <cellStyle name="Input 2 5 8 3" xfId="34598" xr:uid="{B501556C-FAD5-4C7E-973C-C8BDF9BB690A}"/>
    <cellStyle name="Input 2 5 9" xfId="18675" xr:uid="{1E461B4E-750A-47F0-A3CA-69D6E995B87C}"/>
    <cellStyle name="Input 2 6" xfId="1582" xr:uid="{2F70B84A-02E8-43D9-B7A2-7002CB3B0C04}"/>
    <cellStyle name="Input 2 6 2" xfId="14601" xr:uid="{5DEBC08B-1552-4A53-A120-889A0A2F85AC}"/>
    <cellStyle name="Input 2 6 2 2" xfId="31117" xr:uid="{8347709E-DBB6-4022-8CAF-DABBB235E36D}"/>
    <cellStyle name="Input 2 6 2 3" xfId="38194" xr:uid="{83985D48-864A-46C0-A393-987DE59DBEA1}"/>
    <cellStyle name="Input 2 6 3" xfId="15337" xr:uid="{E6389801-C958-4465-B7C3-9AA10A1C8A0D}"/>
    <cellStyle name="Input 2 6 3 2" xfId="31841" xr:uid="{4B28FC2B-E7E7-48FC-BEEA-28DD52DF4AAE}"/>
    <cellStyle name="Input 2 6 3 3" xfId="38926" xr:uid="{B07A1E04-0373-4E1F-A7A4-CAB353AA6BEB}"/>
    <cellStyle name="Input 2 6 4" xfId="16519" xr:uid="{B82CCF81-BBC7-4C28-A130-F66144A97A3F}"/>
    <cellStyle name="Input 2 6 4 2" xfId="33023" xr:uid="{72C173B6-B66D-4D56-BA83-FC9E71C81027}"/>
    <cellStyle name="Input 2 6 4 3" xfId="39646" xr:uid="{11AE6BB9-BA1D-497B-BF45-FE3EB6550E13}"/>
    <cellStyle name="Input 2 6 5" xfId="11621" xr:uid="{D37FAC1A-4C32-4B28-896F-304796B83326}"/>
    <cellStyle name="Input 2 6 5 2" xfId="28510" xr:uid="{4E227F52-2AFE-471D-A865-8DCD30C380B7}"/>
    <cellStyle name="Input 2 6 5 3" xfId="36131" xr:uid="{0EF3634D-4A11-4C6F-B960-FDE664204A94}"/>
    <cellStyle name="Input 2 6 6" xfId="19087" xr:uid="{12A0437A-CDD3-4EF2-95F2-225F35296416}"/>
    <cellStyle name="Input 2 6 7" xfId="29425" xr:uid="{7222BB37-F9E4-4FCB-8BAB-3BA5CC36FDA9}"/>
    <cellStyle name="Input 2 7" xfId="1946" xr:uid="{D52920C7-652B-4D12-BD6A-A541AF96F877}"/>
    <cellStyle name="Input 2 7 2" xfId="13711" xr:uid="{66FE811D-C543-403C-A6C0-E8B014F109AE}"/>
    <cellStyle name="Input 2 7 2 2" xfId="30347" xr:uid="{A39146F7-5CE7-41AC-92B1-88DDF1BD2BA6}"/>
    <cellStyle name="Input 2 7 2 3" xfId="37436" xr:uid="{5859B04F-80D8-4C11-9134-8C8B2FBC7D9D}"/>
    <cellStyle name="Input 2 7 3" xfId="13842" xr:uid="{18C2A0EF-5102-46CC-88A8-03DA17AD4408}"/>
    <cellStyle name="Input 2 7 3 2" xfId="30458" xr:uid="{43338BAA-C1C6-40FC-9200-4D302AC0FAAF}"/>
    <cellStyle name="Input 2 7 3 3" xfId="37566" xr:uid="{C490CFFD-DD3A-406D-924B-FC3C380FF0FF}"/>
    <cellStyle name="Input 2 7 4" xfId="10399" xr:uid="{D4B8F8D1-1594-4DA2-9E5F-289A01A3B6A3}"/>
    <cellStyle name="Input 2 7 4 2" xfId="27470" xr:uid="{BB5A1EBC-9939-4809-A0A5-061A7D86C6BF}"/>
    <cellStyle name="Input 2 7 4 3" xfId="35559" xr:uid="{27C47963-F005-4C98-A36B-7DB19A49D223}"/>
    <cellStyle name="Input 2 7 5" xfId="19449" xr:uid="{C4682197-6A30-4C6C-9EC0-CB0C257A556B}"/>
    <cellStyle name="Input 2 7 6" xfId="28428" xr:uid="{9C28958B-7AC7-47E3-9960-EFFA4474DF93}"/>
    <cellStyle name="Input 2 8" xfId="3296" xr:uid="{D9C180AD-8E1A-489B-9067-DE69FA09619E}"/>
    <cellStyle name="Input 2 8 2" xfId="8937" xr:uid="{2A30F337-8D91-4DF6-9F81-B167CC89F0FA}"/>
    <cellStyle name="Input 2 8 2 2" xfId="26113" xr:uid="{4BC19E99-92C7-4615-A190-86B7556820A5}"/>
    <cellStyle name="Input 2 8 2 3" xfId="34833" xr:uid="{9405AA7D-29CA-4E91-925B-70A4360C2697}"/>
    <cellStyle name="Input 2 8 3" xfId="20794" xr:uid="{3AE5FB18-A99B-4AFE-9AD8-823AD632050E}"/>
    <cellStyle name="Input 2 8 4" xfId="22456" xr:uid="{6059717A-FF78-4EC9-9817-6E9D2AD1731F}"/>
    <cellStyle name="Input 2 9" xfId="3577" xr:uid="{83E876D0-2EBF-467A-B4F8-7E9A54188E26}"/>
    <cellStyle name="Input 2 9 2" xfId="15111" xr:uid="{CA998190-805C-400D-A13F-AABA30677192}"/>
    <cellStyle name="Input 2 9 2 2" xfId="31617" xr:uid="{B62E767D-2861-40B5-97CF-F988AF475942}"/>
    <cellStyle name="Input 2 9 2 3" xfId="38700" xr:uid="{E1FA75DD-9E53-45F7-BF5F-5E11F6DB4080}"/>
    <cellStyle name="Input 2 9 3" xfId="21075" xr:uid="{A28F1399-AF57-4987-A843-C867E6100A5C}"/>
    <cellStyle name="Input 2 9 4" xfId="22273" xr:uid="{A4BF97B3-B151-48F2-AD0A-117F13B876A7}"/>
    <cellStyle name="Input 3" xfId="641" xr:uid="{7DF70E3F-1F26-49E5-8AD5-1E3760B5DBC9}"/>
    <cellStyle name="Input 3 10" xfId="5877" xr:uid="{B350BA14-19FE-4BF0-A638-7CD0056964E5}"/>
    <cellStyle name="Input 3 10 2" xfId="23202" xr:uid="{AF971147-7344-46B1-8FA5-83065E2BED33}"/>
    <cellStyle name="Input 3 10 3" xfId="34258" xr:uid="{67FBEBC7-600D-4905-B6C3-FD649782E0E6}"/>
    <cellStyle name="Input 3 11" xfId="7204" xr:uid="{14F13CC6-22A8-445C-8FDE-0532FB8E5C76}"/>
    <cellStyle name="Input 3 11 2" xfId="24495" xr:uid="{DC395176-E81B-4AA5-B928-5B229E77581A}"/>
    <cellStyle name="Input 3 11 3" xfId="34353" xr:uid="{FF3EBD84-4EE4-44F8-AD8A-74F0C5B1D274}"/>
    <cellStyle name="Input 3 12" xfId="18231" xr:uid="{99F9F9D1-1FEE-442B-990A-EC6007F9A023}"/>
    <cellStyle name="Input 3 13" xfId="25187" xr:uid="{782DBA97-9014-4056-8CBE-E3920D9EAFDB}"/>
    <cellStyle name="Input 3 2" xfId="1200" xr:uid="{5C497522-465D-414F-BEF0-E76FC62EF12A}"/>
    <cellStyle name="Input 3 2 10" xfId="28034" xr:uid="{C2CE897B-3DD2-4085-85F4-640F320FD97C}"/>
    <cellStyle name="Input 3 2 2" xfId="2448" xr:uid="{7A050E85-48AD-457B-BB1B-9307D185B7DB}"/>
    <cellStyle name="Input 3 2 2 2" xfId="14757" xr:uid="{DC8CD8DF-BCEA-46EE-A39B-B71F08DED893}"/>
    <cellStyle name="Input 3 2 2 2 2" xfId="31271" xr:uid="{55B9DA4E-98F1-4148-A5C3-13798D1A7940}"/>
    <cellStyle name="Input 3 2 2 2 3" xfId="38347" xr:uid="{B89A5281-0121-4EBC-A7E7-4192788AFC9F}"/>
    <cellStyle name="Input 3 2 2 3" xfId="15436" xr:uid="{FDDF9717-A8E3-4285-B8A8-F4DE3765071A}"/>
    <cellStyle name="Input 3 2 2 3 2" xfId="31940" xr:uid="{03528B3E-3AFE-4B56-93D1-BD5602423218}"/>
    <cellStyle name="Input 3 2 2 3 3" xfId="39025" xr:uid="{39EA2784-63A9-4A86-8641-FFF708EC600D}"/>
    <cellStyle name="Input 3 2 2 4" xfId="16883" xr:uid="{5A17F11A-E9AB-404F-A131-0A82B2E1B461}"/>
    <cellStyle name="Input 3 2 2 4 2" xfId="33387" xr:uid="{60A85E1B-F0DC-4835-9147-27B7BBC7F6D7}"/>
    <cellStyle name="Input 3 2 2 4 3" xfId="39808" xr:uid="{04DC139E-975B-43EB-A694-0DA2C2B70BAB}"/>
    <cellStyle name="Input 3 2 2 5" xfId="12033" xr:uid="{42EB5456-7492-49E5-BD34-C47A0355FD63}"/>
    <cellStyle name="Input 3 2 2 5 2" xfId="28883" xr:uid="{A42A5520-57D6-407B-AB20-74D4CBBB638D}"/>
    <cellStyle name="Input 3 2 2 5 3" xfId="36224" xr:uid="{D5021B92-8E07-4170-8D08-9D83C51DA7F7}"/>
    <cellStyle name="Input 3 2 2 6" xfId="19949" xr:uid="{CFB1A108-4881-40F6-910A-E7CA5561B50C}"/>
    <cellStyle name="Input 3 2 2 7" xfId="22010" xr:uid="{A12FA7A3-BA27-487F-A056-CE797CFB95A6}"/>
    <cellStyle name="Input 3 2 3" xfId="2954" xr:uid="{BBEFA3EC-058D-4F33-8509-B5A70DE34713}"/>
    <cellStyle name="Input 3 2 3 2" xfId="13862" xr:uid="{76C01476-DAF8-49FA-A884-AE647165EB2A}"/>
    <cellStyle name="Input 3 2 3 2 2" xfId="30478" xr:uid="{E3633BAF-BE64-4D06-91BE-02E6301C4BB5}"/>
    <cellStyle name="Input 3 2 3 2 3" xfId="37586" xr:uid="{10379501-73D0-4391-B8FE-16AAD47A1153}"/>
    <cellStyle name="Input 3 2 3 3" xfId="12959" xr:uid="{8C9ADC49-3C84-4546-BF06-4579F4028314}"/>
    <cellStyle name="Input 3 2 3 3 2" xfId="29679" xr:uid="{EC0C1C20-BB1E-4F17-9289-2D77C385CC5D}"/>
    <cellStyle name="Input 3 2 3 3 3" xfId="36688" xr:uid="{6F368BB8-B8A5-4CCB-8AD0-F73DFDAF7821}"/>
    <cellStyle name="Input 3 2 3 4" xfId="10670" xr:uid="{AE444D0D-3A35-4EDA-97E2-392B9CAFD63C}"/>
    <cellStyle name="Input 3 2 3 4 2" xfId="27717" xr:uid="{806956A1-7E61-4237-B830-2753F8F2DEE2}"/>
    <cellStyle name="Input 3 2 3 4 3" xfId="35657" xr:uid="{90A85030-44F8-4A10-AF93-D0E049CD69C8}"/>
    <cellStyle name="Input 3 2 3 5" xfId="20452" xr:uid="{AED225B6-0919-4175-ADC9-75F554FBD020}"/>
    <cellStyle name="Input 3 2 3 6" xfId="22779" xr:uid="{3DB584F5-359F-41AC-AA33-EAD1DDB7D1A9}"/>
    <cellStyle name="Input 3 2 4" xfId="3329" xr:uid="{CD645249-02E0-4AEF-A199-9DD04C94AC24}"/>
    <cellStyle name="Input 3 2 4 2" xfId="9986" xr:uid="{A21EE591-3C87-4994-AC54-290A09588645}"/>
    <cellStyle name="Input 3 2 4 2 2" xfId="27102" xr:uid="{E9408BD3-818B-4C91-80AC-FAFA3682FB4B}"/>
    <cellStyle name="Input 3 2 4 2 3" xfId="35328" xr:uid="{B94543D0-ECBB-46EB-885F-6A11AF51F581}"/>
    <cellStyle name="Input 3 2 4 3" xfId="20827" xr:uid="{EDE315F8-01AE-4CCF-B05C-7B895DCD8FA5}"/>
    <cellStyle name="Input 3 2 4 4" xfId="22423" xr:uid="{85841ADF-46CB-4917-83EB-4C8371090194}"/>
    <cellStyle name="Input 3 2 5" xfId="2860" xr:uid="{7A6B16D3-E68C-42E2-92E0-72DA1C5B5C00}"/>
    <cellStyle name="Input 3 2 5 2" xfId="13380" xr:uid="{E5A31E53-5E5E-403C-A3B8-29A2C7093945}"/>
    <cellStyle name="Input 3 2 5 2 2" xfId="30065" xr:uid="{29E2959E-75AA-4BD9-9A0E-3E94187D820B}"/>
    <cellStyle name="Input 3 2 5 2 3" xfId="37109" xr:uid="{B6DAE6AF-69BC-4A12-8A9C-C9503D7F273D}"/>
    <cellStyle name="Input 3 2 5 3" xfId="20358" xr:uid="{4EEB4362-C261-4BDE-BA2B-3D27371F8CA9}"/>
    <cellStyle name="Input 3 2 5 4" xfId="22835" xr:uid="{EEC678F0-4BE8-44CE-824E-623863B4D781}"/>
    <cellStyle name="Input 3 2 6" xfId="2675" xr:uid="{86DBA19B-9437-4747-A5D0-8B40ACF9BAD8}"/>
    <cellStyle name="Input 3 2 6 2" xfId="14666" xr:uid="{30144CDA-E0B3-47B9-BCBC-2DCE6244F0B5}"/>
    <cellStyle name="Input 3 2 6 2 2" xfId="31181" xr:uid="{26F79AD0-0943-44F8-905B-955A788ABD66}"/>
    <cellStyle name="Input 3 2 6 2 3" xfId="38256" xr:uid="{2872BBEB-D165-4604-93F9-7A637F28FAFA}"/>
    <cellStyle name="Input 3 2 6 3" xfId="20175" xr:uid="{7362D614-1FA8-4E42-BB6F-817579413A23}"/>
    <cellStyle name="Input 3 2 6 4" xfId="22927" xr:uid="{509764D7-6203-4F63-B1B6-BC8BBC81DA63}"/>
    <cellStyle name="Input 3 2 7" xfId="4206" xr:uid="{1A7D031A-CE94-42C8-9D0A-04F4B3F305A6}"/>
    <cellStyle name="Input 3 2 7 2" xfId="18603" xr:uid="{C6FA4B5E-DCDB-4D47-887C-D4BB31D31F02}"/>
    <cellStyle name="Input 3 2 8" xfId="8093" xr:uid="{4CC15DBF-572E-4918-B3DF-C9BEF030343A}"/>
    <cellStyle name="Input 3 2 8 2" xfId="25320" xr:uid="{DE062DC5-5E64-48BE-A5FE-C1752A8CF9A2}"/>
    <cellStyle name="Input 3 2 8 3" xfId="34600" xr:uid="{78EAD00F-FE99-43FC-9333-7803A304F582}"/>
    <cellStyle name="Input 3 2 9" xfId="18713" xr:uid="{55AB7DF4-8D8E-4539-A3B1-6DF1BA18526B}"/>
    <cellStyle name="Input 3 3" xfId="1939" xr:uid="{5B02EA4A-B04C-4E8C-BC08-40B9228BD9CC}"/>
    <cellStyle name="Input 3 3 2" xfId="12034" xr:uid="{C69FEAED-67B9-4B5F-AB79-C0D0CE8502EE}"/>
    <cellStyle name="Input 3 3 2 2" xfId="14758" xr:uid="{A556FF06-A5AA-48DE-BF7F-10B17573159A}"/>
    <cellStyle name="Input 3 3 2 2 2" xfId="31272" xr:uid="{E15885DC-055A-46BC-9ABD-EF6C290E5158}"/>
    <cellStyle name="Input 3 3 2 2 3" xfId="38348" xr:uid="{05ECF9A6-32E2-4AD9-8953-868C38C2614A}"/>
    <cellStyle name="Input 3 3 2 3" xfId="15437" xr:uid="{CA1BBA0D-9563-46AB-8C80-352354DDDEEF}"/>
    <cellStyle name="Input 3 3 2 3 2" xfId="31941" xr:uid="{8A25865F-92CC-4939-9CA3-BB3F030195EB}"/>
    <cellStyle name="Input 3 3 2 3 3" xfId="39026" xr:uid="{CA7A8BA8-5490-4B05-AA94-8089803366D9}"/>
    <cellStyle name="Input 3 3 2 4" xfId="16884" xr:uid="{103A7C67-AB8B-4C33-A8C3-5ECB55014000}"/>
    <cellStyle name="Input 3 3 2 4 2" xfId="33388" xr:uid="{B3DCD65C-F849-426E-B862-3C5411A7D096}"/>
    <cellStyle name="Input 3 3 2 4 3" xfId="39809" xr:uid="{0B4BF730-F6AE-4ED0-BCBE-4DFD63D95A20}"/>
    <cellStyle name="Input 3 3 2 5" xfId="28884" xr:uid="{7702A205-0F85-4BC7-966E-EAA4A230278E}"/>
    <cellStyle name="Input 3 3 2 6" xfId="36225" xr:uid="{0159AA64-8CBD-4033-B073-6F4006AEEFCB}"/>
    <cellStyle name="Input 3 3 3" xfId="10671" xr:uid="{2C40B837-F43C-481C-AA2F-E3A27B0C10FD}"/>
    <cellStyle name="Input 3 3 3 2" xfId="13863" xr:uid="{3894C696-5593-4595-9333-0CB5DAA9DCC7}"/>
    <cellStyle name="Input 3 3 3 2 2" xfId="30479" xr:uid="{22153855-232A-4BD7-A2F4-D7CBA8B03865}"/>
    <cellStyle name="Input 3 3 3 2 3" xfId="37587" xr:uid="{FDF5F866-9870-41DB-9F1B-6AF774DEE5BD}"/>
    <cellStyle name="Input 3 3 3 3" xfId="9062" xr:uid="{7103D431-2C0B-4F67-9AF9-4A8B57DEB744}"/>
    <cellStyle name="Input 3 3 3 3 2" xfId="26238" xr:uid="{7EAAC8B8-B518-4555-9C02-14641E7772A1}"/>
    <cellStyle name="Input 3 3 3 3 3" xfId="34953" xr:uid="{BA5ED00C-19E8-47CD-8D86-88963C57EA53}"/>
    <cellStyle name="Input 3 3 3 4" xfId="27718" xr:uid="{63F29B2B-DF11-4CD5-9B07-C104DB87B202}"/>
    <cellStyle name="Input 3 3 3 5" xfId="35658" xr:uid="{E74CCF60-4D53-4C3D-AF0D-6EE1F22BF397}"/>
    <cellStyle name="Input 3 3 4" xfId="9983" xr:uid="{33092719-60DD-482C-8884-D4A71853637B}"/>
    <cellStyle name="Input 3 3 4 2" xfId="27099" xr:uid="{7BBC57D8-90F2-414B-9D5E-B37429B05BF1}"/>
    <cellStyle name="Input 3 3 4 3" xfId="35325" xr:uid="{30CC3092-4089-4646-B04A-60206CFB91B8}"/>
    <cellStyle name="Input 3 3 5" xfId="13377" xr:uid="{6A9D0AFC-ECC5-4111-B5E6-B1F178E56B53}"/>
    <cellStyle name="Input 3 3 5 2" xfId="30062" xr:uid="{95846E1B-AADF-4036-A397-14E770B0752A}"/>
    <cellStyle name="Input 3 3 5 3" xfId="37106" xr:uid="{AE32DCB6-4AE2-4BCF-BCE1-9AD72013B371}"/>
    <cellStyle name="Input 3 3 6" xfId="12974" xr:uid="{7CB0CCDD-1B1D-4FDF-8424-507A72DDD4C6}"/>
    <cellStyle name="Input 3 3 6 2" xfId="29694" xr:uid="{33C80F1B-B9E8-4BB2-8DDE-7D740AD971EB}"/>
    <cellStyle name="Input 3 3 6 3" xfId="36703" xr:uid="{6DCA56D8-61FD-4867-86DC-8756F89A3E62}"/>
    <cellStyle name="Input 3 3 7" xfId="8090" xr:uid="{FBED9FBE-18D8-444C-B0B7-C262B53AF22C}"/>
    <cellStyle name="Input 3 3 7 2" xfId="25317" xr:uid="{3C694DBB-BC66-415D-BB04-CFC58490DE7E}"/>
    <cellStyle name="Input 3 3 7 3" xfId="34597" xr:uid="{0CC9BA21-CB69-4C5A-8B24-7D161AC5A6CD}"/>
    <cellStyle name="Input 3 3 8" xfId="19442" xr:uid="{156D017D-BE08-4802-A6CA-DF0D79E7E1E7}"/>
    <cellStyle name="Input 3 3 9" xfId="25169" xr:uid="{9E43A321-947A-40F9-813E-DF40D25A1192}"/>
    <cellStyle name="Input 3 4" xfId="2318" xr:uid="{7402C474-0360-41D4-BD44-A61F0113A505}"/>
    <cellStyle name="Input 3 4 2" xfId="12397" xr:uid="{C878DE7E-EB5B-4707-AC49-80C2654182B9}"/>
    <cellStyle name="Input 3 4 2 2" xfId="14978" xr:uid="{4328DA97-CCF1-4C0F-B1B0-E1882B87E754}"/>
    <cellStyle name="Input 3 4 2 2 2" xfId="31488" xr:uid="{A4794D7D-E992-4C0E-A7A7-7F6EE889546D}"/>
    <cellStyle name="Input 3 4 2 2 3" xfId="38567" xr:uid="{3AABAD70-C2AC-4F28-AB82-59BD28C0B517}"/>
    <cellStyle name="Input 3 4 2 3" xfId="15708" xr:uid="{5FAA00CE-3DB6-4738-8B13-5FFC1D39A3BD}"/>
    <cellStyle name="Input 3 4 2 3 2" xfId="32212" xr:uid="{0C0A84C2-337D-43E3-9877-E59C30594F10}"/>
    <cellStyle name="Input 3 4 2 3 3" xfId="39297" xr:uid="{B109A938-1029-4A6C-A267-6195CB8A6468}"/>
    <cellStyle name="Input 3 4 2 4" xfId="17181" xr:uid="{9DB0456B-6A9A-4E27-BEEA-AC757AD9E5D5}"/>
    <cellStyle name="Input 3 4 2 4 2" xfId="33685" xr:uid="{5333B301-B88B-49F7-BA69-634C27A99C8E}"/>
    <cellStyle name="Input 3 4 2 4 3" xfId="40014" xr:uid="{FA6D3CB6-F558-4AD1-8CCC-F2E418AB4D30}"/>
    <cellStyle name="Input 3 4 2 5" xfId="29198" xr:uid="{7F21DA76-0065-4199-8D6A-15D71A28E402}"/>
    <cellStyle name="Input 3 4 2 6" xfId="36426" xr:uid="{99639229-72CC-446F-99BD-F03D17425425}"/>
    <cellStyle name="Input 3 4 3" xfId="10995" xr:uid="{B401342B-E3C8-4A30-9ADB-EA3D6BB457CF}"/>
    <cellStyle name="Input 3 4 3 2" xfId="14182" xr:uid="{88FD240D-9986-40DF-B334-AAD21503F6C2}"/>
    <cellStyle name="Input 3 4 3 2 2" xfId="30759" xr:uid="{5F52B9F8-A7C4-4560-9A14-F9BBC4C17579}"/>
    <cellStyle name="Input 3 4 3 2 3" xfId="37839" xr:uid="{F116E914-63C2-465A-98D0-619B7013B85A}"/>
    <cellStyle name="Input 3 4 3 3" xfId="14345" xr:uid="{86DCDC07-1005-4852-A23B-C0621D38243E}"/>
    <cellStyle name="Input 3 4 3 3 2" xfId="30884" xr:uid="{7EA4CB8E-23F5-4321-BD52-0E854E00F8A5}"/>
    <cellStyle name="Input 3 4 3 3 3" xfId="38002" xr:uid="{9068ADC7-2208-4785-83F5-88B8224833FB}"/>
    <cellStyle name="Input 3 4 3 4" xfId="28001" xr:uid="{C734CAE8-110E-4BF5-94F7-A402FF3D6318}"/>
    <cellStyle name="Input 3 4 3 5" xfId="35859" xr:uid="{6F8299A5-A54D-44EA-B62D-B36239AFEBE6}"/>
    <cellStyle name="Input 3 4 4" xfId="10246" xr:uid="{431FE8AE-C635-46E5-84A9-8D210A3A1D23}"/>
    <cellStyle name="Input 3 4 4 2" xfId="27327" xr:uid="{3A53D99C-D042-4C3A-8985-31FDA405F397}"/>
    <cellStyle name="Input 3 4 4 3" xfId="35498" xr:uid="{B91BD8F8-1ABD-47BB-8195-E1AA31D813A2}"/>
    <cellStyle name="Input 3 4 5" xfId="13602" xr:uid="{91438ED6-BA8D-4127-9E0F-42EE3E140E1A}"/>
    <cellStyle name="Input 3 4 5 2" xfId="30247" xr:uid="{26C14B99-59AB-4481-9DF1-4FFDE0BBEC0C}"/>
    <cellStyle name="Input 3 4 5 3" xfId="37330" xr:uid="{36305E43-CEAE-45B1-AF38-18DED248C366}"/>
    <cellStyle name="Input 3 4 6" xfId="14659" xr:uid="{5A7CB077-616A-413A-A191-B5AF3CCCCB4C}"/>
    <cellStyle name="Input 3 4 6 2" xfId="31174" xr:uid="{37C4621D-738A-4871-B2F8-EFDC414CB23B}"/>
    <cellStyle name="Input 3 4 6 3" xfId="38249" xr:uid="{2AB4AD20-2C34-4F8C-9779-748CA1CE4C1D}"/>
    <cellStyle name="Input 3 4 7" xfId="8356" xr:uid="{D41BB827-09A4-4BC7-BE38-C11BA24D0B0B}"/>
    <cellStyle name="Input 3 4 7 2" xfId="25542" xr:uid="{1BDE05AF-6575-454B-BAFC-1C5119B01D8E}"/>
    <cellStyle name="Input 3 4 7 3" xfId="34770" xr:uid="{1FE323A6-BD66-49EB-917E-030B0A44D3F7}"/>
    <cellStyle name="Input 3 4 8" xfId="19819" xr:uid="{885C8BD1-2B4C-4F3F-B92E-1F6A8F6E2ACD}"/>
    <cellStyle name="Input 3 4 9" xfId="29507" xr:uid="{47FA010E-AE6F-418C-AA71-97522B7FFCC8}"/>
    <cellStyle name="Input 3 5" xfId="3311" xr:uid="{C59FA19E-E02E-4F32-B02E-7B255F7B3C1D}"/>
    <cellStyle name="Input 3 5 2" xfId="12398" xr:uid="{05234E00-FFB1-421F-9BDB-F8E3862B5016}"/>
    <cellStyle name="Input 3 5 2 2" xfId="14979" xr:uid="{3CC3DB70-2BEB-424F-B2F4-ED277E4957DB}"/>
    <cellStyle name="Input 3 5 2 2 2" xfId="31489" xr:uid="{B819C99F-73E6-4C7F-848D-F53888FD9580}"/>
    <cellStyle name="Input 3 5 2 2 3" xfId="38568" xr:uid="{1DC771D9-B162-4735-89F0-A4699C201182}"/>
    <cellStyle name="Input 3 5 2 3" xfId="15709" xr:uid="{43165244-8552-494D-9C76-0EDAE5FD202B}"/>
    <cellStyle name="Input 3 5 2 3 2" xfId="32213" xr:uid="{B593DF6F-8397-4099-A165-3999B7C2EA5A}"/>
    <cellStyle name="Input 3 5 2 3 3" xfId="39298" xr:uid="{973A535F-C90F-41F4-A3C0-5D4FFC8B962C}"/>
    <cellStyle name="Input 3 5 2 4" xfId="17182" xr:uid="{236B4582-CCD9-486F-B9C3-1D1EC978CC48}"/>
    <cellStyle name="Input 3 5 2 4 2" xfId="33686" xr:uid="{E79AAA0D-85FC-483A-828D-23A5DBEBA670}"/>
    <cellStyle name="Input 3 5 2 4 3" xfId="40015" xr:uid="{0BCB55E8-946D-4BF7-87D2-42BF04D7F4D3}"/>
    <cellStyle name="Input 3 5 2 5" xfId="29199" xr:uid="{92ABAB20-F0A3-4B4F-B014-B5F8D8D35B11}"/>
    <cellStyle name="Input 3 5 2 6" xfId="36427" xr:uid="{0DCF1577-0C1A-42A3-8AA4-1A2916D05E5C}"/>
    <cellStyle name="Input 3 5 3" xfId="10996" xr:uid="{9B3ABD5E-178A-4576-AE9F-33B322D697E8}"/>
    <cellStyle name="Input 3 5 3 2" xfId="14183" xr:uid="{95AFC998-6B29-45D7-A393-DD9F3DD7DF41}"/>
    <cellStyle name="Input 3 5 3 2 2" xfId="30760" xr:uid="{D1877A4F-53E6-4C52-B860-3FD9D3EFC022}"/>
    <cellStyle name="Input 3 5 3 2 3" xfId="37840" xr:uid="{39D27EBC-356F-4146-8970-7B40A682B90A}"/>
    <cellStyle name="Input 3 5 3 3" xfId="15047" xr:uid="{3D195FB2-7CE0-4637-8FB1-A7C40AA1D7C5}"/>
    <cellStyle name="Input 3 5 3 3 2" xfId="31553" xr:uid="{0751651B-0CAE-4684-9F9E-6CDC9E766B30}"/>
    <cellStyle name="Input 3 5 3 3 3" xfId="38636" xr:uid="{0CD0309D-86CD-43A7-9240-3F4287D6929F}"/>
    <cellStyle name="Input 3 5 3 4" xfId="28002" xr:uid="{06D74D6C-3863-4A56-A772-9235F67468B2}"/>
    <cellStyle name="Input 3 5 3 5" xfId="35860" xr:uid="{CD6A39A3-49BC-47BB-ABFC-30FCC42DDB27}"/>
    <cellStyle name="Input 3 5 4" xfId="10304" xr:uid="{2DFB590B-125F-4861-947A-0DBEECA0904D}"/>
    <cellStyle name="Input 3 5 4 2" xfId="27377" xr:uid="{9D3CF402-5C01-4F09-AA6C-D622DA61BAF9}"/>
    <cellStyle name="Input 3 5 4 3" xfId="35555" xr:uid="{4CDB3A74-5F34-4CBF-90C3-88BBE0A2B5EA}"/>
    <cellStyle name="Input 3 5 5" xfId="13660" xr:uid="{043CC6E1-369F-4DB0-9EB6-F860B03660E6}"/>
    <cellStyle name="Input 3 5 5 2" xfId="30297" xr:uid="{863CFB66-3F20-4C1B-AABB-01BF41096024}"/>
    <cellStyle name="Input 3 5 5 3" xfId="37387" xr:uid="{FE977631-BF8F-4CD6-8783-48EDC8A9C184}"/>
    <cellStyle name="Input 3 5 6" xfId="13158" xr:uid="{54B941DC-FD75-4635-82BD-FFBBE8FAB971}"/>
    <cellStyle name="Input 3 5 6 2" xfId="29878" xr:uid="{9224B7E7-ABE4-483A-A57E-441000C698B1}"/>
    <cellStyle name="Input 3 5 6 3" xfId="36887" xr:uid="{87B39661-3404-4F7A-B9B1-EC3D446F99DE}"/>
    <cellStyle name="Input 3 5 7" xfId="8414" xr:uid="{AEE1C2A3-FC6F-41EA-BE45-875840B0F4E3}"/>
    <cellStyle name="Input 3 5 7 2" xfId="25592" xr:uid="{B48042A1-C063-4E56-A7C4-FC5D327D416B}"/>
    <cellStyle name="Input 3 5 7 3" xfId="34827" xr:uid="{F87DDB72-971D-4CA1-B72B-6768A9FC079A}"/>
    <cellStyle name="Input 3 5 8" xfId="20809" xr:uid="{8976A474-175E-48E5-96AC-7CD6C3B7EFA3}"/>
    <cellStyle name="Input 3 5 9" xfId="22441" xr:uid="{239F41BB-10BA-435C-B3B9-012693101508}"/>
    <cellStyle name="Input 3 6" xfId="3938" xr:uid="{C7F9461D-4F3C-427E-A17A-564E81C0C1B6}"/>
    <cellStyle name="Input 3 6 2" xfId="14602" xr:uid="{98F25937-4CE0-4F6A-B05F-63B5CC530C69}"/>
    <cellStyle name="Input 3 6 2 2" xfId="31118" xr:uid="{C3A065F2-BDE8-49B5-AC47-EFE1AEB3DA11}"/>
    <cellStyle name="Input 3 6 2 3" xfId="38195" xr:uid="{B6C9F145-4456-4FA3-80C7-99A4D88BEEBD}"/>
    <cellStyle name="Input 3 6 3" xfId="15338" xr:uid="{E366654D-2803-4485-A597-5DDA349B64F0}"/>
    <cellStyle name="Input 3 6 3 2" xfId="31842" xr:uid="{7B70321E-2995-4A21-ABB0-99DE70C1899A}"/>
    <cellStyle name="Input 3 6 3 3" xfId="38927" xr:uid="{7D3057E6-3A8C-457F-8173-AB47E4B6419E}"/>
    <cellStyle name="Input 3 6 4" xfId="16520" xr:uid="{C036909E-CB22-4089-96DC-7B505271E294}"/>
    <cellStyle name="Input 3 6 4 2" xfId="33024" xr:uid="{9097C56D-1987-4E58-B861-F375D540CA01}"/>
    <cellStyle name="Input 3 6 4 3" xfId="39647" xr:uid="{8D702A4E-045F-448E-9A3A-E7C12096B600}"/>
    <cellStyle name="Input 3 6 5" xfId="11622" xr:uid="{978507ED-891A-49C0-AADC-568F3A37DF33}"/>
    <cellStyle name="Input 3 6 5 2" xfId="28511" xr:uid="{C0251FE1-5A17-443C-98FD-13E0579571F2}"/>
    <cellStyle name="Input 3 6 5 3" xfId="36132" xr:uid="{41181C41-D88A-4B6B-BD0B-FF5BE8B40CCC}"/>
    <cellStyle name="Input 3 6 6" xfId="21434" xr:uid="{76F3C4EA-B461-43DF-813F-481004933F5C}"/>
    <cellStyle name="Input 3 6 7" xfId="22139" xr:uid="{B1E794E8-D1A4-4F47-A044-D0D47F38763D}"/>
    <cellStyle name="Input 3 7" xfId="1817" xr:uid="{849786D5-4BD8-40F7-89CB-75DCDA847008}"/>
    <cellStyle name="Input 3 7 2" xfId="13712" xr:uid="{C50008DD-11BB-4492-A096-C932ED3EB659}"/>
    <cellStyle name="Input 3 7 2 2" xfId="30348" xr:uid="{6741A013-1FEB-4F34-ACCA-8ED066FFF5F3}"/>
    <cellStyle name="Input 3 7 2 3" xfId="37437" xr:uid="{C52A1DF7-4A65-42FB-9CCB-6FB76792CCFE}"/>
    <cellStyle name="Input 3 7 3" xfId="13567" xr:uid="{D6B32482-0F5A-4C3D-8B4E-264DF28476E4}"/>
    <cellStyle name="Input 3 7 3 2" xfId="30217" xr:uid="{62C58CBA-6C85-464C-8143-CD5B2A0188F0}"/>
    <cellStyle name="Input 3 7 3 3" xfId="37296" xr:uid="{74EDBCB6-6CD0-401A-AD1C-AACF67632793}"/>
    <cellStyle name="Input 3 7 4" xfId="10400" xr:uid="{B05B877C-C425-4026-9807-E11F2688A586}"/>
    <cellStyle name="Input 3 7 4 2" xfId="27471" xr:uid="{128E8B2B-151D-45DB-A0BB-8DFB51BC48FA}"/>
    <cellStyle name="Input 3 7 4 3" xfId="35560" xr:uid="{F7CCBAC8-12E0-403F-B4D2-C80196D4CC86}"/>
    <cellStyle name="Input 3 7 5" xfId="19320" xr:uid="{18C8C44C-EABB-4E51-B238-8CBD4D25140F}"/>
    <cellStyle name="Input 3 7 6" xfId="28530" xr:uid="{1F8529FB-9C1D-4AF3-8186-B6A6D9D26589}"/>
    <cellStyle name="Input 3 8" xfId="3514" xr:uid="{4947F463-7165-43C4-B57A-C02D6D6E6DCF}"/>
    <cellStyle name="Input 3 8 2" xfId="8938" xr:uid="{C77A8DCA-F9E3-4EBE-AD02-7CA13726444F}"/>
    <cellStyle name="Input 3 8 2 2" xfId="26114" xr:uid="{91162956-4EAC-4B01-943A-C521E0785FC7}"/>
    <cellStyle name="Input 3 8 2 3" xfId="34834" xr:uid="{10B84421-DB71-4C8B-B6D4-1B6AF30C290C}"/>
    <cellStyle name="Input 3 8 3" xfId="22279" xr:uid="{E916E414-AAFF-4ECA-A964-5CFCF067522B}"/>
    <cellStyle name="Input 3 9" xfId="4886" xr:uid="{F913226D-C17C-4E1E-A6F9-4F92876CBAAE}"/>
    <cellStyle name="Input 3 9 2" xfId="15027" xr:uid="{5A414E9A-E401-4316-BE10-7B9D83DFB5EC}"/>
    <cellStyle name="Input 3 9 2 2" xfId="31535" xr:uid="{12A2112C-57B8-4588-8EE5-EFF6C566B6BF}"/>
    <cellStyle name="Input 3 9 2 3" xfId="38616" xr:uid="{6FF911CB-C381-490B-AAEA-631D520B485D}"/>
    <cellStyle name="Input 3 9 3" xfId="22270" xr:uid="{BE2E57A4-B5AE-4C0C-A858-01475013F440}"/>
    <cellStyle name="Input 3 9 4" xfId="34134" xr:uid="{39D6301E-B638-47C2-8678-4E656CE3CB37}"/>
    <cellStyle name="Input 4" xfId="899" xr:uid="{2D47F70D-4A24-49A0-BE2C-8C046179AAA2}"/>
    <cellStyle name="Input 5" xfId="165" xr:uid="{BE3B7B4E-1520-4667-B188-0C8785D2D92B}"/>
    <cellStyle name="Input 6" xfId="127" xr:uid="{B6CF3AA8-0E19-431E-9023-D5EB0783EB8B}"/>
    <cellStyle name="Input 6 10" xfId="30299" xr:uid="{7F8BA279-82B0-46A7-AF93-2088EF2272CD}"/>
    <cellStyle name="Input 6 2" xfId="1148" xr:uid="{83E8AC11-A30D-4C46-BB2E-2195F85E928D}"/>
    <cellStyle name="Input 6 2 2" xfId="2396" xr:uid="{9BFA97B9-107E-406D-AB86-0849FBD8841B}"/>
    <cellStyle name="Input 6 2 2 2" xfId="19897" xr:uid="{5D2110B4-7054-40E5-8FB8-603D61D7E744}"/>
    <cellStyle name="Input 6 2 2 3" xfId="24585" xr:uid="{A7BC05A3-B8F9-4F36-A09B-3F65085CF061}"/>
    <cellStyle name="Input 6 2 3" xfId="2902" xr:uid="{6B6BEC76-C94D-4781-B95D-C73D876DEDCE}"/>
    <cellStyle name="Input 6 2 3 2" xfId="20400" xr:uid="{465F6425-B13A-4833-A498-561454598F3A}"/>
    <cellStyle name="Input 6 2 3 3" xfId="22815" xr:uid="{E8957F9F-EE09-4682-B746-9A812B2ACD22}"/>
    <cellStyle name="Input 6 2 4" xfId="3344" xr:uid="{CEE76B84-7ED5-4B37-AB53-F819B19EAFFB}"/>
    <cellStyle name="Input 6 2 4 2" xfId="20842" xr:uid="{541BCB26-66B0-49AA-B3CE-89DC5FDDBE1D}"/>
    <cellStyle name="Input 6 2 4 3" xfId="22408" xr:uid="{1818A495-9B7B-4C60-8E2B-92F297729686}"/>
    <cellStyle name="Input 6 2 5" xfId="3877" xr:uid="{E9E3C5A5-EECC-4610-9123-133074415CB0}"/>
    <cellStyle name="Input 6 2 5 2" xfId="21374" xr:uid="{FAF9CFF8-C7FF-404C-A551-344E5641F47D}"/>
    <cellStyle name="Input 6 2 5 3" xfId="23138" xr:uid="{3442F75B-1BAD-4FA6-8031-3363A890B7C3}"/>
    <cellStyle name="Input 6 2 6" xfId="2899" xr:uid="{CAC90CBA-E068-48B8-BE9F-C102D7952246}"/>
    <cellStyle name="Input 6 2 6 2" xfId="20397" xr:uid="{6083BAAC-B064-46C9-82F5-30718D56FCDB}"/>
    <cellStyle name="Input 6 2 6 3" xfId="22817" xr:uid="{E1EAC397-20B1-4F30-AFF6-461D1BD518A9}"/>
    <cellStyle name="Input 6 2 7" xfId="3989" xr:uid="{337E1412-3DE3-4C43-9535-C872CFA9CD32}"/>
    <cellStyle name="Input 6 2 7 2" xfId="21698" xr:uid="{B587C326-DE3F-4CF5-B689-B3BF4DD7A1C1}"/>
    <cellStyle name="Input 6 2 8" xfId="18664" xr:uid="{FE5D006E-8EBD-4BCC-90C2-7CBCAE49F1A3}"/>
    <cellStyle name="Input 6 2 9" xfId="27878" xr:uid="{C435A7DC-FF14-4E9E-AE72-60A33FC79624}"/>
    <cellStyle name="Input 6 3" xfId="1487" xr:uid="{38897922-3FE8-4AEE-ABB1-8B22D3E57C4B}"/>
    <cellStyle name="Input 6 3 2" xfId="18992" xr:uid="{600CB420-83B3-418A-9C54-1E4F199D67B1}"/>
    <cellStyle name="Input 6 3 3" xfId="29981" xr:uid="{D1F632DE-95DB-41EE-9B64-B7046A1E2785}"/>
    <cellStyle name="Input 6 4" xfId="2234" xr:uid="{4F7E33D7-AF2B-4CFE-85CA-3A2AFE41B585}"/>
    <cellStyle name="Input 6 4 2" xfId="19736" xr:uid="{639A0752-A7A0-48A4-A391-0F0E8E89BBC8}"/>
    <cellStyle name="Input 6 4 3" xfId="29527" xr:uid="{2441C2F2-2DE1-4BED-9A2F-62EAC78A1686}"/>
    <cellStyle name="Input 6 5" xfId="3142" xr:uid="{5FC3F52C-D461-4EF9-B022-75DFFDF990AA}"/>
    <cellStyle name="Input 6 5 2" xfId="20640" xr:uid="{BB5A9155-2276-47AB-8465-9B99BE89DAE9}"/>
    <cellStyle name="Input 6 5 3" xfId="22610" xr:uid="{7C44C9EA-7810-4EF0-A6A5-C9B6764E587E}"/>
    <cellStyle name="Input 6 6" xfId="2358" xr:uid="{F67595C4-C6CB-4607-91BE-5E1F068E0976}"/>
    <cellStyle name="Input 6 6 2" xfId="19859" xr:uid="{5671EC57-F07A-4C28-BD37-CD999D4BD9E2}"/>
    <cellStyle name="Input 6 6 3" xfId="29498" xr:uid="{8F5E85B4-4B1D-464B-9E07-83856FF9157D}"/>
    <cellStyle name="Input 6 7" xfId="4071" xr:uid="{61AE8B60-C876-4EC0-882B-7DA1796A870D}"/>
    <cellStyle name="Input 6 7 2" xfId="21567" xr:uid="{E3599057-FF4E-4790-B0BF-9262D9A20754}"/>
    <cellStyle name="Input 6 7 3" xfId="18111" xr:uid="{B5FBCF73-BA89-4015-8181-7438A0956794}"/>
    <cellStyle name="Input 6 8" xfId="4230" xr:uid="{50909E19-701B-4695-9884-55AAAF7D27E3}"/>
    <cellStyle name="Input 6 8 2" xfId="18035" xr:uid="{2B739864-C3D4-4A52-8871-D8E79FBE7AD5}"/>
    <cellStyle name="Input 6 9" xfId="17742" xr:uid="{BFE339B3-427E-44E2-9B3D-B373E57A2536}"/>
    <cellStyle name="InputData" xfId="4887" xr:uid="{CEFD8405-57B6-4474-B86E-011658EE9DC0}"/>
    <cellStyle name="InputData 2" xfId="11371" xr:uid="{1484A20A-4C8D-413B-8D49-94E88AC2446B}"/>
    <cellStyle name="Level 1" xfId="1382" xr:uid="{C0D0C52F-5934-47EC-B0E8-BD0A04FAD6F7}"/>
    <cellStyle name="Level 2" xfId="4519" xr:uid="{ACC379F1-718B-4114-8DB6-8216D98B7FF2}"/>
    <cellStyle name="Level 3" xfId="1383" xr:uid="{8DAE1A05-0056-4FB7-A285-3E7F57F9BB7A}"/>
    <cellStyle name="Level 4" xfId="4518" xr:uid="{5E2645A0-CBC1-4370-9136-307353D25C3E}"/>
    <cellStyle name="Level 4 2" xfId="11372" xr:uid="{21A3318C-BDF1-4E51-81C2-1BA51D924642}"/>
    <cellStyle name="Linked Cell 2" xfId="241" xr:uid="{BDD7BAF7-7C31-4BBF-8DB5-D3B8CCC0B99B}"/>
    <cellStyle name="Linked Cell 2 2" xfId="643" xr:uid="{10F97A60-CB76-4B62-AD3E-F69C81950A0A}"/>
    <cellStyle name="Linked Cell 2 3" xfId="644" xr:uid="{AE290CCA-7D25-47C2-9F9D-1E830C3BBC69}"/>
    <cellStyle name="Linked Cell 2 4" xfId="642" xr:uid="{422BF404-C26C-4ECE-970D-1C44DC98C935}"/>
    <cellStyle name="Linked Cell 2 5" xfId="4888" xr:uid="{62110F59-B9C8-4310-9DFC-400FE55E1738}"/>
    <cellStyle name="Linked Cell 3" xfId="645" xr:uid="{6D47F7EF-7802-4BFA-868F-CDD897B8D63D}"/>
    <cellStyle name="Linked Cell 3 2" xfId="4889" xr:uid="{4139C156-C70A-46FD-9829-C1B75FDB9B8B}"/>
    <cellStyle name="Linked Cell 4" xfId="902" xr:uid="{581A66D7-80C1-42AB-AD7E-CF4B310BA8FD}"/>
    <cellStyle name="Linked Cell 5" xfId="168" xr:uid="{91CA07DB-5188-4374-9045-25F0818120A2}"/>
    <cellStyle name="Linked Cell 6" xfId="128" xr:uid="{2B43A854-432C-4BFB-A20A-6322D7C78969}"/>
    <cellStyle name="Main Heading" xfId="646" xr:uid="{B4E2641C-B485-4C96-B2A0-4A2B43286803}"/>
    <cellStyle name="Neutral 2" xfId="242" xr:uid="{C842C869-9D5D-4FD2-B358-8D5F77F02297}"/>
    <cellStyle name="Neutral 2 2" xfId="648" xr:uid="{CBB5CAD2-FD17-4225-AB5F-EDB9BEC7910D}"/>
    <cellStyle name="Neutral 2 2 2" xfId="7205" xr:uid="{BA1D359E-B0D9-42A9-A974-94717635FD57}"/>
    <cellStyle name="Neutral 2 3" xfId="649" xr:uid="{5EC15359-0672-44FC-8D0B-29BA7A4C03B5}"/>
    <cellStyle name="Neutral 2 4" xfId="647" xr:uid="{9C24F533-CE51-4BDA-9162-5BE285122A3F}"/>
    <cellStyle name="Neutral 2 5" xfId="4890" xr:uid="{CF1CEBA0-2BCC-4D2C-9914-D78329E05A9E}"/>
    <cellStyle name="Neutral 2 6" xfId="6979" xr:uid="{C4D3CBF3-B26E-4206-9544-CE2B9AB16859}"/>
    <cellStyle name="Neutral 3" xfId="650" xr:uid="{F8E50A79-224E-4D0D-91F2-29725D01AC10}"/>
    <cellStyle name="Neutral 3 2" xfId="4891" xr:uid="{3EB25D0B-08F5-4B6C-ACB2-8C09DA1D8500}"/>
    <cellStyle name="Neutral 3 3" xfId="6992" xr:uid="{D195EC25-7A35-4C75-B023-20F84A198C87}"/>
    <cellStyle name="Neutral 4" xfId="898" xr:uid="{33184E77-BCB5-433D-BF8B-67D8CF64F3BC}"/>
    <cellStyle name="Neutral 4 2" xfId="6976" xr:uid="{980EEE48-53F1-4C76-BD3E-1E80D7CB3793}"/>
    <cellStyle name="Neutral 5" xfId="164" xr:uid="{C1FC9DA9-1C57-40A3-9367-1C91DD8BFF4D}"/>
    <cellStyle name="Neutral 6" xfId="129" xr:uid="{712C144C-E452-4D83-949A-FACD84F6BCC6}"/>
    <cellStyle name="Normal" xfId="0" builtinId="0"/>
    <cellStyle name="Normal - Style1 2" xfId="14" xr:uid="{3FBD327E-8F9B-48A3-BEAE-ACD6F962D7AF}"/>
    <cellStyle name="Normal - Style1 2 2" xfId="6038" xr:uid="{B87B5B98-4732-46A0-8B02-7137CAE1CAD4}"/>
    <cellStyle name="Normal 10" xfId="651" xr:uid="{BBBBAC48-9D82-4AB2-A88F-7E61296B1AA7}"/>
    <cellStyle name="Normal 10 10" xfId="6974" xr:uid="{4764C8C0-9781-46A6-ACC4-38406CDE7CA3}"/>
    <cellStyle name="Normal 10 10 2" xfId="24275" xr:uid="{4E9C0078-80E0-487C-B614-80469321607F}"/>
    <cellStyle name="Normal 10 11" xfId="6156" xr:uid="{B7C0B4D8-7A9B-4E4B-8720-90D70D857B0A}"/>
    <cellStyle name="Normal 10 11 2" xfId="23459" xr:uid="{2DA75214-CC29-4F65-BA27-95053DCCA2A3}"/>
    <cellStyle name="Normal 10 2" xfId="4892" xr:uid="{49E684C7-07CC-4C5F-9D41-9DBFFCAFAEBC}"/>
    <cellStyle name="Normal 10 2 2" xfId="6025" xr:uid="{04BF45A6-CFCF-4B41-864E-B16EE77F5141}"/>
    <cellStyle name="Normal 10 2 2 2" xfId="6063" xr:uid="{B5BA332F-2575-4F07-9B54-EA3ED9EC4170}"/>
    <cellStyle name="Normal 10 2 2 2 2" xfId="6034" xr:uid="{EAD77245-1E77-409C-864F-01B8D65DFC2D}"/>
    <cellStyle name="Normal 10 2 2 2 2 2" xfId="7084" xr:uid="{DCB596D9-64D8-43E9-83F0-15439CA61D34}"/>
    <cellStyle name="Normal 10 2 2 2 3" xfId="6037" xr:uid="{4706B534-E99D-4545-B1E7-BAEAF6590F70}"/>
    <cellStyle name="Normal 10 2 2 2 3 2" xfId="6080" xr:uid="{474C5CCE-10AC-4E7B-85BF-03247E098C58}"/>
    <cellStyle name="Normal 10 2 2 2 4" xfId="6040" xr:uid="{6A19D007-6C0D-4254-AACF-8ABF16DB53B2}"/>
    <cellStyle name="Normal 10 2 2 3" xfId="6055" xr:uid="{73FC4C4B-3226-435F-AD4F-64CF2A5E40E0}"/>
    <cellStyle name="Normal 10 2 3" xfId="6095" xr:uid="{5A6CA201-C392-4E64-8DF1-19E2B18688F2}"/>
    <cellStyle name="Normal 10 2 5" xfId="6090" xr:uid="{B7B0DA6D-35B9-4246-AB20-BD6680553AF5}"/>
    <cellStyle name="Normal 10 3" xfId="6167" xr:uid="{CA561F1C-2C3C-4C64-AE4C-9783DDDA6125}"/>
    <cellStyle name="Normal 10 3 2" xfId="6320" xr:uid="{FDC48A34-82A2-4BF8-9C5C-3EBA9BDEB314}"/>
    <cellStyle name="Normal 10 3 2 2" xfId="6749" xr:uid="{F618F1B1-98EE-4689-807D-BC4063562901}"/>
    <cellStyle name="Normal 10 3 2 2 2" xfId="8827" xr:uid="{B1C64D14-CE66-4DE5-83F8-1E0D20E7C129}"/>
    <cellStyle name="Normal 10 3 2 2 2 2" xfId="26003" xr:uid="{8DD823C1-55ED-4E95-9D03-5B9ACE8C4458}"/>
    <cellStyle name="Normal 10 3 2 2 3" xfId="24051" xr:uid="{A33AB76B-FD7E-4F27-87CE-FFFA5E658443}"/>
    <cellStyle name="Normal 10 3 2 3" xfId="6534" xr:uid="{0287086D-6433-45B1-A368-A13D6B9A6B8E}"/>
    <cellStyle name="Normal 10 3 2 3 2" xfId="23836" xr:uid="{6FC19EFB-38CC-4C53-BF32-570C04C4409C}"/>
    <cellStyle name="Normal 10 3 2 4" xfId="6950" xr:uid="{B7104701-9F13-423E-95AC-6EC1021F5F49}"/>
    <cellStyle name="Normal 10 3 2 4 2" xfId="24252" xr:uid="{FB4DF819-3616-48EB-83E8-C3FD1C220AF2}"/>
    <cellStyle name="Normal 10 3 2 5" xfId="8617" xr:uid="{4AE21743-AC8B-4E13-8E5E-C26A161C1A38}"/>
    <cellStyle name="Normal 10 3 2 5 2" xfId="25793" xr:uid="{6F284640-0D38-48C7-A5A5-1283947FD349}"/>
    <cellStyle name="Normal 10 3 2 6" xfId="23623" xr:uid="{E18E241D-19DB-4188-80F9-0FA83B0C8A8E}"/>
    <cellStyle name="Normal 10 3 3" xfId="6601" xr:uid="{3FACFA5A-60A1-480A-AED6-C1EFCC060043}"/>
    <cellStyle name="Normal 10 3 3 2" xfId="8679" xr:uid="{2604F427-13E7-4D7F-A3C7-2F406254E522}"/>
    <cellStyle name="Normal 10 3 3 2 2" xfId="25855" xr:uid="{DF36215D-2BCA-491E-ACEE-E6BBEE37A34C}"/>
    <cellStyle name="Normal 10 3 3 3" xfId="23903" xr:uid="{7929571D-2514-47F4-9635-896EE34AE2B9}"/>
    <cellStyle name="Normal 10 3 4" xfId="6386" xr:uid="{C160C583-DA38-44C2-AFF4-B85D6EAB8F5E}"/>
    <cellStyle name="Normal 10 3 4 2" xfId="23688" xr:uid="{8A90AD33-869C-4043-A562-E61616AE8FA4}"/>
    <cellStyle name="Normal 10 3 5" xfId="6809" xr:uid="{CDD7967D-89B2-48C3-8189-36ECE0D9684F}"/>
    <cellStyle name="Normal 10 3 5 2" xfId="24111" xr:uid="{D72D0ADE-801A-45D1-BC9F-7277FF3DE915}"/>
    <cellStyle name="Normal 10 3 6" xfId="8469" xr:uid="{02104522-FDA2-47F2-9E2E-36921A719865}"/>
    <cellStyle name="Normal 10 3 6 2" xfId="25645" xr:uid="{5AF350E3-7AB1-4D8B-9E32-7E459E6381BD}"/>
    <cellStyle name="Normal 10 3 7" xfId="23470" xr:uid="{B4648A28-2C2D-4DD6-A7B6-7AC8434211B8}"/>
    <cellStyle name="Normal 10 4" xfId="6270" xr:uid="{13216880-798F-430D-B0D8-1683DF86B4A8}"/>
    <cellStyle name="Normal 10 4 2" xfId="6699" xr:uid="{4EFEDD4C-9E3F-4CD4-86AB-8D4A84203C7F}"/>
    <cellStyle name="Normal 10 4 2 2" xfId="8777" xr:uid="{D8FED14A-CAEA-49E7-95B0-38DCA084D23F}"/>
    <cellStyle name="Normal 10 4 2 2 2" xfId="25953" xr:uid="{F411F40A-9AF1-43C8-AEC5-0D6D4C4F2ED8}"/>
    <cellStyle name="Normal 10 4 2 3" xfId="24001" xr:uid="{84424C1B-821E-4E04-87AE-3DABDD54BC9F}"/>
    <cellStyle name="Normal 10 4 3" xfId="6484" xr:uid="{1F9AE638-D753-48D6-B16C-13B676EFC851}"/>
    <cellStyle name="Normal 10 4 3 2" xfId="23786" xr:uid="{AD60E86F-25D5-410D-A25B-827704C8AE04}"/>
    <cellStyle name="Normal 10 4 4" xfId="6902" xr:uid="{5970490B-E1DB-4D7E-ABE1-E2903BCE25EB}"/>
    <cellStyle name="Normal 10 4 4 2" xfId="24204" xr:uid="{E66C34FC-078F-4C68-B5D3-0504A96BF444}"/>
    <cellStyle name="Normal 10 4 5" xfId="8567" xr:uid="{A7686D20-2B0D-4E13-A6D4-0F30F9ACD389}"/>
    <cellStyle name="Normal 10 4 5 2" xfId="25743" xr:uid="{5CA5599A-993D-4686-8BEE-12271DF55376}"/>
    <cellStyle name="Normal 10 4 6" xfId="23573" xr:uid="{F3DD9BF4-8B22-4AB6-8EFB-1E9D72DC3A3C}"/>
    <cellStyle name="Normal 10 5" xfId="6078" xr:uid="{A8CD409E-44F2-43F7-B5EC-580ED65A370F}"/>
    <cellStyle name="Normal 10 6" xfId="6592" xr:uid="{F892EDAB-B7D6-46C8-ABD2-C4C8D73DD79A}"/>
    <cellStyle name="Normal 10 6 2" xfId="6996" xr:uid="{D8AA8657-36E8-49D9-A643-02B91E2FACF9}"/>
    <cellStyle name="Normal 10 6 3" xfId="8670" xr:uid="{880BB1FA-6FA6-4050-BF3A-D643B1289731}"/>
    <cellStyle name="Normal 10 6 3 2" xfId="25846" xr:uid="{1D354083-3864-4D0B-90EF-66CE57DCAE80}"/>
    <cellStyle name="Normal 10 6 4" xfId="23894" xr:uid="{3268DC6A-C877-41E4-8669-E7B4F3554DBE}"/>
    <cellStyle name="Normal 10 7" xfId="6377" xr:uid="{95FBC228-B086-42B7-BAAE-ECFE4ACFDAA5}"/>
    <cellStyle name="Normal 10 7 2" xfId="7206" xr:uid="{2B956F2F-88A1-48B7-BC4F-3322A15A3B30}"/>
    <cellStyle name="Normal 10 7 3" xfId="23679" xr:uid="{5BBF9614-1464-4920-AF59-DDBF996E7ED9}"/>
    <cellStyle name="Normal 10 8" xfId="6801" xr:uid="{F26548CE-469B-4638-9BE4-C7BFB81DB92B}"/>
    <cellStyle name="Normal 10 8 2" xfId="24103" xr:uid="{E24108B5-B205-4963-BCE8-9966805D8A32}"/>
    <cellStyle name="Normal 10 9" xfId="8460" xr:uid="{B388057A-B469-46CB-A72E-C4ED45D949B7}"/>
    <cellStyle name="Normal 10 9 2" xfId="25636" xr:uid="{57BF9A03-1A23-4A46-AD5F-03ADC398713A}"/>
    <cellStyle name="Normal 11" xfId="652" xr:uid="{729EDB1D-D594-4513-AB60-90B2507988A9}"/>
    <cellStyle name="Normal 11 2" xfId="4894" xr:uid="{70B8C2A6-4949-440B-9746-419B69BE4827}"/>
    <cellStyle name="Normal 11 2 2" xfId="6031" xr:uid="{BBA34D92-CF8F-45E8-A0A8-5A56C0845864}"/>
    <cellStyle name="Normal 11 2 2 2" xfId="6750" xr:uid="{02CC07B9-362F-4589-8FA3-C0B917FCDA38}"/>
    <cellStyle name="Normal 11 2 2 2 2" xfId="7480" xr:uid="{FBFC3400-DE1D-44A9-B568-924FD6AB7AEC}"/>
    <cellStyle name="Normal 11 2 2 2 3" xfId="8828" xr:uid="{A78CD384-19F0-490E-AAC5-1655835F7729}"/>
    <cellStyle name="Normal 11 2 2 2 3 2" xfId="26004" xr:uid="{3C63FDCE-7E33-46F8-B123-A2980A3C32E4}"/>
    <cellStyle name="Normal 11 2 2 2 4" xfId="11374" xr:uid="{3FAD2C17-3DA4-415E-9561-531C0AA1D043}"/>
    <cellStyle name="Normal 11 2 2 2 5" xfId="24052" xr:uid="{B7DD5F45-EFF3-4B9B-BD26-057459BEB32F}"/>
    <cellStyle name="Normal 11 2 2 3" xfId="6535" xr:uid="{C755002F-BD2E-4AA4-B3A7-7F22C7F4D283}"/>
    <cellStyle name="Normal 11 2 2 3 2" xfId="23837" xr:uid="{A7328F75-1DDF-4006-879A-F6115E417939}"/>
    <cellStyle name="Normal 11 2 2 4" xfId="6951" xr:uid="{B92C6202-EE56-4F6F-A314-0D7D73E4903F}"/>
    <cellStyle name="Normal 11 2 2 4 2" xfId="24253" xr:uid="{EA2799C7-C853-4F05-A59D-9143C461ABE2}"/>
    <cellStyle name="Normal 11 2 2 5" xfId="8618" xr:uid="{5D695141-9409-4F5E-B967-5C525663A0FB}"/>
    <cellStyle name="Normal 11 2 2 5 2" xfId="25794" xr:uid="{B1140F91-D637-44FD-8745-69C06AB5CC0B}"/>
    <cellStyle name="Normal 11 2 2 6" xfId="6321" xr:uid="{A6DCA35D-203C-4256-92AF-FD08D0724F23}"/>
    <cellStyle name="Normal 11 2 2 6 2" xfId="23624" xr:uid="{8A0CABB6-23B2-40E0-B027-92EE728F818F}"/>
    <cellStyle name="Normal 11 2 26" xfId="6970" xr:uid="{92234C4F-BD2D-4BF8-B8D4-00404AF1E731}"/>
    <cellStyle name="Normal 11 2 27 3" xfId="6060" xr:uid="{D4DABD69-F4D7-4683-AE15-5E7FEE9ACFF3}"/>
    <cellStyle name="Normal 11 2 28" xfId="6097" xr:uid="{125E9AA7-4DD2-434B-841B-A6CADC9D897D}"/>
    <cellStyle name="Normal 11 2 29" xfId="7059" xr:uid="{E508428A-AB85-4F5C-98A2-D1D6FB56C712}"/>
    <cellStyle name="Normal 11 2 3" xfId="7208" xr:uid="{6DD3C99C-DB0A-445C-86BA-0052F74BA9F6}"/>
    <cellStyle name="Normal 11 2 4" xfId="6171" xr:uid="{148B5EF1-8A25-4E11-8686-6A8100CF3E20}"/>
    <cellStyle name="Normal 11 26 2" xfId="1374" xr:uid="{8B16BA37-0283-4003-A0D0-DFAECE3C4253}"/>
    <cellStyle name="Normal 11 26 2 2" xfId="1378" xr:uid="{E439FD7B-BC11-4207-A4D5-EE84B08CB869}"/>
    <cellStyle name="Normal 11 26 2 2 2" xfId="18884" xr:uid="{FAF78204-57CC-4F39-9644-08E04C7B02D7}"/>
    <cellStyle name="Normal 11 26 2 3" xfId="18881" xr:uid="{CD6ADD83-905F-4B64-B060-BAB0EF3E8031}"/>
    <cellStyle name="Normal 11 28" xfId="6969" xr:uid="{64B91C02-569A-46D6-9A07-04F9F5FBDAFF}"/>
    <cellStyle name="Normal 11 28 2" xfId="6026" xr:uid="{E8E9AB94-BAC5-47A6-A263-0A0248DA5A0B}"/>
    <cellStyle name="Normal 11 28 2 2" xfId="6056" xr:uid="{94693205-B189-4681-ACB8-B622E251A2CA}"/>
    <cellStyle name="Normal 11 28 2 4" xfId="6058" xr:uid="{04051767-3F06-4047-8414-F73942562179}"/>
    <cellStyle name="Normal 11 28 2 6" xfId="6066" xr:uid="{F4895C02-ED72-4BB0-8BF9-A93C10550950}"/>
    <cellStyle name="Normal 11 3" xfId="4893" xr:uid="{A217C144-4706-4DDB-8A9E-FD935E59B233}"/>
    <cellStyle name="Normal 11 3 2" xfId="6647" xr:uid="{504149D3-F7E4-4106-98AE-BA19A63F2B4D}"/>
    <cellStyle name="Normal 11 3 2 2" xfId="8725" xr:uid="{D981C798-24ED-4320-82BA-1ABBFA32B057}"/>
    <cellStyle name="Normal 11 3 2 2 2" xfId="25901" xr:uid="{08808B78-ACD1-4AAC-8477-9DC1E478E49E}"/>
    <cellStyle name="Normal 11 3 2 3" xfId="23949" xr:uid="{8881C654-6F02-4EBF-88A1-8A40402C37A4}"/>
    <cellStyle name="Normal 11 3 3" xfId="6432" xr:uid="{C2D9CC36-4C72-4B7D-A5EE-C6E1D5F056B2}"/>
    <cellStyle name="Normal 11 3 3 2" xfId="23734" xr:uid="{968E9B03-BC2D-4BE7-BF10-706B5F327ECA}"/>
    <cellStyle name="Normal 11 3 4" xfId="6853" xr:uid="{7CA4E020-0436-4F17-87A1-71D564E140D5}"/>
    <cellStyle name="Normal 11 3 4 2" xfId="24155" xr:uid="{3633EE1D-EDA1-4F6F-A56D-DB30BE32C382}"/>
    <cellStyle name="Normal 11 3 5" xfId="8515" xr:uid="{E6E5CD84-21FC-45E0-B2C2-AE48F1547779}"/>
    <cellStyle name="Normal 11 3 5 2" xfId="25691" xr:uid="{13FA3443-617A-45C5-8CD4-497E22F07956}"/>
    <cellStyle name="Normal 11 3 6" xfId="11373" xr:uid="{DFE51246-9827-4210-837E-05783039B9D3}"/>
    <cellStyle name="Normal 11 3 7" xfId="6218" xr:uid="{781D4BF8-488F-4A3B-B178-61A114E56DF5}"/>
    <cellStyle name="Normal 11 3 7 2" xfId="23521" xr:uid="{091A0885-D852-44E2-BF04-81A1B00F7F3A}"/>
    <cellStyle name="Normal 11 4" xfId="6271" xr:uid="{2A946A5F-D3C7-4F6F-8296-375278FAFEBA}"/>
    <cellStyle name="Normal 11 4 2" xfId="6700" xr:uid="{76C29864-6FFE-46E3-990E-5244C9254D0D}"/>
    <cellStyle name="Normal 11 4 2 2" xfId="8778" xr:uid="{C8A70F31-ED38-484B-A064-C4F80F7E4AC5}"/>
    <cellStyle name="Normal 11 4 2 2 2" xfId="25954" xr:uid="{C309573A-A413-4DA5-9A0D-B777AA7BF568}"/>
    <cellStyle name="Normal 11 4 2 3" xfId="24002" xr:uid="{2FAD632A-D3B1-4BFC-93E9-FEF02C4BAC33}"/>
    <cellStyle name="Normal 11 4 3" xfId="6485" xr:uid="{6C9A5566-71E7-405F-BCD1-8CA4EC49E293}"/>
    <cellStyle name="Normal 11 4 3 2" xfId="23787" xr:uid="{09E00208-98D2-4284-AC9E-2C51C05B5EE5}"/>
    <cellStyle name="Normal 11 4 4" xfId="6903" xr:uid="{6541721D-0514-461E-B8B9-C1A2A49F60AE}"/>
    <cellStyle name="Normal 11 4 4 2" xfId="24205" xr:uid="{E0F9DED1-719A-4207-A060-82AC31E1D071}"/>
    <cellStyle name="Normal 11 4 5" xfId="8568" xr:uid="{81F399FA-0075-44EB-8B5E-7E839D84E045}"/>
    <cellStyle name="Normal 11 4 5 2" xfId="25744" xr:uid="{9C999280-4287-45A9-A9E0-CBD4BADF48DE}"/>
    <cellStyle name="Normal 11 4 6" xfId="23574" xr:uid="{D7D672D9-FECA-4BE0-B653-A9A975A761F7}"/>
    <cellStyle name="Normal 11 5" xfId="6593" xr:uid="{5C198110-78B1-45A9-8014-B3406F6D3900}"/>
    <cellStyle name="Normal 11 5 2" xfId="7014" xr:uid="{1CF00D66-E7CC-495A-AAA5-B1710BD8DA67}"/>
    <cellStyle name="Normal 11 5 3" xfId="8671" xr:uid="{DD3DCAC4-E155-4059-A4F0-14413C7273CF}"/>
    <cellStyle name="Normal 11 5 3 2" xfId="25847" xr:uid="{14DD0BFF-B402-4557-A10C-163E94C962A9}"/>
    <cellStyle name="Normal 11 5 4" xfId="23895" xr:uid="{4A176B1A-F8C0-42F1-8C02-1C8B5161B848}"/>
    <cellStyle name="Normal 11 6" xfId="6378" xr:uid="{A4563E8A-4C69-4C12-9357-419C3EBFB22D}"/>
    <cellStyle name="Normal 11 6 2" xfId="7207" xr:uid="{262DF9C7-51A2-4EE6-8709-FF9AF51D50CA}"/>
    <cellStyle name="Normal 11 6 3" xfId="23680" xr:uid="{2587B0FE-D9E1-4F30-AD9A-A212ACFC2276}"/>
    <cellStyle name="Normal 11 7" xfId="6802" xr:uid="{3151679D-5C1D-47E3-BA71-7EDFF62004D0}"/>
    <cellStyle name="Normal 11 7 2" xfId="24104" xr:uid="{D2607471-1660-4557-B6F0-6A029205436B}"/>
    <cellStyle name="Normal 11 8" xfId="8461" xr:uid="{2BA2DDA9-7E34-4049-8007-19FC52116AB2}"/>
    <cellStyle name="Normal 11 8 2" xfId="25637" xr:uid="{FBFB585B-F4E1-41B2-B22C-32BAB15BB2C2}"/>
    <cellStyle name="Normal 11 9" xfId="6157" xr:uid="{B79B9883-AEFF-4D35-9274-2BB828EE17D6}"/>
    <cellStyle name="Normal 11 9 2" xfId="23460" xr:uid="{2BE4C44D-4E1C-418A-B105-80BDBDEEE1FB}"/>
    <cellStyle name="Normal 11_3.15 Additional Data" xfId="11375" xr:uid="{AA050B76-EFBC-4FC4-B4D7-7944CDB7178E}"/>
    <cellStyle name="Normal 12" xfId="653" xr:uid="{17104984-3B7B-4A80-B1FA-9D75467C79AE}"/>
    <cellStyle name="Normal 12 2" xfId="4896" xr:uid="{857A7E8E-5AB7-43DC-B512-783C1FEE1ED3}"/>
    <cellStyle name="Normal 12 2 2" xfId="7209" xr:uid="{0EC1704E-926B-435C-8F31-D55716F865F7}"/>
    <cellStyle name="Normal 12 2 2 2" xfId="11377" xr:uid="{9D1884A5-E37E-493F-BF58-2BABEDE0B880}"/>
    <cellStyle name="Normal 12 2 3" xfId="7016" xr:uid="{50CA2A56-A38C-4B44-B513-31C3BAFF497B}"/>
    <cellStyle name="Normal 12 3" xfId="4895" xr:uid="{94190682-9B27-4E14-89AF-4C2913277183}"/>
    <cellStyle name="Normal 12 3 2" xfId="11376" xr:uid="{DF4E3DA4-0DF3-4A9D-859A-9BF6E6FAD46F}"/>
    <cellStyle name="Normal 12 4" xfId="6161" xr:uid="{D911D6B4-008A-458B-965D-3C76E21CFC8B}"/>
    <cellStyle name="Normal 12_3.15 Additional Data" xfId="11378" xr:uid="{5A18D54D-C645-440E-917B-D33D6DE1A28A}"/>
    <cellStyle name="Normal 13" xfId="654" xr:uid="{8DDF44A0-9A3D-44A1-A069-951F387A557F}"/>
    <cellStyle name="Normal 13 2" xfId="4528" xr:uid="{6330EA35-0795-4BEC-8D63-3E05EC987FAB}"/>
    <cellStyle name="Normal 13 2 10" xfId="5772" xr:uid="{7020C817-69D9-42BD-BD42-C09954469800}"/>
    <cellStyle name="Normal 13 2 2" xfId="7099" xr:uid="{3290377D-CD9D-4BBD-9483-2ED11E074B46}"/>
    <cellStyle name="Normal 13 2 2 2" xfId="7469" xr:uid="{E5C37041-AFB1-4724-B1E3-55F8ABB15D0B}"/>
    <cellStyle name="Normal 13 2 2 2 15" xfId="11623" xr:uid="{DB0480F3-C169-4169-BE7B-11FBABA8E561}"/>
    <cellStyle name="Normal 13 2 3" xfId="7020" xr:uid="{1751664F-8E1E-4A74-8869-76EC5E7017A1}"/>
    <cellStyle name="Normal 13 3" xfId="4897" xr:uid="{F56C026E-FD17-44A5-99D0-F9217EB5A43B}"/>
    <cellStyle name="Normal 13 4" xfId="6168" xr:uid="{BE3E9EE9-8ACA-49FF-B48B-EBFBD46D6328}"/>
    <cellStyle name="Normal 13 5" xfId="18244" xr:uid="{07C147B7-51E9-4BB5-8C25-7CA2881EC0EE}"/>
    <cellStyle name="Normal 14" xfId="932" xr:uid="{9A1CB6B3-E88D-4674-A5F4-23CAF5718C11}"/>
    <cellStyle name="Normal 14 10" xfId="6225" xr:uid="{37ECFE16-2C41-4471-9226-5FFCEF2B900A}"/>
    <cellStyle name="Normal 14 10 2" xfId="23528" xr:uid="{C2F0E758-B7E4-4D54-9DA6-2EF4216BCE23}"/>
    <cellStyle name="Normal 14 2" xfId="4525" xr:uid="{A9B1AD2D-C270-4DF8-8887-0A7A12FFC814}"/>
    <cellStyle name="Normal 14 2 10" xfId="5773" xr:uid="{87E975D8-23EB-4568-8D9A-43AB0346A94E}"/>
    <cellStyle name="Normal 14 2 2" xfId="7022" xr:uid="{E1486213-0C63-4A46-8C86-231009659AEE}"/>
    <cellStyle name="Normal 14 2 3" xfId="8732" xr:uid="{EED2AE89-2506-4BCC-87F3-DC16D1E11045}"/>
    <cellStyle name="Normal 14 2 3 2" xfId="25908" xr:uid="{8162B610-7A99-4B94-89AB-0EC831C5DC8C}"/>
    <cellStyle name="Normal 14 2 4" xfId="6654" xr:uid="{235FB931-0E2D-40EE-BF1B-F2C9D2A5BE8B}"/>
    <cellStyle name="Normal 14 2 4 2" xfId="23956" xr:uid="{608D122C-F3B3-4537-947B-31424795E910}"/>
    <cellStyle name="Normal 14 2_List of table gaps" xfId="7465" xr:uid="{3458B558-CDF5-4A72-8644-924B8B27CB0B}"/>
    <cellStyle name="Normal 14 3" xfId="6439" xr:uid="{02F72F3A-5775-4A55-81FF-46CF11D8B7E3}"/>
    <cellStyle name="Normal 14 3 2" xfId="7097" xr:uid="{22C60A5C-1040-423C-8547-BEF65DEF75A0}"/>
    <cellStyle name="Normal 14 3 3" xfId="23741" xr:uid="{CB7DC88C-ED8F-4734-A456-B5BD69A5B0D4}"/>
    <cellStyle name="Normal 14 4" xfId="6859" xr:uid="{0D4A0B65-D9B5-4B50-B6D0-DD0E2E36DC9F}"/>
    <cellStyle name="Normal 14 4 2" xfId="24161" xr:uid="{D9ACB8BA-C5CD-4BBD-9F89-28564F304E34}"/>
    <cellStyle name="Normal 14 5" xfId="8522" xr:uid="{9373577F-E427-40E6-AE32-986C72E93CB4}"/>
    <cellStyle name="Normal 14 5 2" xfId="25698" xr:uid="{68B7693A-DA2E-4EAA-8FF4-0D6E3CB1673B}"/>
    <cellStyle name="Normal 14 6" xfId="8842" xr:uid="{2D6081F2-021F-4082-BD11-242A9475EC32}"/>
    <cellStyle name="Normal 14 7" xfId="9271" xr:uid="{545AC78B-CE14-4AAD-9901-3A345CCEC096}"/>
    <cellStyle name="Normal 14 8" xfId="12935" xr:uid="{DBFB043B-028F-450E-BC87-B4F2C3DF9CB3}"/>
    <cellStyle name="Normal 14 9" xfId="16020" xr:uid="{897ED31D-FF1D-4BA6-953B-18D2319660F1}"/>
    <cellStyle name="Normal 15" xfId="955" xr:uid="{41526C75-A4D6-4DEE-99C1-9387E0F86C6E}"/>
    <cellStyle name="Normal 15 2" xfId="4523" xr:uid="{9BFF078E-01B7-463E-BB32-205DD0A60CE1}"/>
    <cellStyle name="Normal 15 2 2" xfId="7024" xr:uid="{A886A9D6-DC25-4B88-86BF-31061A1AB373}"/>
    <cellStyle name="Normal 15 2 3" xfId="11379" xr:uid="{86F319A6-BFF7-4253-AAA0-1B0C24ECBA49}"/>
    <cellStyle name="Normal 15 2 4" xfId="6758" xr:uid="{BD049D4E-AA7D-43AD-97D7-CA088934BD75}"/>
    <cellStyle name="Normal 15 2 4 2" xfId="24060" xr:uid="{3A346F72-890E-4DDE-AB61-A0812C20064A}"/>
    <cellStyle name="Normal 15 3" xfId="6543" xr:uid="{FF14087B-D111-4A7B-9D7C-4984F0945B64}"/>
    <cellStyle name="Normal 15 3 2" xfId="7095" xr:uid="{A58463D1-7CC1-4B39-8483-01334CD421E7}"/>
    <cellStyle name="Normal 15 3 3" xfId="23845" xr:uid="{08A147A7-4868-45F7-A921-287D1450587B}"/>
    <cellStyle name="Normal 15 4" xfId="6958" xr:uid="{8A297B1A-30D1-4ED5-9F1E-9A9549CBAD6B}"/>
    <cellStyle name="Normal 15 4 2" xfId="24260" xr:uid="{DCAA3B56-B2C6-46D0-A233-6DD091E39416}"/>
    <cellStyle name="Normal 15 5" xfId="8626" xr:uid="{1A590442-7439-4657-8D62-602E5CA17CEA}"/>
    <cellStyle name="Normal 15 5 2" xfId="25802" xr:uid="{28A010AF-B9B7-4940-884A-E7DC9F87FA35}"/>
    <cellStyle name="Normal 15 6" xfId="6331" xr:uid="{ED7520A2-41E7-49F0-9604-9ADD9D7E4816}"/>
    <cellStyle name="Normal 15 6 2" xfId="23634" xr:uid="{ED386A7A-59DC-4B10-9C20-6DDDB18B6300}"/>
    <cellStyle name="Normal 16" xfId="1057" xr:uid="{149E431B-7AB4-4A21-8EF2-A210DF7AC7DC}"/>
    <cellStyle name="Normal 16 2" xfId="4898" xr:uid="{FEF49EBF-DB34-40AC-A794-AD42C56C5E41}"/>
    <cellStyle name="Normal 16 2 2" xfId="11380" xr:uid="{52347B04-336D-4095-97DD-1C03E8D638DA}"/>
    <cellStyle name="Normal 16 3" xfId="7028" xr:uid="{E0EBB3B0-D808-447D-86F5-F3FDD5ECCF5D}"/>
    <cellStyle name="Normal 16 4" xfId="18576" xr:uid="{8600AA6F-8BDF-4FD8-9B8B-63C1E7FD458F}"/>
    <cellStyle name="Normal 17" xfId="155" xr:uid="{7AAE4B07-56D3-4DDE-B76A-A402E9778A55}"/>
    <cellStyle name="Normal 17 2" xfId="4899" xr:uid="{7B80010E-C175-4624-898E-BD2EB7EB1E42}"/>
    <cellStyle name="Normal 17 2 2" xfId="12733" xr:uid="{B7FC758C-46FC-416B-845D-CF4704BE620C}"/>
    <cellStyle name="Normal 17 2 2 2" xfId="17508" xr:uid="{7FDFA3D3-4BF9-4D49-A9C2-B4DAE35BCF72}"/>
    <cellStyle name="Normal 17 2 2 2 2" xfId="34012" xr:uid="{CDE1F491-AE9A-421F-BF3D-C3ADED4FE247}"/>
    <cellStyle name="Normal 17 2 2 3" xfId="29463" xr:uid="{7B2FBA86-E191-47D3-9987-F07BAB0C60E6}"/>
    <cellStyle name="Normal 17 2 3" xfId="11324" xr:uid="{0C5465F1-5134-4D2A-8594-AC535571026F}"/>
    <cellStyle name="Normal 17 2 3 2" xfId="28270" xr:uid="{9B0EE07C-2544-48EA-8B87-5096F3E2B449}"/>
    <cellStyle name="Normal 17 2 4" xfId="16391" xr:uid="{E1B4570A-C169-48AD-8D51-6AE3C884C5A9}"/>
    <cellStyle name="Normal 17 2 4 2" xfId="32895" xr:uid="{ED5922F6-B40F-4873-BDE1-FEC0F6728EA7}"/>
    <cellStyle name="Normal 17 3" xfId="7085" xr:uid="{B6B780D0-9D90-484E-8E28-24559EA84DE6}"/>
    <cellStyle name="Normal 17 4" xfId="17768" xr:uid="{D6D68F3F-410C-406E-9729-B2D64464C399}"/>
    <cellStyle name="Normal 18" xfId="1368" xr:uid="{9AD50896-1289-4D66-9776-761A33468347}"/>
    <cellStyle name="Normal 18 2" xfId="4900" xr:uid="{E9A7DD0D-3CE0-40C3-8BBA-D6908BA5E3CC}"/>
    <cellStyle name="Normal 18 3" xfId="7090" xr:uid="{CA435F22-DCB1-413A-A948-AF536BA0A804}"/>
    <cellStyle name="Normal 18 4" xfId="18875" xr:uid="{0D818BCF-E4E2-49BE-92C1-4387CD6D3E70}"/>
    <cellStyle name="Normal 188" xfId="7086" xr:uid="{636DF642-27E1-45FE-8C09-0451A07735ED}"/>
    <cellStyle name="Normal 188 2" xfId="24381" xr:uid="{A6822781-A42C-4F2D-8CE5-DC574BF9C798}"/>
    <cellStyle name="Normal 19" xfId="1385" xr:uid="{963486EE-A6DD-42EA-A254-E8E2AE2F371D}"/>
    <cellStyle name="Normal 19 10" xfId="8423" xr:uid="{D490C741-D589-403E-B3D3-7745D8DE2C23}"/>
    <cellStyle name="Normal 19 10 2" xfId="25599" xr:uid="{3D2B2AB4-48DC-457F-9DEB-3029A16B32D4}"/>
    <cellStyle name="Normal 19 11" xfId="6105" xr:uid="{8F489042-924C-4EF8-AEDB-D8B73A8FAF7E}"/>
    <cellStyle name="Normal 19 11 2" xfId="23409" xr:uid="{246EA5EF-0982-4A9C-ABEB-33106159A0FA}"/>
    <cellStyle name="Normal 19 12" xfId="18891" xr:uid="{472EBCFB-3F88-4444-8011-AEB07B4C392D}"/>
    <cellStyle name="Normal 19 2" xfId="4901" xr:uid="{FCF6DA8C-E4D5-4676-BB7A-EE6E20E79A29}"/>
    <cellStyle name="Normal 19 2 10" xfId="6117" xr:uid="{D17AA7C8-BB36-4636-A3EB-849BA84FDD8D}"/>
    <cellStyle name="Normal 19 2 10 2" xfId="23421" xr:uid="{81FD8714-3CC8-4B14-882F-99A3060AB3DA}"/>
    <cellStyle name="Normal 19 2 2" xfId="6125" xr:uid="{5D60EC6E-9954-44AC-8AE9-05D82242CA9F}"/>
    <cellStyle name="Normal 19 2 2 2" xfId="6154" xr:uid="{F816F3BA-486D-4359-9D5F-3BDF3513FFC9}"/>
    <cellStyle name="Normal 19 2 2 2 2" xfId="6216" xr:uid="{7105A088-906C-408C-A7A1-FD7AB5773C03}"/>
    <cellStyle name="Normal 19 2 2 2 2 2" xfId="6318" xr:uid="{0F138713-A640-4E54-B2EA-306EEF742E47}"/>
    <cellStyle name="Normal 19 2 2 2 2 2 2" xfId="6747" xr:uid="{5502D90E-047A-4FE7-9E25-B6105640B709}"/>
    <cellStyle name="Normal 19 2 2 2 2 2 2 2" xfId="8825" xr:uid="{D2647A49-A765-49F3-BA57-D5B57C9D0E40}"/>
    <cellStyle name="Normal 19 2 2 2 2 2 2 2 2" xfId="26001" xr:uid="{C0D5901E-18CA-43DE-8630-D306D16A38CF}"/>
    <cellStyle name="Normal 19 2 2 2 2 2 2 3" xfId="24049" xr:uid="{7CFF8389-796B-4CFD-896F-83867A0CCA20}"/>
    <cellStyle name="Normal 19 2 2 2 2 2 3" xfId="6532" xr:uid="{0EF1DE8D-C951-44EB-A3FB-4F661D491E54}"/>
    <cellStyle name="Normal 19 2 2 2 2 2 3 2" xfId="23834" xr:uid="{30DC9043-7431-4698-B483-388E4939A2D4}"/>
    <cellStyle name="Normal 19 2 2 2 2 2 4" xfId="6949" xr:uid="{E04D6DEE-88B8-4F44-B989-504378A83A6A}"/>
    <cellStyle name="Normal 19 2 2 2 2 2 4 2" xfId="24251" xr:uid="{554F8F5F-CC1E-4305-B958-CD9A696ED303}"/>
    <cellStyle name="Normal 19 2 2 2 2 2 5" xfId="8615" xr:uid="{3423ABFE-EF96-410F-829D-86453F2CC4A5}"/>
    <cellStyle name="Normal 19 2 2 2 2 2 5 2" xfId="25791" xr:uid="{C7916372-D758-4B9A-BAF4-5EEBFD32B9DA}"/>
    <cellStyle name="Normal 19 2 2 2 2 2 6" xfId="23621" xr:uid="{5E9799BA-E159-424C-902D-87E6170F5066}"/>
    <cellStyle name="Normal 19 2 2 2 2 3" xfId="6645" xr:uid="{F28D1CCF-CC5C-4EEA-B508-09E5FEF90D9D}"/>
    <cellStyle name="Normal 19 2 2 2 2 3 2" xfId="8723" xr:uid="{E0CCFFFE-141F-4CD2-B564-526B79CB138F}"/>
    <cellStyle name="Normal 19 2 2 2 2 3 2 2" xfId="25899" xr:uid="{D66C0F52-ED06-4F1A-8869-928AB85D3D31}"/>
    <cellStyle name="Normal 19 2 2 2 2 3 3" xfId="23947" xr:uid="{CDD4DFFA-5C7D-4591-AC17-CD61107B64C1}"/>
    <cellStyle name="Normal 19 2 2 2 2 4" xfId="6430" xr:uid="{1D94B1B0-6175-4C17-A73B-5B1D7CB49586}"/>
    <cellStyle name="Normal 19 2 2 2 2 4 2" xfId="23732" xr:uid="{4F4FC4D9-06E3-4994-BD33-BA012E7A8418}"/>
    <cellStyle name="Normal 19 2 2 2 2 5" xfId="6852" xr:uid="{CE940803-11D7-4593-B3E2-84B700EF8011}"/>
    <cellStyle name="Normal 19 2 2 2 2 5 2" xfId="24154" xr:uid="{F2700E77-64A9-4C1E-BF6B-A0C877A84DEF}"/>
    <cellStyle name="Normal 19 2 2 2 2 6" xfId="8513" xr:uid="{E29A7354-3D05-41BA-8D17-AC1E07EFFB85}"/>
    <cellStyle name="Normal 19 2 2 2 2 6 2" xfId="25689" xr:uid="{ED4BC9E4-BB7F-40C7-8E6D-918A09351178}"/>
    <cellStyle name="Normal 19 2 2 2 2 7" xfId="23519" xr:uid="{50FB64F1-FD71-45EB-BB72-96B2C103C7BE}"/>
    <cellStyle name="Normal 19 2 2 2 3" xfId="6268" xr:uid="{552DDCA3-72F0-4B1B-A3A3-D99366F5F71A}"/>
    <cellStyle name="Normal 19 2 2 2 3 2" xfId="6697" xr:uid="{837D45E6-E1A0-4060-9F8E-243A77E358A0}"/>
    <cellStyle name="Normal 19 2 2 2 3 2 2" xfId="8775" xr:uid="{3C2FB18C-04C6-41B2-99F1-66EB033550A2}"/>
    <cellStyle name="Normal 19 2 2 2 3 2 2 2" xfId="25951" xr:uid="{29021919-9F72-4D04-9634-E8014A5258D1}"/>
    <cellStyle name="Normal 19 2 2 2 3 2 3" xfId="23999" xr:uid="{6B1020A0-8775-4F8D-9196-E47D0DD22107}"/>
    <cellStyle name="Normal 19 2 2 2 3 3" xfId="6482" xr:uid="{0F1FB140-6944-46FA-98BC-763D8DB59FE7}"/>
    <cellStyle name="Normal 19 2 2 2 3 3 2" xfId="23784" xr:uid="{8D2FCE16-E0F4-472E-A3F1-3D9DF47FD409}"/>
    <cellStyle name="Normal 19 2 2 2 3 4" xfId="6901" xr:uid="{251BE651-BA43-4FE7-82B1-CEE74C05A5A1}"/>
    <cellStyle name="Normal 19 2 2 2 3 4 2" xfId="24203" xr:uid="{B45F34BC-4A03-4C24-85EF-826AC86E3232}"/>
    <cellStyle name="Normal 19 2 2 2 3 5" xfId="8565" xr:uid="{0C20A00C-7191-451A-8B3F-047B6D7EA3E2}"/>
    <cellStyle name="Normal 19 2 2 2 3 5 2" xfId="25741" xr:uid="{4B119304-4C5D-46D8-8252-712BE488A02D}"/>
    <cellStyle name="Normal 19 2 2 2 3 6" xfId="23571" xr:uid="{40726C7A-CB2A-4BF7-BD9C-0A9046DB44CB}"/>
    <cellStyle name="Normal 19 2 2 2 4" xfId="6590" xr:uid="{4EEBCAFD-A648-418D-B399-4ECABA926046}"/>
    <cellStyle name="Normal 19 2 2 2 4 2" xfId="8668" xr:uid="{73AD1E34-B453-449C-8AE3-EE2AE54A92AF}"/>
    <cellStyle name="Normal 19 2 2 2 4 2 2" xfId="25844" xr:uid="{9369817E-69F3-476E-BF81-EE90607E5A46}"/>
    <cellStyle name="Normal 19 2 2 2 4 3" xfId="23892" xr:uid="{5E3B9C4E-0C8D-4A4C-A03F-308346CF7B8A}"/>
    <cellStyle name="Normal 19 2 2 2 5" xfId="6375" xr:uid="{8CB3B58B-CAD0-4CFD-AC68-2FA181437704}"/>
    <cellStyle name="Normal 19 2 2 2 5 2" xfId="23677" xr:uid="{C3FB0B0E-0967-4404-A64E-0FF460CFD275}"/>
    <cellStyle name="Normal 19 2 2 2 6" xfId="6800" xr:uid="{E024C4CD-C89D-4A87-948D-174F2E5908DA}"/>
    <cellStyle name="Normal 19 2 2 2 6 2" xfId="24102" xr:uid="{19C51088-DBE8-485F-8C55-87F07D82FC6A}"/>
    <cellStyle name="Normal 19 2 2 2 7" xfId="8458" xr:uid="{C80ECCA0-60FF-4DB6-BF64-DD8324959C89}"/>
    <cellStyle name="Normal 19 2 2 2 7 2" xfId="25634" xr:uid="{399C9436-3C23-4515-826D-0080C35A6077}"/>
    <cellStyle name="Normal 19 2 2 2 8" xfId="23457" xr:uid="{FD44F786-C1A8-4EC7-B012-A3687B0EEFE0}"/>
    <cellStyle name="Normal 19 2 2 3" xfId="6193" xr:uid="{D833FF58-CD3A-41BF-A029-BA3FF8B53DC8}"/>
    <cellStyle name="Normal 19 2 2 3 2" xfId="6295" xr:uid="{9D30DC1A-21BA-419E-8D18-72254D1361F2}"/>
    <cellStyle name="Normal 19 2 2 3 2 2" xfId="6724" xr:uid="{2F9EA643-0211-4525-A108-F557BEDA13FF}"/>
    <cellStyle name="Normal 19 2 2 3 2 2 2" xfId="8802" xr:uid="{EA355FF7-E1EF-4A60-A83D-C7FDF458E8A0}"/>
    <cellStyle name="Normal 19 2 2 3 2 2 2 2" xfId="25978" xr:uid="{4713F2D5-FFF4-49D5-B1B3-D22132C90F8B}"/>
    <cellStyle name="Normal 19 2 2 3 2 2 3" xfId="24026" xr:uid="{B8147E82-F268-4AF0-B915-4C74882F98A3}"/>
    <cellStyle name="Normal 19 2 2 3 2 3" xfId="6509" xr:uid="{6CD911F0-BB2B-4764-97E2-71FB54ADCCE0}"/>
    <cellStyle name="Normal 19 2 2 3 2 3 2" xfId="23811" xr:uid="{862DC868-0D03-42AB-BC99-4146A5214AA2}"/>
    <cellStyle name="Normal 19 2 2 3 2 4" xfId="6926" xr:uid="{68C330CB-E0A6-402A-A7DF-F3947A840472}"/>
    <cellStyle name="Normal 19 2 2 3 2 4 2" xfId="24228" xr:uid="{379BEDB0-A225-4636-A198-867DFD805F06}"/>
    <cellStyle name="Normal 19 2 2 3 2 5" xfId="8592" xr:uid="{C4AD4849-7E9B-47B7-A789-577A0F26C98C}"/>
    <cellStyle name="Normal 19 2 2 3 2 5 2" xfId="25768" xr:uid="{62ADEFD7-C530-43A1-81EF-91CC82E2F73A}"/>
    <cellStyle name="Normal 19 2 2 3 2 6" xfId="23598" xr:uid="{485A7148-0DA6-4CE5-A2F7-2A2765979042}"/>
    <cellStyle name="Normal 19 2 2 3 3" xfId="6622" xr:uid="{8EC05611-C9A6-4A18-B218-1A315442D477}"/>
    <cellStyle name="Normal 19 2 2 3 3 2" xfId="8700" xr:uid="{16A01E35-22E5-45CC-BB2E-91E62A157258}"/>
    <cellStyle name="Normal 19 2 2 3 3 2 2" xfId="25876" xr:uid="{F68EE06B-84B0-4DF7-8DF6-9890E90203B3}"/>
    <cellStyle name="Normal 19 2 2 3 3 3" xfId="23924" xr:uid="{516BB6AE-26C8-44BD-AC2F-079400D13FF5}"/>
    <cellStyle name="Normal 19 2 2 3 4" xfId="6407" xr:uid="{5B04F3C0-4285-407A-8B2D-792F757A454B}"/>
    <cellStyle name="Normal 19 2 2 3 4 2" xfId="23709" xr:uid="{6A0237F9-BDFF-4063-AA36-ACB25844CE1F}"/>
    <cellStyle name="Normal 19 2 2 3 5" xfId="6830" xr:uid="{8C09D5FA-D30A-4DB9-ABA6-945DDE6319F7}"/>
    <cellStyle name="Normal 19 2 2 3 5 2" xfId="24132" xr:uid="{B2E70A3D-39CC-4E31-B0A6-BDF2C61700B1}"/>
    <cellStyle name="Normal 19 2 2 3 6" xfId="8490" xr:uid="{EAF5D769-417B-4B79-AD7A-1AC4C16B5E52}"/>
    <cellStyle name="Normal 19 2 2 3 6 2" xfId="25666" xr:uid="{DED6B324-AA70-4B34-8667-C8E5D49F7F94}"/>
    <cellStyle name="Normal 19 2 2 3 7" xfId="23496" xr:uid="{0D617FB4-C708-4E40-82D1-8F9A0FC51062}"/>
    <cellStyle name="Normal 19 2 2 4" xfId="6244" xr:uid="{8C79A80A-D3E0-492A-B622-DA807FCAC6CD}"/>
    <cellStyle name="Normal 19 2 2 4 2" xfId="6673" xr:uid="{8B3C5D68-D466-4953-89F0-E2820F4EBBAF}"/>
    <cellStyle name="Normal 19 2 2 4 2 2" xfId="8751" xr:uid="{534F26F8-8182-4FE6-8C59-7C005DD93A66}"/>
    <cellStyle name="Normal 19 2 2 4 2 2 2" xfId="25927" xr:uid="{49ABE248-6641-4C7E-876A-7AEE5BD9DA1F}"/>
    <cellStyle name="Normal 19 2 2 4 2 3" xfId="23975" xr:uid="{44A80603-3C7E-4389-BDDE-90683D0344DF}"/>
    <cellStyle name="Normal 19 2 2 4 3" xfId="6458" xr:uid="{445C4684-57BE-40F6-8A38-BF57B88A35B9}"/>
    <cellStyle name="Normal 19 2 2 4 3 2" xfId="23760" xr:uid="{C0FDB942-FA08-4CC1-8FD6-663A8465ED65}"/>
    <cellStyle name="Normal 19 2 2 4 4" xfId="6878" xr:uid="{31316CDD-C941-4EFD-B644-9657B5F25751}"/>
    <cellStyle name="Normal 19 2 2 4 4 2" xfId="24180" xr:uid="{04D1DC0F-A4E9-46CC-8CA7-740F25B1E249}"/>
    <cellStyle name="Normal 19 2 2 4 5" xfId="8541" xr:uid="{5D4BFC91-3A9F-4DCB-902A-ECC70EA83248}"/>
    <cellStyle name="Normal 19 2 2 4 5 2" xfId="25717" xr:uid="{35466BA0-CDF2-462A-92D0-A0B977CDE53F}"/>
    <cellStyle name="Normal 19 2 2 4 6" xfId="23547" xr:uid="{E3E2B997-9953-4127-A5F0-021F40ED68EB}"/>
    <cellStyle name="Normal 19 2 2 5" xfId="6566" xr:uid="{0907A08E-8A51-4615-961B-48F46404D307}"/>
    <cellStyle name="Normal 19 2 2 5 2" xfId="8645" xr:uid="{3072EF74-A7C1-4AB3-ACDD-A17C8F39E7EE}"/>
    <cellStyle name="Normal 19 2 2 5 2 2" xfId="25821" xr:uid="{C6E708EA-78EE-48C4-BC55-D10720E9772E}"/>
    <cellStyle name="Normal 19 2 2 5 3" xfId="23868" xr:uid="{9399F4A9-4EEF-47B0-880E-CE3CD19DBE12}"/>
    <cellStyle name="Normal 19 2 2 6" xfId="6351" xr:uid="{CDE84229-AFAE-40AA-892B-15C1A7DFC639}"/>
    <cellStyle name="Normal 19 2 2 6 2" xfId="23653" xr:uid="{748A8E21-2D9D-49A1-9FCA-53116B4BB7A2}"/>
    <cellStyle name="Normal 19 2 2 7" xfId="6777" xr:uid="{B97021A7-7C73-45BD-B9AE-C53C45DD97C0}"/>
    <cellStyle name="Normal 19 2 2 7 2" xfId="24079" xr:uid="{509D5E1B-2A99-4F99-9E83-63C9FE8307A9}"/>
    <cellStyle name="Normal 19 2 2 8" xfId="8435" xr:uid="{9600B0A1-6A33-4A88-8D0A-09020675CDFB}"/>
    <cellStyle name="Normal 19 2 2 8 2" xfId="25611" xr:uid="{5361E94A-0890-4817-9631-E6C90DCC95F0}"/>
    <cellStyle name="Normal 19 2 2 9" xfId="23429" xr:uid="{29A5A264-49FA-4ABE-B45A-DB2892E19C55}"/>
    <cellStyle name="Normal 19 2 3" xfId="6148" xr:uid="{53BC8646-1F3F-4DCE-92A5-EBEB5E6D5A25}"/>
    <cellStyle name="Normal 19 2 3 2" xfId="6210" xr:uid="{49BB38B0-E36C-42A8-8AC7-80CB8CE46095}"/>
    <cellStyle name="Normal 19 2 3 2 2" xfId="6312" xr:uid="{26B0EA59-B13B-44B2-A706-E67750FB0790}"/>
    <cellStyle name="Normal 19 2 3 2 2 2" xfId="6741" xr:uid="{6D255B53-84A7-4ECF-8F2F-078C8053A504}"/>
    <cellStyle name="Normal 19 2 3 2 2 2 2" xfId="8819" xr:uid="{711B0504-3BA4-453A-A2F4-21C65FD30EDC}"/>
    <cellStyle name="Normal 19 2 3 2 2 2 2 2" xfId="25995" xr:uid="{8F180577-4E6A-4FE0-8AB0-D4B03879D764}"/>
    <cellStyle name="Normal 19 2 3 2 2 2 3" xfId="24043" xr:uid="{D0268EAA-DEBE-4B10-BB30-6E23A68D5C59}"/>
    <cellStyle name="Normal 19 2 3 2 2 3" xfId="6526" xr:uid="{3C4906DA-88EA-4963-824E-F3932E989440}"/>
    <cellStyle name="Normal 19 2 3 2 2 3 2" xfId="23828" xr:uid="{5160D87B-8853-4CD3-854A-44DEF86E9C8A}"/>
    <cellStyle name="Normal 19 2 3 2 2 4" xfId="6943" xr:uid="{21060C40-BC8D-403F-8BFF-30BF2A37828F}"/>
    <cellStyle name="Normal 19 2 3 2 2 4 2" xfId="24245" xr:uid="{8414E0B2-3C28-465C-A04B-655983446330}"/>
    <cellStyle name="Normal 19 2 3 2 2 5" xfId="8609" xr:uid="{54D4990E-144B-490B-8A21-971ECA03D265}"/>
    <cellStyle name="Normal 19 2 3 2 2 5 2" xfId="25785" xr:uid="{647A5764-4F79-46DB-8350-2A3784468AE8}"/>
    <cellStyle name="Normal 19 2 3 2 2 6" xfId="23615" xr:uid="{AFF49BF5-82D9-4A70-B0DC-D8838AD24DBB}"/>
    <cellStyle name="Normal 19 2 3 2 3" xfId="6639" xr:uid="{B67A74BE-C79E-4B9E-898F-7450906E86CF}"/>
    <cellStyle name="Normal 19 2 3 2 3 2" xfId="8717" xr:uid="{3AEE89B2-0737-4EC4-B6F8-560F73B2A6B1}"/>
    <cellStyle name="Normal 19 2 3 2 3 2 2" xfId="25893" xr:uid="{A268AAC4-97CD-4E19-81D9-6AB9A7F3A537}"/>
    <cellStyle name="Normal 19 2 3 2 3 3" xfId="23941" xr:uid="{39BB1EEE-F5C2-418D-9BC9-AA8EA2C5A6A1}"/>
    <cellStyle name="Normal 19 2 3 2 4" xfId="6424" xr:uid="{A92E02FC-B5ED-44DA-85BB-C5B3698078C6}"/>
    <cellStyle name="Normal 19 2 3 2 4 2" xfId="23726" xr:uid="{7A37BC6A-D65D-4BD5-A277-64943B5EA6D7}"/>
    <cellStyle name="Normal 19 2 3 2 5" xfId="6846" xr:uid="{B6F31105-A825-4E7F-B705-2FF6FA845BC3}"/>
    <cellStyle name="Normal 19 2 3 2 5 2" xfId="24148" xr:uid="{E3DA269C-F1C3-474E-B058-81E8206938DA}"/>
    <cellStyle name="Normal 19 2 3 2 6" xfId="8507" xr:uid="{84E66177-0C9C-4850-BD3A-7E8CC6EBF377}"/>
    <cellStyle name="Normal 19 2 3 2 6 2" xfId="25683" xr:uid="{4F22282D-DB42-4131-9977-C443A14146FB}"/>
    <cellStyle name="Normal 19 2 3 2 7" xfId="23513" xr:uid="{7E2EEC6C-B662-4BC3-BBF3-544242A749A4}"/>
    <cellStyle name="Normal 19 2 3 3" xfId="6262" xr:uid="{F1DE9F65-1E8C-482E-8E7C-5537410E6DF8}"/>
    <cellStyle name="Normal 19 2 3 3 2" xfId="6691" xr:uid="{FE214E59-8ACD-443D-BD43-6A8995D024E6}"/>
    <cellStyle name="Normal 19 2 3 3 2 2" xfId="8769" xr:uid="{A18F56D7-B834-43D7-B423-95204032132B}"/>
    <cellStyle name="Normal 19 2 3 3 2 2 2" xfId="25945" xr:uid="{8BA405A5-8956-4271-BEAD-2D43525E3EC5}"/>
    <cellStyle name="Normal 19 2 3 3 2 3" xfId="23993" xr:uid="{D1070911-24BF-4133-BE63-BC5FA278A072}"/>
    <cellStyle name="Normal 19 2 3 3 3" xfId="6476" xr:uid="{5FC15DE7-5CF2-49DD-8F45-BFEBC209C4FC}"/>
    <cellStyle name="Normal 19 2 3 3 3 2" xfId="23778" xr:uid="{D366DB74-D173-48DD-A307-F30FBA7145F5}"/>
    <cellStyle name="Normal 19 2 3 3 4" xfId="6895" xr:uid="{18D753B1-30AC-4F2B-9A9A-E4A60C7C5C8D}"/>
    <cellStyle name="Normal 19 2 3 3 4 2" xfId="24197" xr:uid="{2E1694CD-B2B7-4358-836D-964E391BCDA9}"/>
    <cellStyle name="Normal 19 2 3 3 5" xfId="8559" xr:uid="{8C582B61-64E1-4D86-BC90-38AFBDDE5DBF}"/>
    <cellStyle name="Normal 19 2 3 3 5 2" xfId="25735" xr:uid="{29C4885C-986F-4874-B102-814B29FE15D3}"/>
    <cellStyle name="Normal 19 2 3 3 6" xfId="23565" xr:uid="{FB96C5D1-DBF1-427E-BF96-064C9C4B12CB}"/>
    <cellStyle name="Normal 19 2 3 4" xfId="6584" xr:uid="{6B730E36-7A07-4DD8-8FF3-3C75F8CB4AD2}"/>
    <cellStyle name="Normal 19 2 3 4 2" xfId="8662" xr:uid="{CF6F4BA2-8B13-4A54-8545-44566B09D26F}"/>
    <cellStyle name="Normal 19 2 3 4 2 2" xfId="25838" xr:uid="{C1D8C6D4-5316-430C-AA49-08D9EADE6C39}"/>
    <cellStyle name="Normal 19 2 3 4 3" xfId="23886" xr:uid="{B3463371-1C7E-4BD4-AA6A-52C25BB2E04B}"/>
    <cellStyle name="Normal 19 2 3 5" xfId="6369" xr:uid="{3DB71717-040A-4715-BE50-67D446FF5C4B}"/>
    <cellStyle name="Normal 19 2 3 5 2" xfId="23671" xr:uid="{27BDBF7A-EE6E-49DC-A633-C28DC0EBC2F6}"/>
    <cellStyle name="Normal 19 2 3 6" xfId="6794" xr:uid="{0C4323EE-9776-476A-9A49-D1645F3CC681}"/>
    <cellStyle name="Normal 19 2 3 6 2" xfId="24096" xr:uid="{47DA9E1E-0860-4639-B6BE-1ADD5FBCBB8C}"/>
    <cellStyle name="Normal 19 2 3 7" xfId="8452" xr:uid="{4617840F-3030-4FE3-A2CF-27F8129DB52F}"/>
    <cellStyle name="Normal 19 2 3 7 2" xfId="25628" xr:uid="{0876A0FC-4B71-4618-9AD2-32C3DCB5551D}"/>
    <cellStyle name="Normal 19 2 3 8" xfId="23451" xr:uid="{2E0A7986-3B23-4325-B924-C765CD41DAE3}"/>
    <cellStyle name="Normal 19 2 4" xfId="6187" xr:uid="{8FAEABC7-C774-4684-A625-0C5F3F9BA1E9}"/>
    <cellStyle name="Normal 19 2 4 2" xfId="6289" xr:uid="{E9EE5CC2-21D3-44AD-B750-06B89512BD08}"/>
    <cellStyle name="Normal 19 2 4 2 2" xfId="6718" xr:uid="{802556B3-5BE7-4F17-BFA3-B256CA48B0D3}"/>
    <cellStyle name="Normal 19 2 4 2 2 2" xfId="8796" xr:uid="{16E984E2-09EE-42B9-8DAA-5B8FFD1A2C7F}"/>
    <cellStyle name="Normal 19 2 4 2 2 2 2" xfId="25972" xr:uid="{2C885136-3BB1-43DB-A8D9-867C414D8469}"/>
    <cellStyle name="Normal 19 2 4 2 2 3" xfId="24020" xr:uid="{E82B073A-C889-4F07-8285-533611F70288}"/>
    <cellStyle name="Normal 19 2 4 2 3" xfId="6503" xr:uid="{DC603892-C609-4410-B47B-8B24CE6544A9}"/>
    <cellStyle name="Normal 19 2 4 2 3 2" xfId="23805" xr:uid="{D03BD778-5C60-40A2-A365-A5AE89DD22E0}"/>
    <cellStyle name="Normal 19 2 4 2 4" xfId="6920" xr:uid="{FFC5EEBC-7BEF-4875-8F62-8E87D7481D65}"/>
    <cellStyle name="Normal 19 2 4 2 4 2" xfId="24222" xr:uid="{241ECEA6-CF5D-4CD1-9752-00F7CDF7FB16}"/>
    <cellStyle name="Normal 19 2 4 2 5" xfId="8586" xr:uid="{0D760FDE-A995-4B52-B972-5C5447E70EF4}"/>
    <cellStyle name="Normal 19 2 4 2 5 2" xfId="25762" xr:uid="{FAD70B73-0E9E-4EED-AF20-CAFA787E8E49}"/>
    <cellStyle name="Normal 19 2 4 2 6" xfId="23592" xr:uid="{3A03CE3C-119D-4DAE-B510-B2AF145886A1}"/>
    <cellStyle name="Normal 19 2 4 3" xfId="6616" xr:uid="{EE4B292B-E808-414D-8B8D-B529E18695BF}"/>
    <cellStyle name="Normal 19 2 4 3 2" xfId="8694" xr:uid="{89CDAF78-DABB-4A46-A307-27B03AD4AD33}"/>
    <cellStyle name="Normal 19 2 4 3 2 2" xfId="25870" xr:uid="{B5BF9C01-4CDC-490B-86D3-41DA0B5C8E5C}"/>
    <cellStyle name="Normal 19 2 4 3 3" xfId="23918" xr:uid="{324337DF-20E5-43D8-91EA-9F174B92F22E}"/>
    <cellStyle name="Normal 19 2 4 4" xfId="6401" xr:uid="{08FC5FA4-DA5B-419C-8462-CA42B21A8257}"/>
    <cellStyle name="Normal 19 2 4 4 2" xfId="23703" xr:uid="{0F725D92-6EA4-41A7-8525-BF451BB5FDE6}"/>
    <cellStyle name="Normal 19 2 4 5" xfId="6824" xr:uid="{3D4C9AE5-17FA-4D96-963E-C2A8E2F8FEF8}"/>
    <cellStyle name="Normal 19 2 4 5 2" xfId="24126" xr:uid="{2B3D0B9B-7EBA-4B82-941E-BE172209DD56}"/>
    <cellStyle name="Normal 19 2 4 6" xfId="8484" xr:uid="{0D7D17C1-570D-4A14-B191-B82FCA37FD76}"/>
    <cellStyle name="Normal 19 2 4 6 2" xfId="25660" xr:uid="{F7E74CEC-620A-4C50-A4EC-D9C0676F254F}"/>
    <cellStyle name="Normal 19 2 4 7" xfId="23490" xr:uid="{6F5DBB5D-2BFF-438A-91BB-FDAB5773FFB5}"/>
    <cellStyle name="Normal 19 2 5" xfId="6238" xr:uid="{66ABFDF5-1780-4386-B7DC-8AE4ED816C3C}"/>
    <cellStyle name="Normal 19 2 5 2" xfId="6667" xr:uid="{4F851AED-EAB6-467B-8714-836815870937}"/>
    <cellStyle name="Normal 19 2 5 2 2" xfId="8745" xr:uid="{B0C380C1-9FE6-4075-BBC8-53476F1CD988}"/>
    <cellStyle name="Normal 19 2 5 2 2 2" xfId="25921" xr:uid="{B05202A4-8CDD-46C1-8491-2FCA9B7C8454}"/>
    <cellStyle name="Normal 19 2 5 2 3" xfId="23969" xr:uid="{73EB546B-5052-4D6D-8559-9DEDDDDF01BF}"/>
    <cellStyle name="Normal 19 2 5 3" xfId="6452" xr:uid="{76AC1FC6-3016-4A3C-9631-93286C42CD68}"/>
    <cellStyle name="Normal 19 2 5 3 2" xfId="23754" xr:uid="{6120CC14-E9C5-46A9-ACAB-2761C2688C56}"/>
    <cellStyle name="Normal 19 2 5 4" xfId="6872" xr:uid="{7221A733-C34B-45E2-B5A4-385356B5FF8A}"/>
    <cellStyle name="Normal 19 2 5 4 2" xfId="24174" xr:uid="{F0CCF0DB-CADE-4E13-BDB2-6F659A9EC658}"/>
    <cellStyle name="Normal 19 2 5 5" xfId="8535" xr:uid="{73305504-4916-4B79-B2F0-98514FB4AB35}"/>
    <cellStyle name="Normal 19 2 5 5 2" xfId="25711" xr:uid="{B65295E7-6FD4-44C9-984B-837BE29CEA36}"/>
    <cellStyle name="Normal 19 2 5 6" xfId="23541" xr:uid="{AA302DC9-A675-4390-B804-250129571A13}"/>
    <cellStyle name="Normal 19 2 6" xfId="6560" xr:uid="{5E64B224-CBF4-44C9-982F-406FE467C8DD}"/>
    <cellStyle name="Normal 19 2 6 2" xfId="8639" xr:uid="{5BB8FABF-663E-47F9-88D0-755C002613DB}"/>
    <cellStyle name="Normal 19 2 6 2 2" xfId="25815" xr:uid="{EDEC8E23-7507-471A-8046-4795C91D1DBD}"/>
    <cellStyle name="Normal 19 2 6 3" xfId="23862" xr:uid="{FB4028C2-8A19-40D7-A5F1-A7CED81956C9}"/>
    <cellStyle name="Normal 19 2 7" xfId="6345" xr:uid="{02450266-4E78-472F-967F-79E1D7FB9FC6}"/>
    <cellStyle name="Normal 19 2 7 2" xfId="23647" xr:uid="{9EA4DC58-C469-4704-BA0D-D075BA83CAD5}"/>
    <cellStyle name="Normal 19 2 8" xfId="6771" xr:uid="{4784AC31-FAB0-4061-BB9C-06B8468CFCEE}"/>
    <cellStyle name="Normal 19 2 8 2" xfId="24073" xr:uid="{0BA1E938-F68F-4E05-AD4A-0110802FE0EC}"/>
    <cellStyle name="Normal 19 2 9" xfId="8429" xr:uid="{37F65813-85B7-4EB1-9D05-C6AD89BCB17D}"/>
    <cellStyle name="Normal 19 2 9 2" xfId="25605" xr:uid="{94916260-9A48-4242-A286-F57D75D954D3}"/>
    <cellStyle name="Normal 19 3" xfId="6142" xr:uid="{DCFED64A-0ABC-4849-B7EB-82A4C75BEFEC}"/>
    <cellStyle name="Normal 19 3 2" xfId="6204" xr:uid="{6AACE1F6-9EF3-4D7A-AB1A-AF657B93542A}"/>
    <cellStyle name="Normal 19 3 2 2" xfId="6306" xr:uid="{65E18BA8-E739-4FDB-B6A3-6C33F4C02F76}"/>
    <cellStyle name="Normal 19 3 2 2 2" xfId="6735" xr:uid="{71B23B4A-6A18-4B13-BDAC-DDEDDDC4105C}"/>
    <cellStyle name="Normal 19 3 2 2 2 2" xfId="8813" xr:uid="{1AC43FA9-F621-4D78-9FF8-2E7D4D5B6D56}"/>
    <cellStyle name="Normal 19 3 2 2 2 2 2" xfId="25989" xr:uid="{0E7E9248-07F6-4B74-9317-EBC96C305A54}"/>
    <cellStyle name="Normal 19 3 2 2 2 3" xfId="24037" xr:uid="{3DE0887A-086D-40CF-9A4C-3F0007685620}"/>
    <cellStyle name="Normal 19 3 2 2 3" xfId="6520" xr:uid="{13FA991A-A666-4E76-9AC2-EF1F754B919C}"/>
    <cellStyle name="Normal 19 3 2 2 3 2" xfId="23822" xr:uid="{32E3512E-B9D9-4233-8C33-72EF6C6427F6}"/>
    <cellStyle name="Normal 19 3 2 2 4" xfId="6937" xr:uid="{C3E89AD0-368F-4EFD-967D-257F12553145}"/>
    <cellStyle name="Normal 19 3 2 2 4 2" xfId="24239" xr:uid="{C204106D-B672-4EA2-B68E-4975BB5B9D0D}"/>
    <cellStyle name="Normal 19 3 2 2 5" xfId="8603" xr:uid="{BAC876B4-F1E8-413A-8BF3-EB0F219AB37C}"/>
    <cellStyle name="Normal 19 3 2 2 5 2" xfId="25779" xr:uid="{C71DAA98-65B0-4C3F-AB89-6A307196099F}"/>
    <cellStyle name="Normal 19 3 2 2 6" xfId="23609" xr:uid="{98ABB7B7-DDF8-47EC-A858-4D733C104B4B}"/>
    <cellStyle name="Normal 19 3 2 3" xfId="6633" xr:uid="{9FB29215-2E9C-40FC-B795-762AFBA7B4B8}"/>
    <cellStyle name="Normal 19 3 2 3 2" xfId="8711" xr:uid="{CD69C65C-0A3E-4219-AF68-C37AD124EB34}"/>
    <cellStyle name="Normal 19 3 2 3 2 2" xfId="25887" xr:uid="{CE68331E-EF89-4836-AAFB-4DAAE37030C4}"/>
    <cellStyle name="Normal 19 3 2 3 3" xfId="23935" xr:uid="{47508148-1254-4D32-BF3D-7043FC0713BF}"/>
    <cellStyle name="Normal 19 3 2 4" xfId="6418" xr:uid="{11A2A570-F487-488D-B130-55C28EAFA93D}"/>
    <cellStyle name="Normal 19 3 2 4 2" xfId="23720" xr:uid="{B478F1E5-1429-46C2-885D-2DB2D78460A0}"/>
    <cellStyle name="Normal 19 3 2 5" xfId="6840" xr:uid="{11F76A35-A3B5-4B74-A2CB-E38B193D57B6}"/>
    <cellStyle name="Normal 19 3 2 5 2" xfId="24142" xr:uid="{3FB10585-08F3-4D9D-AC89-2BA8256F81D2}"/>
    <cellStyle name="Normal 19 3 2 6" xfId="8501" xr:uid="{902A810F-4374-46DB-A3E5-B43E9F396940}"/>
    <cellStyle name="Normal 19 3 2 6 2" xfId="25677" xr:uid="{D39F12A4-52E4-4B9D-B11F-81D17586A39E}"/>
    <cellStyle name="Normal 19 3 2 7" xfId="23507" xr:uid="{3B20F627-0BDF-45AC-A51E-5963F5995AF9}"/>
    <cellStyle name="Normal 19 3 3" xfId="6256" xr:uid="{79160AF3-B0F1-4CA6-9E73-05C599D1A6EE}"/>
    <cellStyle name="Normal 19 3 3 2" xfId="6685" xr:uid="{8BE32800-4C21-4A77-BA98-222FD6E435A1}"/>
    <cellStyle name="Normal 19 3 3 2 2" xfId="8763" xr:uid="{91720B59-8DF9-48D6-A8EB-14B6C2D6F941}"/>
    <cellStyle name="Normal 19 3 3 2 2 2" xfId="25939" xr:uid="{4843E3AD-33F8-417E-918A-6CCF146D195A}"/>
    <cellStyle name="Normal 19 3 3 2 3" xfId="23987" xr:uid="{71C5BEC6-A6A0-47E6-9EF6-2269432F9DA1}"/>
    <cellStyle name="Normal 19 3 3 3" xfId="6470" xr:uid="{2D2C1391-E74D-4349-BAAE-7ED57E4D8B9E}"/>
    <cellStyle name="Normal 19 3 3 3 2" xfId="23772" xr:uid="{7CB33F5F-8292-4640-BFD2-D28FDF382D24}"/>
    <cellStyle name="Normal 19 3 3 4" xfId="6889" xr:uid="{9C407FF7-B397-4B6C-922C-B7174FFDA53F}"/>
    <cellStyle name="Normal 19 3 3 4 2" xfId="24191" xr:uid="{84620745-EB07-42A2-90C6-7B81FDBC0864}"/>
    <cellStyle name="Normal 19 3 3 5" xfId="8553" xr:uid="{670F4ECD-905B-4962-871F-E078E73D88C7}"/>
    <cellStyle name="Normal 19 3 3 5 2" xfId="25729" xr:uid="{2B499909-1C18-4739-872C-79D18A3D4747}"/>
    <cellStyle name="Normal 19 3 3 6" xfId="23559" xr:uid="{3B416E09-72CA-4292-867F-714B166EE07D}"/>
    <cellStyle name="Normal 19 3 4" xfId="6578" xr:uid="{A8C594D7-C632-4F13-ABE1-3A1E983307E9}"/>
    <cellStyle name="Normal 19 3 4 2" xfId="8656" xr:uid="{AFFDACC0-236C-4A7D-9671-B598BDA175BB}"/>
    <cellStyle name="Normal 19 3 4 2 2" xfId="25832" xr:uid="{608559D6-0FD9-4AB4-B115-C1D37E548C30}"/>
    <cellStyle name="Normal 19 3 4 3" xfId="23880" xr:uid="{2A57266B-535A-4EC1-8FDF-C8C26E601C0E}"/>
    <cellStyle name="Normal 19 3 5" xfId="6363" xr:uid="{85CA52BF-79F0-4567-AD12-ED97B62E2D92}"/>
    <cellStyle name="Normal 19 3 5 2" xfId="23665" xr:uid="{8A31F66F-B9FC-4B8D-82F3-22468EDE15B7}"/>
    <cellStyle name="Normal 19 3 6" xfId="6788" xr:uid="{C5CD97DB-DAA9-4075-A7D3-41D329209E1B}"/>
    <cellStyle name="Normal 19 3 6 2" xfId="24090" xr:uid="{928C8330-A46A-4CA2-B44A-0E7881D91F6F}"/>
    <cellStyle name="Normal 19 3 7" xfId="8446" xr:uid="{56581621-3ADF-43E1-A96F-B024BE19A805}"/>
    <cellStyle name="Normal 19 3 7 2" xfId="25622" xr:uid="{BDEC656C-10B9-43AD-AF75-57A5ED866AF3}"/>
    <cellStyle name="Normal 19 3 8" xfId="23445" xr:uid="{1B674ADF-E401-41E8-BEDA-66705BE68CF0}"/>
    <cellStyle name="Normal 19 4" xfId="6160" xr:uid="{171E0387-C098-483E-9645-E3D8C7A5A4DB}"/>
    <cellStyle name="Normal 19 4 2" xfId="6221" xr:uid="{B4EF3D93-6259-48A1-9436-3F7F1EE45F8B}"/>
    <cellStyle name="Normal 19 4 2 2" xfId="6324" xr:uid="{ADDCD787-5798-4577-99E5-39A4F269EE5B}"/>
    <cellStyle name="Normal 19 4 2 2 2" xfId="6753" xr:uid="{538CB616-876D-4867-A9C3-1DCB742E1738}"/>
    <cellStyle name="Normal 19 4 2 2 2 2" xfId="8831" xr:uid="{64301464-D023-4A07-BD06-EE75B9EB1FF8}"/>
    <cellStyle name="Normal 19 4 2 2 2 2 2" xfId="26007" xr:uid="{D703F603-4BA4-4F4F-A160-205541073AD2}"/>
    <cellStyle name="Normal 19 4 2 2 2 3" xfId="24055" xr:uid="{859B89B6-2275-4C5C-BB7A-A9345D58B4AC}"/>
    <cellStyle name="Normal 19 4 2 2 3" xfId="6538" xr:uid="{730DD439-62D6-4606-80F0-302AC478C135}"/>
    <cellStyle name="Normal 19 4 2 2 3 2" xfId="23840" xr:uid="{896D8965-8FE2-4BE5-9785-21FD92664716}"/>
    <cellStyle name="Normal 19 4 2 2 4" xfId="6954" xr:uid="{9A1FC132-8593-48B7-8A7F-F8E590E57762}"/>
    <cellStyle name="Normal 19 4 2 2 4 2" xfId="24256" xr:uid="{ADBA4FF6-462D-4CD5-99C0-AD591B2279D7}"/>
    <cellStyle name="Normal 19 4 2 2 5" xfId="8621" xr:uid="{2D47CB63-05F0-4AD5-9446-A2655E37AFFB}"/>
    <cellStyle name="Normal 19 4 2 2 5 2" xfId="25797" xr:uid="{EA5B4579-93B0-4770-81E8-39F8C4622F7E}"/>
    <cellStyle name="Normal 19 4 2 2 6" xfId="23627" xr:uid="{43431002-1864-4611-A6C5-DC8F331E202F}"/>
    <cellStyle name="Normal 19 4 2 3" xfId="6650" xr:uid="{61EFDCB3-3DC1-463D-9DA9-2E020CD5E3A1}"/>
    <cellStyle name="Normal 19 4 2 3 2" xfId="8728" xr:uid="{19B498DE-E846-4929-9896-97D737DB514F}"/>
    <cellStyle name="Normal 19 4 2 3 2 2" xfId="25904" xr:uid="{47D209DC-2088-4B10-A582-E030207DAB30}"/>
    <cellStyle name="Normal 19 4 2 3 3" xfId="23952" xr:uid="{469A4324-0EC8-46BD-B060-C521111D78C9}"/>
    <cellStyle name="Normal 19 4 2 4" xfId="6435" xr:uid="{2182742A-2544-45DC-B0D5-E2405963E787}"/>
    <cellStyle name="Normal 19 4 2 4 2" xfId="23737" xr:uid="{71C03705-E1A9-4B8D-A871-883F54FEF269}"/>
    <cellStyle name="Normal 19 4 2 5" xfId="6856" xr:uid="{17346A9B-F3C3-46A7-A5F7-656360F2077D}"/>
    <cellStyle name="Normal 19 4 2 5 2" xfId="24158" xr:uid="{60E4A004-6F69-436C-ACE6-BFE14798C5CD}"/>
    <cellStyle name="Normal 19 4 2 6" xfId="8518" xr:uid="{6A707AA0-D279-4591-88BD-5EFBF6FCC6B8}"/>
    <cellStyle name="Normal 19 4 2 6 2" xfId="25694" xr:uid="{2005AAF3-08E0-42B8-AD13-33A5B38B7136}"/>
    <cellStyle name="Normal 19 4 2 7" xfId="23524" xr:uid="{A76B2D91-D44A-4B0C-B436-A69F981C49AE}"/>
    <cellStyle name="Normal 19 4 3" xfId="6274" xr:uid="{005153C4-8439-46EC-A435-9ED469B89278}"/>
    <cellStyle name="Normal 19 4 3 2" xfId="6703" xr:uid="{9A950203-8186-4A28-A982-19CF4E8891BD}"/>
    <cellStyle name="Normal 19 4 3 2 2" xfId="8781" xr:uid="{0D8AEAD8-F75C-495E-B144-DD8FC189D01C}"/>
    <cellStyle name="Normal 19 4 3 2 2 2" xfId="25957" xr:uid="{F855B01B-B98F-4FBB-8279-A98B36B8CCF7}"/>
    <cellStyle name="Normal 19 4 3 2 3" xfId="24005" xr:uid="{D32595CE-5E93-4A43-A279-67645993023B}"/>
    <cellStyle name="Normal 19 4 3 3" xfId="6488" xr:uid="{588964A2-0DA0-4187-8AF8-B57CB2BF16D9}"/>
    <cellStyle name="Normal 19 4 3 3 2" xfId="23790" xr:uid="{BB1D453A-F1C9-4A7D-A8AD-B9EBE267F9A3}"/>
    <cellStyle name="Normal 19 4 3 4" xfId="6906" xr:uid="{F0C19354-C646-4DEA-A68D-DFB47E5560F5}"/>
    <cellStyle name="Normal 19 4 3 4 2" xfId="24208" xr:uid="{7E41B05F-3EFB-404D-9D9A-D907804155C2}"/>
    <cellStyle name="Normal 19 4 3 5" xfId="8571" xr:uid="{7CB2F9C6-DDE1-4A2E-9ABA-99D1775B89A3}"/>
    <cellStyle name="Normal 19 4 3 5 2" xfId="25747" xr:uid="{81C32AD7-E45C-4191-B803-D94DA336DE95}"/>
    <cellStyle name="Normal 19 4 3 6" xfId="23577" xr:uid="{ADEF6F2F-1D43-437D-8B3D-0B68CB08F0E2}"/>
    <cellStyle name="Normal 19 4 4" xfId="6596" xr:uid="{68816380-2D4D-4E35-8B36-E0AD5DF1239B}"/>
    <cellStyle name="Normal 19 4 4 2" xfId="8674" xr:uid="{1167DB0D-EE3A-47C9-8A37-39A9085DA04E}"/>
    <cellStyle name="Normal 19 4 4 2 2" xfId="25850" xr:uid="{1FCF91A2-762C-4688-91E0-F5753708CC63}"/>
    <cellStyle name="Normal 19 4 4 3" xfId="23898" xr:uid="{F2782410-974A-4105-911D-A264AA36F75D}"/>
    <cellStyle name="Normal 19 4 5" xfId="6381" xr:uid="{FF90BF08-AD67-4BAF-B1F4-ED15688DF7F1}"/>
    <cellStyle name="Normal 19 4 5 2" xfId="23683" xr:uid="{E08F3771-3E1A-4EA2-9B4E-193C27ECA2BD}"/>
    <cellStyle name="Normal 19 4 6" xfId="6805" xr:uid="{8E7BCA53-86AB-43FD-AF56-F4B6DC5A947C}"/>
    <cellStyle name="Normal 19 4 6 2" xfId="24107" xr:uid="{396DB6D7-515D-476B-8AD0-925573EEBACB}"/>
    <cellStyle name="Normal 19 4 7" xfId="8464" xr:uid="{7A70A866-7018-4A1E-B5AE-05019FCAB9C6}"/>
    <cellStyle name="Normal 19 4 7 2" xfId="25640" xr:uid="{FF7902BA-81D2-4F92-8DA0-C84647F67EAF}"/>
    <cellStyle name="Normal 19 4 8" xfId="23463" xr:uid="{C7C67994-AD28-45B4-A9C7-4D6A03A2FF02}"/>
    <cellStyle name="Normal 19 5" xfId="6181" xr:uid="{4218A1A3-7E8C-4347-8D31-0E9B84C77EC1}"/>
    <cellStyle name="Normal 19 5 2" xfId="6283" xr:uid="{408BF15B-AD72-4C95-A64D-F3D6442D9535}"/>
    <cellStyle name="Normal 19 5 2 2" xfId="6712" xr:uid="{B4CE2591-B93A-4346-8893-9F5A4D959770}"/>
    <cellStyle name="Normal 19 5 2 2 2" xfId="8790" xr:uid="{1F0F7452-7B96-4BB5-B0D5-E03206279D5A}"/>
    <cellStyle name="Normal 19 5 2 2 2 2" xfId="25966" xr:uid="{8E57A12B-788B-4E48-841A-04510B2FBCFD}"/>
    <cellStyle name="Normal 19 5 2 2 3" xfId="24014" xr:uid="{AB9BB446-604E-4E97-8867-168221EF6DB1}"/>
    <cellStyle name="Normal 19 5 2 3" xfId="6497" xr:uid="{7ACCB4FD-587A-4881-BDC3-83A4A5077730}"/>
    <cellStyle name="Normal 19 5 2 3 2" xfId="23799" xr:uid="{9D2BCED8-084E-42A9-87CE-D25C8BEA474B}"/>
    <cellStyle name="Normal 19 5 2 4" xfId="6914" xr:uid="{BCD2C440-C5E4-4979-95BD-11070EB818D2}"/>
    <cellStyle name="Normal 19 5 2 4 2" xfId="24216" xr:uid="{3CC71EA8-2333-4950-BDBF-36C14FE77B16}"/>
    <cellStyle name="Normal 19 5 2 5" xfId="8580" xr:uid="{5EA6ED91-799A-4DFD-8925-3F9FAB69C54D}"/>
    <cellStyle name="Normal 19 5 2 5 2" xfId="25756" xr:uid="{264D2842-309B-4D3D-B703-7359EA9564EA}"/>
    <cellStyle name="Normal 19 5 2 6" xfId="23586" xr:uid="{9396B0FF-8230-4229-B23A-894CA9A78E0E}"/>
    <cellStyle name="Normal 19 5 3" xfId="6610" xr:uid="{77D5C9D3-5241-43FB-BD0B-AF8065404A53}"/>
    <cellStyle name="Normal 19 5 3 2" xfId="8688" xr:uid="{5DDE7EBB-3E40-46DD-9025-ADB2C9485FA5}"/>
    <cellStyle name="Normal 19 5 3 2 2" xfId="25864" xr:uid="{AF6C8242-F108-4E01-8A2A-647F4D93E56C}"/>
    <cellStyle name="Normal 19 5 3 3" xfId="23912" xr:uid="{FDEC276A-6A28-4F60-9119-67A044448316}"/>
    <cellStyle name="Normal 19 5 4" xfId="6395" xr:uid="{EED7DDB1-5AF3-4CE0-8564-211C8D558DEC}"/>
    <cellStyle name="Normal 19 5 4 2" xfId="23697" xr:uid="{A6359DB4-CD3E-4136-8843-A81B98864FCD}"/>
    <cellStyle name="Normal 19 5 5" xfId="6818" xr:uid="{19D48E6D-965C-44E2-B1C2-C73D2F3D97C5}"/>
    <cellStyle name="Normal 19 5 5 2" xfId="24120" xr:uid="{886A9793-ADCB-4D99-85A3-27CDDD475AF9}"/>
    <cellStyle name="Normal 19 5 6" xfId="8478" xr:uid="{2E83EFA2-5B6E-4AB9-86BE-972FDF2401CB}"/>
    <cellStyle name="Normal 19 5 6 2" xfId="25654" xr:uid="{406A61B4-55C4-4F09-A667-2CF9FD23ED40}"/>
    <cellStyle name="Normal 19 5 7" xfId="23484" xr:uid="{B5DD2345-0E2F-4294-BCF7-8AC66699971F}"/>
    <cellStyle name="Normal 19 6" xfId="6232" xr:uid="{E234730E-03ED-4601-A4C0-E277B3F769BC}"/>
    <cellStyle name="Normal 19 6 2" xfId="6661" xr:uid="{D40CD6B9-CDD2-4FA5-A975-AB2F099D951D}"/>
    <cellStyle name="Normal 19 6 2 2" xfId="8739" xr:uid="{4437BA94-48CC-4F58-8527-B1B52960EE3B}"/>
    <cellStyle name="Normal 19 6 2 2 2" xfId="25915" xr:uid="{3D70CE6F-A2E0-47A3-A57B-0D271EE5CA30}"/>
    <cellStyle name="Normal 19 6 2 3" xfId="23963" xr:uid="{72D71784-D4E2-402D-BF74-B78E228DC8F1}"/>
    <cellStyle name="Normal 19 6 3" xfId="6446" xr:uid="{3E7A2A34-C664-4479-9522-137AE8EAD982}"/>
    <cellStyle name="Normal 19 6 3 2" xfId="23748" xr:uid="{A410AA86-ABA8-43AC-A2F1-09A055000291}"/>
    <cellStyle name="Normal 19 6 4" xfId="6866" xr:uid="{35BB27EA-5BAD-4EE1-BD5D-E966AEC0C846}"/>
    <cellStyle name="Normal 19 6 4 2" xfId="24168" xr:uid="{E226A13E-C2AC-4BF4-A98F-DF62AF56335C}"/>
    <cellStyle name="Normal 19 6 5" xfId="8529" xr:uid="{06210132-F672-4642-AB1E-89E12F029F43}"/>
    <cellStyle name="Normal 19 6 5 2" xfId="25705" xr:uid="{45EDFFBF-9BA1-416F-8100-AF1AF9841352}"/>
    <cellStyle name="Normal 19 6 6" xfId="23535" xr:uid="{41F0B643-53D1-4187-8F13-77CF1B202000}"/>
    <cellStyle name="Normal 19 7" xfId="6554" xr:uid="{9E84D3E1-EE55-4A8F-BDA7-47741B1435BA}"/>
    <cellStyle name="Normal 19 7 2" xfId="7210" xr:uid="{83FBC93A-4475-4B28-8274-C7C1196ACAFA}"/>
    <cellStyle name="Normal 19 7 3" xfId="8633" xr:uid="{03BC0C5D-9DD1-4900-99D2-979843742AAC}"/>
    <cellStyle name="Normal 19 7 3 2" xfId="25809" xr:uid="{266A2C36-D228-477E-9791-CF16306225A4}"/>
    <cellStyle name="Normal 19 7 4" xfId="23856" xr:uid="{45DB84B2-A03E-49CC-97A6-305771F8E333}"/>
    <cellStyle name="Normal 19 8" xfId="6339" xr:uid="{A604ABD6-70F4-45FE-9DAA-6C3DAF9BEEE3}"/>
    <cellStyle name="Normal 19 8 2" xfId="23641" xr:uid="{996CC481-9485-4A3F-B876-7424B2C1454E}"/>
    <cellStyle name="Normal 19 9" xfId="6765" xr:uid="{B039D840-C549-40FD-B05C-1E3F14949CCD}"/>
    <cellStyle name="Normal 19 9 2" xfId="24067" xr:uid="{261EF8D1-ED7C-47D2-ADFF-A6F3D7458F8D}"/>
    <cellStyle name="Normal 191" xfId="7087" xr:uid="{4E89E599-A57F-481C-AD73-FF9218EC9681}"/>
    <cellStyle name="Normal 2" xfId="19" xr:uid="{09AA63E1-85EA-48FD-8832-D68F2E491D91}"/>
    <cellStyle name="Normal 2 10" xfId="4902" xr:uid="{20C64DE0-B29C-4311-9624-6F19601EF743}"/>
    <cellStyle name="Normal 2 10 10" xfId="16015" xr:uid="{844A0122-4F37-414E-8BAB-CA46A08EA27A}"/>
    <cellStyle name="Normal 2 10 10 2" xfId="32519" xr:uid="{CA84D214-9869-4897-A0BA-A93EE1E75883}"/>
    <cellStyle name="Normal 2 10 11" xfId="6124" xr:uid="{4FAECBB7-7EE3-45F8-8001-4593A6D1E8F5}"/>
    <cellStyle name="Normal 2 10 11 2" xfId="23428" xr:uid="{4065299A-D441-4C70-AD8D-738A3C6CBD58}"/>
    <cellStyle name="Normal 2 10 2" xfId="6153" xr:uid="{D4D9E4D2-6567-4E19-AAE7-7FD798ED64C6}"/>
    <cellStyle name="Normal 2 10 2 2" xfId="6215" xr:uid="{B2733475-0349-441D-B8C7-F4D7E379C53D}"/>
    <cellStyle name="Normal 2 10 2 2 2" xfId="6317" xr:uid="{700F6980-5B5C-44AF-8847-B431E4424850}"/>
    <cellStyle name="Normal 2 10 2 2 2 2" xfId="6746" xr:uid="{C59A7090-C924-4EC8-B80E-4BB804E3537C}"/>
    <cellStyle name="Normal 2 10 2 2 2 2 2" xfId="8824" xr:uid="{212DCD98-F36F-4BA2-8758-3B559CBB4A14}"/>
    <cellStyle name="Normal 2 10 2 2 2 2 2 2" xfId="26000" xr:uid="{700BDD1C-72FE-4F6E-9864-BCD9A02936A6}"/>
    <cellStyle name="Normal 2 10 2 2 2 2 3" xfId="24048" xr:uid="{E8E4CB9A-457F-403A-A60C-20B79F97C499}"/>
    <cellStyle name="Normal 2 10 2 2 2 3" xfId="6531" xr:uid="{5E7C0EBC-7ED5-4C81-9D33-18D7FDC3E941}"/>
    <cellStyle name="Normal 2 10 2 2 2 3 2" xfId="23833" xr:uid="{0115E400-B042-462C-B66A-097ED2B37E56}"/>
    <cellStyle name="Normal 2 10 2 2 2 4" xfId="6948" xr:uid="{75EC356D-C70D-41A9-84C4-160022E2A442}"/>
    <cellStyle name="Normal 2 10 2 2 2 4 2" xfId="24250" xr:uid="{BF3CB795-41B5-4956-B51D-AB195F043960}"/>
    <cellStyle name="Normal 2 10 2 2 2 5" xfId="8614" xr:uid="{8BD8E21A-E01B-40E2-8CB8-943FF83D55E7}"/>
    <cellStyle name="Normal 2 10 2 2 2 5 2" xfId="25790" xr:uid="{3A5DB367-01C8-4589-855B-A156A4D59ADA}"/>
    <cellStyle name="Normal 2 10 2 2 2 6" xfId="23620" xr:uid="{88EAB7DC-C011-4E54-AB01-F15FECF4D846}"/>
    <cellStyle name="Normal 2 10 2 2 3" xfId="6644" xr:uid="{6C2A9A0F-13FA-46CD-842C-9514988A4543}"/>
    <cellStyle name="Normal 2 10 2 2 3 2" xfId="8722" xr:uid="{1CA26D51-45EF-42B5-89F7-603EE9CB1C2B}"/>
    <cellStyle name="Normal 2 10 2 2 3 2 2" xfId="25898" xr:uid="{698F155C-CB8D-4B28-A7D7-DFBD745F227D}"/>
    <cellStyle name="Normal 2 10 2 2 3 3" xfId="23946" xr:uid="{B94D44E4-3281-40FB-81F6-9074F51A7081}"/>
    <cellStyle name="Normal 2 10 2 2 4" xfId="6429" xr:uid="{874063A5-10D5-4412-B91F-40F75FF94DC5}"/>
    <cellStyle name="Normal 2 10 2 2 4 2" xfId="23731" xr:uid="{7D4ADF81-1D01-4EEA-8CC7-4DAB41ECCB74}"/>
    <cellStyle name="Normal 2 10 2 2 5" xfId="6851" xr:uid="{58A11CF0-E879-4571-B42C-22A2F017E527}"/>
    <cellStyle name="Normal 2 10 2 2 5 2" xfId="24153" xr:uid="{5704B1F7-1F2D-4A8C-A073-0C6A25BCC11B}"/>
    <cellStyle name="Normal 2 10 2 2 6" xfId="8512" xr:uid="{1153E645-762E-411D-8D77-B299F7A6040C}"/>
    <cellStyle name="Normal 2 10 2 2 6 2" xfId="25688" xr:uid="{61665412-61E4-41D4-9846-B74C3FCB0208}"/>
    <cellStyle name="Normal 2 10 2 2 7" xfId="23518" xr:uid="{9E9F5FB0-8347-4BFA-A756-33DD140CFCB0}"/>
    <cellStyle name="Normal 2 10 2 3" xfId="6267" xr:uid="{F260E219-5802-482A-8440-877C59994FD5}"/>
    <cellStyle name="Normal 2 10 2 3 2" xfId="6696" xr:uid="{B2F68C06-2A3A-4ACE-9AD8-63C21F5E0174}"/>
    <cellStyle name="Normal 2 10 2 3 2 2" xfId="8774" xr:uid="{B2A51CC9-4234-4B0C-91FF-2972EA15F207}"/>
    <cellStyle name="Normal 2 10 2 3 2 2 2" xfId="25950" xr:uid="{35CBFC73-69E1-4C9C-ACDF-A515BA9CD21E}"/>
    <cellStyle name="Normal 2 10 2 3 2 3" xfId="23998" xr:uid="{2F32AED1-A7CB-4DF6-9621-9CF1FBBCE15E}"/>
    <cellStyle name="Normal 2 10 2 3 3" xfId="6481" xr:uid="{A6503E8F-D4CE-4AED-936C-E28B896782C0}"/>
    <cellStyle name="Normal 2 10 2 3 3 2" xfId="23783" xr:uid="{2A70BE37-ABC8-4490-A26E-6F44B3E984F6}"/>
    <cellStyle name="Normal 2 10 2 3 4" xfId="6900" xr:uid="{4EF44059-9BFA-44AB-8F6B-3F8FD5938406}"/>
    <cellStyle name="Normal 2 10 2 3 4 2" xfId="24202" xr:uid="{FAA38C18-E49C-48D7-AB05-57F6E94DF64A}"/>
    <cellStyle name="Normal 2 10 2 3 5" xfId="8564" xr:uid="{748286B2-4B21-405B-86A4-260EF313AB5F}"/>
    <cellStyle name="Normal 2 10 2 3 5 2" xfId="25740" xr:uid="{613C0EF1-2277-475E-AE78-495B3572A887}"/>
    <cellStyle name="Normal 2 10 2 3 6" xfId="23570" xr:uid="{1B40BD15-F894-4954-A533-EAC03A712FD6}"/>
    <cellStyle name="Normal 2 10 2 4" xfId="6589" xr:uid="{91FCDF37-9007-406F-A023-74C6DFCC158D}"/>
    <cellStyle name="Normal 2 10 2 4 2" xfId="8667" xr:uid="{D72C45B5-EC64-49A1-B8E9-ECABCB64C8FA}"/>
    <cellStyle name="Normal 2 10 2 4 2 2" xfId="25843" xr:uid="{AD0A8CF5-96E4-4FB9-9DF4-CD0DCFDBEEB3}"/>
    <cellStyle name="Normal 2 10 2 4 3" xfId="23891" xr:uid="{9B7C142B-89D2-42BB-9E7D-E75BA1D2E2B1}"/>
    <cellStyle name="Normal 2 10 2 5" xfId="6374" xr:uid="{7D7B7B81-9F11-4AB2-9947-95D54BAD2A82}"/>
    <cellStyle name="Normal 2 10 2 5 2" xfId="23676" xr:uid="{DEBF32C1-37B1-4EF3-ABE5-376994195478}"/>
    <cellStyle name="Normal 2 10 2 6" xfId="6799" xr:uid="{362EA4E1-68C5-4037-B04B-CF59AAC228DB}"/>
    <cellStyle name="Normal 2 10 2 6 2" xfId="24101" xr:uid="{791EACC6-60F4-4F78-92FB-3F923B1B4F5C}"/>
    <cellStyle name="Normal 2 10 2 7" xfId="8457" xr:uid="{9E8D826F-CD75-4A1F-A066-61D33CB10666}"/>
    <cellStyle name="Normal 2 10 2 7 2" xfId="25633" xr:uid="{629AF8D2-F0F9-4070-91BC-3B7A256C56EB}"/>
    <cellStyle name="Normal 2 10 2 8" xfId="23456" xr:uid="{F5980858-F0F1-4F42-BD3F-BA6FD84CD22C}"/>
    <cellStyle name="Normal 2 10 3" xfId="6166" xr:uid="{58BE1F69-2984-4173-B145-3F39ECAEE0C8}"/>
    <cellStyle name="Normal 2 10 3 2" xfId="6294" xr:uid="{B395D93C-6840-4ADB-BB39-535764D4FFB4}"/>
    <cellStyle name="Normal 2 10 3 2 2" xfId="6723" xr:uid="{D7EC462A-647B-4B2C-827C-021B1C83FAD8}"/>
    <cellStyle name="Normal 2 10 3 2 2 2" xfId="8801" xr:uid="{8B423744-D157-405D-9E82-6865C07D1B48}"/>
    <cellStyle name="Normal 2 10 3 2 2 2 2" xfId="25977" xr:uid="{7CBDFB7B-5B1B-411E-879D-E2061FD78681}"/>
    <cellStyle name="Normal 2 10 3 2 2 3" xfId="24025" xr:uid="{E8807F9A-87EA-4A5C-AF43-B78E0776F1AC}"/>
    <cellStyle name="Normal 2 10 3 2 3" xfId="6508" xr:uid="{2470B069-A920-4BD7-B684-F20077B7DA73}"/>
    <cellStyle name="Normal 2 10 3 2 3 2" xfId="23810" xr:uid="{799FE6C8-9FAF-4C9F-B31A-572AF07BE980}"/>
    <cellStyle name="Normal 2 10 3 2 4" xfId="6925" xr:uid="{9353BE62-D3DC-4E3F-BD47-6B8D24E44DAA}"/>
    <cellStyle name="Normal 2 10 3 2 4 2" xfId="24227" xr:uid="{21BD40BB-3924-424D-8B96-5E4BBD37C355}"/>
    <cellStyle name="Normal 2 10 3 2 5" xfId="8591" xr:uid="{D2B9CFF3-8257-4D13-812A-F8AC71F0C5E0}"/>
    <cellStyle name="Normal 2 10 3 2 5 2" xfId="25767" xr:uid="{B05257C8-0352-47CD-BB84-1ACB149E07AE}"/>
    <cellStyle name="Normal 2 10 3 2 6" xfId="23597" xr:uid="{9FEB524A-87F1-497C-B05A-00EC9B141FB0}"/>
    <cellStyle name="Normal 2 10 3 3" xfId="6600" xr:uid="{5AF9F451-01CD-4A55-B532-10CEC9DAFE7D}"/>
    <cellStyle name="Normal 2 10 3 3 2" xfId="8678" xr:uid="{1A1153BA-A201-427B-B232-F0D9BEF50AC0}"/>
    <cellStyle name="Normal 2 10 3 3 2 2" xfId="25854" xr:uid="{6A5EF482-0A08-404D-B9CA-302DD1EDAC63}"/>
    <cellStyle name="Normal 2 10 3 3 3" xfId="23902" xr:uid="{5526B29D-9755-4FB2-8E34-62B7233003C2}"/>
    <cellStyle name="Normal 2 10 3 4" xfId="6385" xr:uid="{4A66E37B-14BA-4720-9962-FD9A4647BBDB}"/>
    <cellStyle name="Normal 2 10 3 4 2" xfId="23687" xr:uid="{B744E1BC-DE34-4C70-AFA2-756D18D9CE03}"/>
    <cellStyle name="Normal 2 10 3 5" xfId="6808" xr:uid="{749815AD-AB21-4D73-9C5E-ABE558F8F9C0}"/>
    <cellStyle name="Normal 2 10 3 5 2" xfId="24110" xr:uid="{A3649073-B8EE-4B03-B693-692E37D99DD9}"/>
    <cellStyle name="Normal 2 10 3 6" xfId="8468" xr:uid="{5C3C0988-7BB3-4CAC-8FC9-30282C54F9B2}"/>
    <cellStyle name="Normal 2 10 3 6 2" xfId="25644" xr:uid="{141767AB-D290-4418-A99E-CCC2A956528D}"/>
    <cellStyle name="Normal 2 10 3 7" xfId="16016" xr:uid="{9B7D85B9-C4D6-4207-982C-8F4D92D05BA1}"/>
    <cellStyle name="Normal 2 10 3 7 2" xfId="32520" xr:uid="{13F5F4D9-E15F-40FF-BD8F-5D8C5D218236}"/>
    <cellStyle name="Normal 2 10 3 8" xfId="23469" xr:uid="{E4FDDDAE-54BB-405F-A075-DA115A5A5551}"/>
    <cellStyle name="Normal 2 10 4" xfId="6192" xr:uid="{83703610-1C87-4816-8A91-7D6719E0ADA3}"/>
    <cellStyle name="Normal 2 10 4 2" xfId="6621" xr:uid="{C012B038-F03B-4C82-8545-D8CE14BD9672}"/>
    <cellStyle name="Normal 2 10 4 2 2" xfId="8699" xr:uid="{50BDA9FE-096D-4857-9BB4-B573E7796715}"/>
    <cellStyle name="Normal 2 10 4 2 2 2" xfId="25875" xr:uid="{414C32D5-41E9-49DA-B73C-B233D18C7EA0}"/>
    <cellStyle name="Normal 2 10 4 2 3" xfId="23923" xr:uid="{71EC375F-C66E-47F5-A2FF-1D9497B0CC57}"/>
    <cellStyle name="Normal 2 10 4 3" xfId="6406" xr:uid="{C7C41AF6-FC5B-40B3-BFDB-FB0C6026EE20}"/>
    <cellStyle name="Normal 2 10 4 3 2" xfId="23708" xr:uid="{6CA145F9-6CC0-412A-B33C-F5C51C770F43}"/>
    <cellStyle name="Normal 2 10 4 4" xfId="6829" xr:uid="{5D25E0AE-1223-44F1-ADBB-3D4B5F02ABA6}"/>
    <cellStyle name="Normal 2 10 4 4 2" xfId="24131" xr:uid="{974DFF52-AC86-4128-84F5-EB5C6218787C}"/>
    <cellStyle name="Normal 2 10 4 5" xfId="8489" xr:uid="{297CC0A8-7D74-4882-86DB-093B3F21023B}"/>
    <cellStyle name="Normal 2 10 4 5 2" xfId="25665" xr:uid="{F305EA90-3A68-4806-9C9F-455C66362801}"/>
    <cellStyle name="Normal 2 10 4 6" xfId="23495" xr:uid="{F8E97478-366C-4EAF-80AD-33E537A8D9D8}"/>
    <cellStyle name="Normal 2 10 5" xfId="6243" xr:uid="{BADEE475-4ECE-4BBA-9D15-E8CC595FA059}"/>
    <cellStyle name="Normal 2 10 5 2" xfId="6672" xr:uid="{82CEFEAF-2D1D-4E55-8472-A705251FAD01}"/>
    <cellStyle name="Normal 2 10 5 2 2" xfId="8750" xr:uid="{20E676EA-5755-437E-82AE-653730BB9324}"/>
    <cellStyle name="Normal 2 10 5 2 2 2" xfId="25926" xr:uid="{6F016485-4425-4C2F-BEBD-1F48C8AF8C07}"/>
    <cellStyle name="Normal 2 10 5 2 3" xfId="23974" xr:uid="{B21FDEB0-7ACF-42C1-BC41-2EE20EADBCB5}"/>
    <cellStyle name="Normal 2 10 5 3" xfId="6457" xr:uid="{B232857E-E823-4447-9917-0075A5E4D271}"/>
    <cellStyle name="Normal 2 10 5 3 2" xfId="23759" xr:uid="{8B684B6A-4588-4F98-97E2-C56DC2E0FD6E}"/>
    <cellStyle name="Normal 2 10 5 4" xfId="6877" xr:uid="{1C01CE42-0D49-438F-A690-FFC0F43CB00C}"/>
    <cellStyle name="Normal 2 10 5 4 2" xfId="24179" xr:uid="{A0D0D235-C34E-4403-979A-939F13EF2D59}"/>
    <cellStyle name="Normal 2 10 5 5" xfId="8540" xr:uid="{827AD8CF-C811-4C53-8366-85AA09F30D2F}"/>
    <cellStyle name="Normal 2 10 5 5 2" xfId="25716" xr:uid="{DF0AEB8A-BBD8-4714-8762-36AF024EA414}"/>
    <cellStyle name="Normal 2 10 5 6" xfId="23546" xr:uid="{5BBAAADE-88A2-40F8-95CC-5ADBA4E0F2A8}"/>
    <cellStyle name="Normal 2 10 6" xfId="6565" xr:uid="{2657D793-F365-449D-A9A1-1C33E7BFFB4A}"/>
    <cellStyle name="Normal 2 10 6 2" xfId="7211" xr:uid="{EA82FD51-E9DE-413A-AE2C-45A1676BDB18}"/>
    <cellStyle name="Normal 2 10 6 3" xfId="8644" xr:uid="{A6025D4F-2BC8-4C35-BF5D-8361244B4F42}"/>
    <cellStyle name="Normal 2 10 6 3 2" xfId="25820" xr:uid="{F685457F-3944-4F3E-BD0F-1A97BC622A3E}"/>
    <cellStyle name="Normal 2 10 6 4" xfId="23867" xr:uid="{656046C4-0717-4522-950E-2ACC9264EE35}"/>
    <cellStyle name="Normal 2 10 7" xfId="6350" xr:uid="{DF75493B-3756-4760-91D6-9879F13B60CB}"/>
    <cellStyle name="Normal 2 10 7 2" xfId="23652" xr:uid="{88C5F767-3B8E-4179-AC67-3ED03D97D6B7}"/>
    <cellStyle name="Normal 2 10 8" xfId="6776" xr:uid="{47B1872D-EFC8-4EB3-926C-AE1D32255C22}"/>
    <cellStyle name="Normal 2 10 8 2" xfId="24078" xr:uid="{820CBC01-9060-4768-9F5B-BDFA7009949B}"/>
    <cellStyle name="Normal 2 10 9" xfId="8434" xr:uid="{3E177C94-D39C-4CAE-8F1E-BD6BF307C44F}"/>
    <cellStyle name="Normal 2 10 9 2" xfId="25610" xr:uid="{9707030A-3FEA-4292-87E2-E1489E403D64}"/>
    <cellStyle name="Normal 2 11" xfId="4903" xr:uid="{ACF9FDAE-1FB3-4888-857B-54BB1B9E3E5A}"/>
    <cellStyle name="Normal 2 11 2" xfId="6199" xr:uid="{A1F5105D-C354-4246-8566-CA7330C93AEE}"/>
    <cellStyle name="Normal 2 11 2 2" xfId="6301" xr:uid="{B7D6781C-D0BA-4196-8153-C8B7E9366D29}"/>
    <cellStyle name="Normal 2 11 2 2 2" xfId="6730" xr:uid="{22471C93-5870-416E-9CD7-738827A2341F}"/>
    <cellStyle name="Normal 2 11 2 2 2 2" xfId="8808" xr:uid="{6427880A-D40F-4CCA-9A85-F2BFFA455478}"/>
    <cellStyle name="Normal 2 11 2 2 2 2 2" xfId="25984" xr:uid="{E354DF18-F6BB-417C-80AA-243410B9099E}"/>
    <cellStyle name="Normal 2 11 2 2 2 3" xfId="24032" xr:uid="{DA824ED6-E93F-457A-96B0-BEB0FA8EA218}"/>
    <cellStyle name="Normal 2 11 2 2 3" xfId="6515" xr:uid="{DDC88028-7391-4CE0-B306-981707492232}"/>
    <cellStyle name="Normal 2 11 2 2 3 2" xfId="23817" xr:uid="{1BB80245-6EBE-49D0-BE31-714468BCE803}"/>
    <cellStyle name="Normal 2 11 2 2 4" xfId="6932" xr:uid="{E34B348C-6AC1-4322-859B-19C03666E70C}"/>
    <cellStyle name="Normal 2 11 2 2 4 2" xfId="24234" xr:uid="{E93AE004-E5B5-41B0-B87A-0B3A6FF05EE4}"/>
    <cellStyle name="Normal 2 11 2 2 5" xfId="8598" xr:uid="{68F6D87B-070F-4B5F-99B8-721461239BEB}"/>
    <cellStyle name="Normal 2 11 2 2 5 2" xfId="25774" xr:uid="{36BA4635-E0AB-43D3-9161-6E7C2D4CF7CE}"/>
    <cellStyle name="Normal 2 11 2 2 6" xfId="23604" xr:uid="{76BA9C98-5DAD-4191-8247-E9DCD7C76B85}"/>
    <cellStyle name="Normal 2 11 2 3" xfId="6628" xr:uid="{2EA15D21-406C-445A-A771-D592CC2C349B}"/>
    <cellStyle name="Normal 2 11 2 3 2" xfId="8706" xr:uid="{6B5B7A55-C017-4C94-8F3A-EAFF83C59462}"/>
    <cellStyle name="Normal 2 11 2 3 2 2" xfId="25882" xr:uid="{CA374D44-5D0E-4AF2-807E-8A18C620E364}"/>
    <cellStyle name="Normal 2 11 2 3 3" xfId="23930" xr:uid="{F71515D1-7ACD-45D4-BCCA-684CA88E99A9}"/>
    <cellStyle name="Normal 2 11 2 4" xfId="6413" xr:uid="{CE5C3766-40BF-41E2-8F22-7386800370AA}"/>
    <cellStyle name="Normal 2 11 2 4 2" xfId="23715" xr:uid="{FD2B169F-3FA3-4FA2-A9EF-E259555A25EB}"/>
    <cellStyle name="Normal 2 11 2 5" xfId="6835" xr:uid="{B49B363A-CC93-47BF-8B04-94F822FA8A2C}"/>
    <cellStyle name="Normal 2 11 2 5 2" xfId="24137" xr:uid="{F52F09A7-4143-43A3-B811-23D00A0458FA}"/>
    <cellStyle name="Normal 2 11 2 6" xfId="8496" xr:uid="{3583F371-7B1B-4F20-B471-497F3210D63B}"/>
    <cellStyle name="Normal 2 11 2 6 2" xfId="25672" xr:uid="{371AA16B-B8A2-445D-BC32-8FD0B37F30D2}"/>
    <cellStyle name="Normal 2 11 2 7" xfId="23502" xr:uid="{EAA564E7-518F-4F66-B571-8CE86346D169}"/>
    <cellStyle name="Normal 2 11 3" xfId="6251" xr:uid="{7DD33078-845C-47D3-A1FB-5B3A97E82972}"/>
    <cellStyle name="Normal 2 11 3 2" xfId="6680" xr:uid="{44F8973E-E118-4F5D-A40A-7D437B851B09}"/>
    <cellStyle name="Normal 2 11 3 2 2" xfId="8758" xr:uid="{A65D3680-9988-43DA-A75E-FB59CC1E33A1}"/>
    <cellStyle name="Normal 2 11 3 2 2 2" xfId="25934" xr:uid="{3A50DFB3-A554-4245-9769-00C9F66FEDC5}"/>
    <cellStyle name="Normal 2 11 3 2 3" xfId="23982" xr:uid="{125FB610-B8EE-4BE9-A8E8-2AF47398BEC8}"/>
    <cellStyle name="Normal 2 11 3 3" xfId="6465" xr:uid="{9ACCD0CE-42F9-4D7C-9936-9CA7A718D9B9}"/>
    <cellStyle name="Normal 2 11 3 3 2" xfId="23767" xr:uid="{8BAA318A-8331-4B82-82B0-62BB4B5A8892}"/>
    <cellStyle name="Normal 2 11 3 4" xfId="6884" xr:uid="{FDFCC09E-BFF1-4E59-A77F-E4E4926312BA}"/>
    <cellStyle name="Normal 2 11 3 4 2" xfId="24186" xr:uid="{D720C8EF-1998-4C41-9F54-AFA8F2D2AB4E}"/>
    <cellStyle name="Normal 2 11 3 5" xfId="8548" xr:uid="{F8C41C2F-C759-44E6-B82E-997D1ED54703}"/>
    <cellStyle name="Normal 2 11 3 5 2" xfId="25724" xr:uid="{AFADC72D-44EF-45F3-80F6-F1A12D72C146}"/>
    <cellStyle name="Normal 2 11 3 6" xfId="23554" xr:uid="{4623A270-16DC-4CA0-946A-4AFBBB383C63}"/>
    <cellStyle name="Normal 2 11 4" xfId="6330" xr:uid="{1FF3B75F-F603-4ECB-9BC1-DF1CD242568B}"/>
    <cellStyle name="Normal 2 11 5" xfId="6573" xr:uid="{BFB9C785-B62C-417C-876F-3718BC297516}"/>
    <cellStyle name="Normal 2 11 5 2" xfId="7212" xr:uid="{F31F9A41-41C4-4224-906D-BE85993936BA}"/>
    <cellStyle name="Normal 2 11 5 3" xfId="8651" xr:uid="{870CB1FA-B52F-470F-9A82-3E5A6B5805EA}"/>
    <cellStyle name="Normal 2 11 5 3 2" xfId="25827" xr:uid="{32CCE24A-4EFE-4B21-B4C9-CF246C59EA5B}"/>
    <cellStyle name="Normal 2 11 5 4" xfId="23875" xr:uid="{35013959-9B10-4120-A51B-CED14E624AE1}"/>
    <cellStyle name="Normal 2 11 6" xfId="6358" xr:uid="{EB9F276E-FA92-4608-AD26-8F605A47653E}"/>
    <cellStyle name="Normal 2 11 6 2" xfId="23660" xr:uid="{31088117-8B54-451C-97CE-FB78EAE671A0}"/>
    <cellStyle name="Normal 2 11 7" xfId="6783" xr:uid="{8BF912B0-4851-4136-AF8D-BFB485F4FDD5}"/>
    <cellStyle name="Normal 2 11 7 2" xfId="24085" xr:uid="{3EAB8F90-43DB-4579-AA6F-907B4687D495}"/>
    <cellStyle name="Normal 2 11 8" xfId="8441" xr:uid="{07CEBA86-886B-45C7-B4E4-C4C5D309B001}"/>
    <cellStyle name="Normal 2 11 8 2" xfId="25617" xr:uid="{914A56DB-2132-4971-9482-D1635ECDBCCE}"/>
    <cellStyle name="Normal 2 11 9" xfId="6137" xr:uid="{A05FF0F5-86D2-4379-BBAB-6C587B7742AF}"/>
    <cellStyle name="Normal 2 11 9 2" xfId="23440" xr:uid="{0902C452-0353-42D1-82E2-53A3881D3C6B}"/>
    <cellStyle name="Normal 2 12" xfId="4904" xr:uid="{FDAA0D95-D0E4-44A4-B17F-B4F35B18A598}"/>
    <cellStyle name="Normal 2 12 2" xfId="6176" xr:uid="{5B0173A5-2A9F-4BFC-9880-D3AAF0D64CA4}"/>
    <cellStyle name="Normal 2 12 2 2" xfId="6605" xr:uid="{1E4ADC00-0026-4517-AE3B-135C3D5C7472}"/>
    <cellStyle name="Normal 2 12 2 2 2" xfId="8683" xr:uid="{6B890330-B6CC-4ACD-B597-0D856AB09E04}"/>
    <cellStyle name="Normal 2 12 2 2 2 2" xfId="25859" xr:uid="{95BCCF79-0B64-4443-A01A-DD097E7B8525}"/>
    <cellStyle name="Normal 2 12 2 2 3" xfId="23907" xr:uid="{32BB9457-FA40-407B-B2A9-7C7AC2DDB8AB}"/>
    <cellStyle name="Normal 2 12 2 3" xfId="6390" xr:uid="{61D8BEF0-89E7-4D2D-91F1-0D3FB7467F64}"/>
    <cellStyle name="Normal 2 12 2 3 2" xfId="23692" xr:uid="{E43C9709-F7E8-4B77-B637-D0A7A2C89BB1}"/>
    <cellStyle name="Normal 2 12 2 4" xfId="6813" xr:uid="{4B0E96C1-B2CC-4AF1-A0CA-8F11D5E745C2}"/>
    <cellStyle name="Normal 2 12 2 4 2" xfId="24115" xr:uid="{B585A450-F60A-4D6F-9AA5-D3307901B82B}"/>
    <cellStyle name="Normal 2 12 2 5" xfId="8473" xr:uid="{BA408680-44E6-40BF-A555-BE7B1EEBE821}"/>
    <cellStyle name="Normal 2 12 2 5 2" xfId="25649" xr:uid="{67BA810F-F06F-4EF2-82B8-8AC0CE6DB72B}"/>
    <cellStyle name="Normal 2 12 2 6" xfId="23479" xr:uid="{2262CEDC-DDFB-4A90-B7F9-0BFF2A6387D7}"/>
    <cellStyle name="Normal 2 12 3" xfId="6227" xr:uid="{FC828D25-2092-4499-8709-B7CFF940E5B4}"/>
    <cellStyle name="Normal 2 12 3 2" xfId="6656" xr:uid="{7D7C8B8F-750C-4523-8DD5-B9C1BEDB4372}"/>
    <cellStyle name="Normal 2 12 3 2 2" xfId="8734" xr:uid="{B9703094-EA66-4D6E-9AC7-D0B1745FA9BF}"/>
    <cellStyle name="Normal 2 12 3 2 2 2" xfId="25910" xr:uid="{DDB99173-170F-4888-A321-7B8C1CB6CE0C}"/>
    <cellStyle name="Normal 2 12 3 2 3" xfId="23958" xr:uid="{B5378484-5A8A-4276-BF81-E51301017357}"/>
    <cellStyle name="Normal 2 12 3 3" xfId="6441" xr:uid="{D282FA10-CE44-4EF6-ADCA-1401D341FFF8}"/>
    <cellStyle name="Normal 2 12 3 3 2" xfId="23743" xr:uid="{F6BA9475-7B87-4D6E-A880-4C2D09D9C9A0}"/>
    <cellStyle name="Normal 2 12 3 4" xfId="6861" xr:uid="{03A4AADA-FD62-4D5B-97F5-4E11C1B91D36}"/>
    <cellStyle name="Normal 2 12 3 4 2" xfId="24163" xr:uid="{21762999-EEC6-4DAE-961A-9B2FDA4BFB7E}"/>
    <cellStyle name="Normal 2 12 3 5" xfId="8524" xr:uid="{08DDD1DF-5FF7-4A63-94BD-0E538403BB34}"/>
    <cellStyle name="Normal 2 12 3 5 2" xfId="25700" xr:uid="{9E6F6802-3282-479F-993F-1B9A9C90A565}"/>
    <cellStyle name="Normal 2 12 3 6" xfId="23530" xr:uid="{56669E91-DBCC-4735-AF75-B4896CC6D842}"/>
    <cellStyle name="Normal 2 12 4" xfId="7213" xr:uid="{90829457-3BF4-4D1C-8B85-67F7FDD3B5E0}"/>
    <cellStyle name="Normal 2 12 5" xfId="6170" xr:uid="{4F98450B-AC78-4210-A37C-395E5EFA61DA}"/>
    <cellStyle name="Normal 2 13" xfId="4905" xr:uid="{442C5CD2-0F67-4831-90A3-DC0AA3EF81F6}"/>
    <cellStyle name="Normal 2 13 2" xfId="6707" xr:uid="{0A8C255E-E26E-476C-94AE-253CBA276850}"/>
    <cellStyle name="Normal 2 13 2 2" xfId="7214" xr:uid="{5855ECE8-4FA7-4240-B355-5771C5BB4C2C}"/>
    <cellStyle name="Normal 2 13 2 3" xfId="8785" xr:uid="{8CB1A557-1B85-4101-AB7A-A8F55001CCB4}"/>
    <cellStyle name="Normal 2 13 2 3 2" xfId="25961" xr:uid="{13431B90-B8C3-48DA-B6DF-97C432ABA242}"/>
    <cellStyle name="Normal 2 13 2 4" xfId="24009" xr:uid="{58F36F9F-C6AB-4927-A2ED-8C07ED005CCF}"/>
    <cellStyle name="Normal 2 13 3" xfId="6492" xr:uid="{BB8F43D7-A43C-4A46-ACF3-CE9AD550516A}"/>
    <cellStyle name="Normal 2 13 3 2" xfId="23794" xr:uid="{34BA8606-4C8E-472F-85FE-0220E2E0E72A}"/>
    <cellStyle name="Normal 2 13 4" xfId="6909" xr:uid="{450ED662-2E30-4E4D-9E4B-F8CB489F8687}"/>
    <cellStyle name="Normal 2 13 4 2" xfId="24211" xr:uid="{6C3EB64A-A0CE-44E5-8FD5-F0F5B31BF576}"/>
    <cellStyle name="Normal 2 13 5" xfId="8575" xr:uid="{660B2E85-1F3D-4D82-ACCA-83EEDB33C05A}"/>
    <cellStyle name="Normal 2 13 5 2" xfId="25751" xr:uid="{BA881B00-F8F3-4393-819E-EE9FDAA9D73A}"/>
    <cellStyle name="Normal 2 13 6" xfId="6278" xr:uid="{3138E3B7-2215-4049-A9D4-91132D786361}"/>
    <cellStyle name="Normal 2 13 6 2" xfId="23581" xr:uid="{828DFE27-3C45-4D0F-B9C0-9C8F731CC2A5}"/>
    <cellStyle name="Normal 2 132" xfId="6094" xr:uid="{4D2B0C2C-2C57-4D9D-9A2D-7374C8EBEA31}"/>
    <cellStyle name="Normal 2 14" xfId="4906" xr:uid="{3F4C7433-E3F2-443B-8B43-B27FE304E27B}"/>
    <cellStyle name="Normal 2 14 2" xfId="6655" xr:uid="{530C4C4C-6049-4330-B64B-8455258EA6A3}"/>
    <cellStyle name="Normal 2 14 2 2" xfId="7215" xr:uid="{EC284900-DD80-4927-831F-EF2FF0590113}"/>
    <cellStyle name="Normal 2 14 2 3" xfId="8733" xr:uid="{59680E9D-1E8C-4C6C-9E30-58DDB1F44520}"/>
    <cellStyle name="Normal 2 14 2 3 2" xfId="25909" xr:uid="{CE271575-B255-4F6D-BB32-37781B537B41}"/>
    <cellStyle name="Normal 2 14 2 4" xfId="23957" xr:uid="{B575D2CC-49EC-44D5-A582-75AC69D47C6F}"/>
    <cellStyle name="Normal 2 14 3" xfId="6440" xr:uid="{3ECA00D8-E698-4B74-8C2C-359A2DAE4BF4}"/>
    <cellStyle name="Normal 2 14 3 2" xfId="23742" xr:uid="{B9665733-0225-4BCA-997C-6E7D0C652055}"/>
    <cellStyle name="Normal 2 14 4" xfId="6860" xr:uid="{42CD74C7-7F91-45CF-9A31-5A3CBD9F5F06}"/>
    <cellStyle name="Normal 2 14 4 2" xfId="24162" xr:uid="{DF4A337A-62CA-49E4-BC01-6A6457100014}"/>
    <cellStyle name="Normal 2 14 5" xfId="8523" xr:uid="{7A12DEFF-9044-4915-84D1-D9C3B06A5085}"/>
    <cellStyle name="Normal 2 14 5 2" xfId="25699" xr:uid="{0DCE1DD5-079A-4C30-B2DF-5BB58772AEF7}"/>
    <cellStyle name="Normal 2 14 6" xfId="6226" xr:uid="{AA603860-9394-4AC4-A95B-8386DD584F1D}"/>
    <cellStyle name="Normal 2 14 6 2" xfId="23529" xr:uid="{E71A3BEB-8BEC-4A68-8780-6006E4503412}"/>
    <cellStyle name="Normal 2 15" xfId="4907" xr:uid="{D60BC044-C5C8-4EA5-B85A-4403CE51B668}"/>
    <cellStyle name="Normal 2 15 2" xfId="7216" xr:uid="{0FE14183-A42B-4B5E-90EF-17975CD17E73}"/>
    <cellStyle name="Normal 2 15 3" xfId="8628" xr:uid="{0E1C5107-6FFB-4828-AABC-E5CA5CE429B3}"/>
    <cellStyle name="Normal 2 15 3 2" xfId="25804" xr:uid="{CA3500C7-10FE-493B-9EED-9FCE087B0CDB}"/>
    <cellStyle name="Normal 2 15 4" xfId="6546" xr:uid="{1B60BD88-0AD3-4932-B3D8-8C630D5AB764}"/>
    <cellStyle name="Normal 2 16" xfId="4908" xr:uid="{EF94B8E2-504B-4060-A8CE-2FBF3E2DDF28}"/>
    <cellStyle name="Normal 2 16 2" xfId="7217" xr:uid="{2306C4E6-0222-4D28-9651-7BFCB6328DD9}"/>
    <cellStyle name="Normal 2 16 3" xfId="6549" xr:uid="{7CD68858-F566-4042-9B66-A57756A78011}"/>
    <cellStyle name="Normal 2 16 3 2" xfId="23851" xr:uid="{16DAD124-F742-422D-9798-20C76ED51F2E}"/>
    <cellStyle name="Normal 2 17" xfId="4909" xr:uid="{C2D673AE-83AB-442F-B503-21CF96B17BDA}"/>
    <cellStyle name="Normal 2 17 2" xfId="7218" xr:uid="{2195554B-E821-45F8-8224-22576C262207}"/>
    <cellStyle name="Normal 2 17 3" xfId="6334" xr:uid="{CB3B0DCD-CC46-4118-B9DF-F00725660303}"/>
    <cellStyle name="Normal 2 17 3 2" xfId="23636" xr:uid="{D34FB9B5-2176-496A-8E24-2AFC259D7922}"/>
    <cellStyle name="Normal 2 18" xfId="4910" xr:uid="{DD01EFD8-BB3C-4B30-A39C-7CC320C753D6}"/>
    <cellStyle name="Normal 2 19" xfId="4911" xr:uid="{2D4437E8-CCB6-499C-B031-6516CBFD3AA1}"/>
    <cellStyle name="Normal 2 2" xfId="18" xr:uid="{E66A52FD-AD85-4B41-95F9-F1B42DF6060F}"/>
    <cellStyle name="Normal 2 2 10" xfId="4913" xr:uid="{A60329D2-529E-461F-B921-27BD47E2E2EE}"/>
    <cellStyle name="Normal 2 2 11" xfId="4914" xr:uid="{6471E444-8535-4E5F-97A0-CD3F2DA81E49}"/>
    <cellStyle name="Normal 2 2 11 2" xfId="4915" xr:uid="{45E6940E-3AA4-473D-A75E-B66B150D9C5B}"/>
    <cellStyle name="Normal 2 2 11 2 2" xfId="4916" xr:uid="{13AEF8CA-D8E8-469C-B7F9-41E7167373A0}"/>
    <cellStyle name="Normal 2 2 11 2 3" xfId="4917" xr:uid="{C464C03C-DB8A-42B3-9816-B89D934E82C4}"/>
    <cellStyle name="Normal 2 2 11 2 4" xfId="4918" xr:uid="{319AD062-B3A3-4F8A-8D25-8F6DB7E2FF8B}"/>
    <cellStyle name="Normal 2 2 11 2 5" xfId="4919" xr:uid="{9ABDA0F6-A060-4559-9967-0686F025B30F}"/>
    <cellStyle name="Normal 2 2 11 2 6" xfId="4920" xr:uid="{A5589F3B-CF8D-4944-8BC8-99CF2F22C121}"/>
    <cellStyle name="Normal 2 2 11 2 7" xfId="4921" xr:uid="{B91CA17A-19EE-40AD-962C-8B05641D589C}"/>
    <cellStyle name="Normal 2 2 11 3" xfId="4922" xr:uid="{69D90F51-E888-4085-AAB6-119912627FFE}"/>
    <cellStyle name="Normal 2 2 11 4" xfId="4923" xr:uid="{A240F279-ED32-465C-A231-781E8259BA4E}"/>
    <cellStyle name="Normal 2 2 11 5" xfId="4924" xr:uid="{F32C9413-81D5-4FB3-A5B2-B7E6FC721B86}"/>
    <cellStyle name="Normal 2 2 11 6" xfId="4925" xr:uid="{DE82D279-1D8B-4A2D-B071-8BDA8DE8253D}"/>
    <cellStyle name="Normal 2 2 11 7" xfId="4926" xr:uid="{583F65C9-C29E-42B3-BF79-EF97923AB5D8}"/>
    <cellStyle name="Normal 2 2 11 8" xfId="4927" xr:uid="{5BB651B7-4CA3-4E6D-92CA-4B9D79246175}"/>
    <cellStyle name="Normal 2 2 12" xfId="4928" xr:uid="{93633E71-4F5B-4D3F-A64D-B49F26ED5F22}"/>
    <cellStyle name="Normal 2 2 13" xfId="4929" xr:uid="{CF6B7A05-1574-4A42-B121-E93A9BDEDC46}"/>
    <cellStyle name="Normal 2 2 13 2" xfId="4930" xr:uid="{2C39863E-9F48-4BD5-B16C-16DAEF3FF547}"/>
    <cellStyle name="Normal 2 2 13 3" xfId="4931" xr:uid="{66A4E1DB-A5FE-4895-9414-AAC507D44195}"/>
    <cellStyle name="Normal 2 2 13 4" xfId="4932" xr:uid="{527DF598-D0F3-4103-80FD-0DBE8E81DC9B}"/>
    <cellStyle name="Normal 2 2 13 5" xfId="4933" xr:uid="{73126128-8732-4CC7-AA31-43E65E1F5BAF}"/>
    <cellStyle name="Normal 2 2 13 6" xfId="4934" xr:uid="{DFF4FDB0-1A47-42E8-8BEB-D238578862D2}"/>
    <cellStyle name="Normal 2 2 13 7" xfId="4935" xr:uid="{4676219D-54A7-4D49-8C72-3E032D678BF2}"/>
    <cellStyle name="Normal 2 2 14" xfId="4936" xr:uid="{A970CCC2-0022-457B-8208-44ADA5A3041F}"/>
    <cellStyle name="Normal 2 2 15" xfId="4937" xr:uid="{0D46D08E-1F65-40ED-9E0B-C30BC4EDEFAA}"/>
    <cellStyle name="Normal 2 2 16" xfId="4938" xr:uid="{E78D678E-00E5-442E-89E6-A51C49ADA98F}"/>
    <cellStyle name="Normal 2 2 17" xfId="4939" xr:uid="{7F6A063B-47DB-4736-96A8-FAC59B957164}"/>
    <cellStyle name="Normal 2 2 18" xfId="4940" xr:uid="{20A7A2B0-B270-4AC5-9212-DD373354BF7A}"/>
    <cellStyle name="Normal 2 2 19" xfId="4941" xr:uid="{1D1F35D0-7EF4-4C86-BFDA-277C12608155}"/>
    <cellStyle name="Normal 2 2 2" xfId="146" xr:uid="{63B06D85-34EB-466C-9047-C0BC41A111FE}"/>
    <cellStyle name="Normal 2 2 2 10" xfId="4943" xr:uid="{DDA6D84D-DE2C-4769-A335-3C716B256A09}"/>
    <cellStyle name="Normal 2 2 2 11" xfId="4944" xr:uid="{2605C692-166D-4C69-BF8C-6603F2C5D86F}"/>
    <cellStyle name="Normal 2 2 2 11 2" xfId="4945" xr:uid="{615BC96C-14D1-4C6D-8B67-3AAB55EFE98F}"/>
    <cellStyle name="Normal 2 2 2 11 2 2" xfId="4946" xr:uid="{02D87AD1-7553-4B9C-8ED8-33F3FBAEE98A}"/>
    <cellStyle name="Normal 2 2 2 11 2 3" xfId="4947" xr:uid="{B5070785-8F98-49DF-A442-9EE7754C94EB}"/>
    <cellStyle name="Normal 2 2 2 11 2 4" xfId="4948" xr:uid="{C7CBADF7-0F4F-46EF-BBD2-E75B07F67C1B}"/>
    <cellStyle name="Normal 2 2 2 11 2 5" xfId="4949" xr:uid="{B2F8A791-9680-4904-B58B-7D212A7A3872}"/>
    <cellStyle name="Normal 2 2 2 11 2 6" xfId="4950" xr:uid="{1A331E46-BB8D-4660-A572-05CDE09C39A6}"/>
    <cellStyle name="Normal 2 2 2 11 2 7" xfId="4951" xr:uid="{CAF439C6-1285-41CD-93D6-DB8F54FC535D}"/>
    <cellStyle name="Normal 2 2 2 11 3" xfId="4952" xr:uid="{E3668486-A6E9-4C63-91BA-AC6A12BED74C}"/>
    <cellStyle name="Normal 2 2 2 11 4" xfId="4953" xr:uid="{77A967B8-CF9C-4216-A638-50B19B98F21B}"/>
    <cellStyle name="Normal 2 2 2 11 5" xfId="4954" xr:uid="{92E127DE-AF90-479F-8319-9A46C8FBB2B4}"/>
    <cellStyle name="Normal 2 2 2 11 6" xfId="4955" xr:uid="{F3B042CE-E2F0-4B58-A85D-A8261CFA0744}"/>
    <cellStyle name="Normal 2 2 2 11 7" xfId="4956" xr:uid="{11C8A284-318D-4D91-98F7-C7B7113A05F0}"/>
    <cellStyle name="Normal 2 2 2 11 8" xfId="4957" xr:uid="{2B131D82-C9D8-47A1-BDF4-6FD530658EA2}"/>
    <cellStyle name="Normal 2 2 2 12" xfId="4958" xr:uid="{D82FDBD5-BFD5-4401-8FB4-579BDDAAB205}"/>
    <cellStyle name="Normal 2 2 2 13" xfId="4959" xr:uid="{814B1258-FF6B-42C2-8641-29E3DE5C3A08}"/>
    <cellStyle name="Normal 2 2 2 13 2" xfId="4960" xr:uid="{0CE466B0-C829-49FE-9583-3734C2A4BBC7}"/>
    <cellStyle name="Normal 2 2 2 13 3" xfId="4961" xr:uid="{7F5CE2A7-22B4-4693-8A39-06EFF1725351}"/>
    <cellStyle name="Normal 2 2 2 13 4" xfId="4962" xr:uid="{479E9479-D863-408D-8D18-8861E46348BE}"/>
    <cellStyle name="Normal 2 2 2 13 5" xfId="4963" xr:uid="{7D4ADCDC-90B5-4067-922C-F3A94D8DDA00}"/>
    <cellStyle name="Normal 2 2 2 13 6" xfId="4964" xr:uid="{B40786EE-E8A1-4166-965B-3D35317A1BE1}"/>
    <cellStyle name="Normal 2 2 2 13 7" xfId="4965" xr:uid="{54CC7095-375C-4C8B-81B9-4C6D8A9ED654}"/>
    <cellStyle name="Normal 2 2 2 14" xfId="4966" xr:uid="{5ADB1606-AF55-4342-B27E-5315CB494F8A}"/>
    <cellStyle name="Normal 2 2 2 15" xfId="4967" xr:uid="{D4D6248A-7EFA-4936-A2FE-1CF269BC13FD}"/>
    <cellStyle name="Normal 2 2 2 16" xfId="4968" xr:uid="{270A45D1-BA2B-4B20-BEE4-283E686A9470}"/>
    <cellStyle name="Normal 2 2 2 17" xfId="4969" xr:uid="{352ED69C-37DF-4383-8FE8-083243F2F9F0}"/>
    <cellStyle name="Normal 2 2 2 18" xfId="4970" xr:uid="{BCAD4848-7C3F-4176-960A-A0A8C53FF5E5}"/>
    <cellStyle name="Normal 2 2 2 19" xfId="4971" xr:uid="{79BD6194-AC7B-44F3-9132-2963E9D6D1C9}"/>
    <cellStyle name="Normal 2 2 2 2" xfId="152" xr:uid="{E45E697D-102A-4629-9578-7D93EC1AFBC1}"/>
    <cellStyle name="Normal 2 2 2 2 10" xfId="4973" xr:uid="{234F0ED9-A671-4D8F-ACF5-39A9383D05F9}"/>
    <cellStyle name="Normal 2 2 2 2 11" xfId="4974" xr:uid="{1280AC7E-BAB0-4208-81DD-9EE6143BCC15}"/>
    <cellStyle name="Normal 2 2 2 2 11 2" xfId="4975" xr:uid="{0924AA9B-501B-47A6-9816-3BDB4293DA98}"/>
    <cellStyle name="Normal 2 2 2 2 11 3" xfId="4976" xr:uid="{B8B0FC80-4FCE-4CCB-854D-DF52CAFED0C1}"/>
    <cellStyle name="Normal 2 2 2 2 11 4" xfId="4977" xr:uid="{ACE44165-5BA8-464B-99FA-8D5E11189D1D}"/>
    <cellStyle name="Normal 2 2 2 2 11 5" xfId="4978" xr:uid="{7D5331EE-FEC8-4B62-96CF-2E2A16878FA7}"/>
    <cellStyle name="Normal 2 2 2 2 11 6" xfId="4979" xr:uid="{AF703B52-2EDE-44EE-90EA-D75CCBC427A2}"/>
    <cellStyle name="Normal 2 2 2 2 11 7" xfId="4980" xr:uid="{EC1672FE-1ED7-4216-91BC-58EB39ABA0AA}"/>
    <cellStyle name="Normal 2 2 2 2 12" xfId="4981" xr:uid="{124696F6-88B4-4ECB-8118-81C570C1637D}"/>
    <cellStyle name="Normal 2 2 2 2 13" xfId="4982" xr:uid="{C59C413B-7B09-4719-BCEF-319A05EBF3B1}"/>
    <cellStyle name="Normal 2 2 2 2 14" xfId="4983" xr:uid="{1215A851-021F-4184-8747-11101A0DC6B8}"/>
    <cellStyle name="Normal 2 2 2 2 15" xfId="4984" xr:uid="{EA66D90B-EA6C-4CF5-800E-DFBA2ED0DF96}"/>
    <cellStyle name="Normal 2 2 2 2 16" xfId="4985" xr:uid="{CF5354F8-E425-4173-B19B-226CA543066F}"/>
    <cellStyle name="Normal 2 2 2 2 17" xfId="4986" xr:uid="{DDD198A6-62DD-4D99-9847-BB89FB2EF7DD}"/>
    <cellStyle name="Normal 2 2 2 2 18" xfId="4987" xr:uid="{9C920921-54A1-44AB-B174-68FB8E4AFB74}"/>
    <cellStyle name="Normal 2 2 2 2 19" xfId="4988" xr:uid="{D8E73A0B-6A13-4AF1-9FC5-E808DD8A927D}"/>
    <cellStyle name="Normal 2 2 2 2 2" xfId="4989" xr:uid="{C73D931C-4DA9-4F6B-9809-D17533F7F5D1}"/>
    <cellStyle name="Normal 2 2 2 2 2 10" xfId="4990" xr:uid="{65A6BB7B-A433-4E1D-B7A9-06618703F991}"/>
    <cellStyle name="Normal 2 2 2 2 2 11" xfId="4991" xr:uid="{6ED04C2F-A5EB-47F1-96BF-DDA8C81705C5}"/>
    <cellStyle name="Normal 2 2 2 2 2 11 2" xfId="4992" xr:uid="{550AE548-0BB1-4632-BCCE-29A5F4D612F3}"/>
    <cellStyle name="Normal 2 2 2 2 2 11 3" xfId="4993" xr:uid="{F4A06868-D159-4299-BA6E-19EE95C4BD90}"/>
    <cellStyle name="Normal 2 2 2 2 2 11 4" xfId="4994" xr:uid="{44C95D7A-1A85-4DBC-AFD7-03519D63F4CA}"/>
    <cellStyle name="Normal 2 2 2 2 2 11 5" xfId="4995" xr:uid="{ED2A41A8-62A3-410C-9FF4-A24208140F41}"/>
    <cellStyle name="Normal 2 2 2 2 2 11 6" xfId="4996" xr:uid="{B856A70A-9F88-4B92-8C14-1857451D77DA}"/>
    <cellStyle name="Normal 2 2 2 2 2 11 7" xfId="4997" xr:uid="{C4689535-1A5A-4137-BA37-999C6AA2EF3D}"/>
    <cellStyle name="Normal 2 2 2 2 2 12" xfId="4998" xr:uid="{4C139411-96E2-4896-995E-17DCF6CEDEB7}"/>
    <cellStyle name="Normal 2 2 2 2 2 13" xfId="4999" xr:uid="{2AF2D8F6-4FA0-43A8-B9B1-4A4634DBFA79}"/>
    <cellStyle name="Normal 2 2 2 2 2 14" xfId="5000" xr:uid="{D7D8D261-1F04-4551-B91D-F2402A6E7AEB}"/>
    <cellStyle name="Normal 2 2 2 2 2 15" xfId="5001" xr:uid="{B0E4ADDC-E928-4D84-A8DD-F801885EBDC1}"/>
    <cellStyle name="Normal 2 2 2 2 2 16" xfId="5002" xr:uid="{DED66D9B-8FA0-4669-8AB3-6364271D15AA}"/>
    <cellStyle name="Normal 2 2 2 2 2 17" xfId="5003" xr:uid="{A1A1D4CA-FB6B-4F50-AE88-3204FA15F824}"/>
    <cellStyle name="Normal 2 2 2 2 2 18" xfId="5004" xr:uid="{8800BC1F-67BD-4AD9-BDA1-C9541965FAD9}"/>
    <cellStyle name="Normal 2 2 2 2 2 19" xfId="5005" xr:uid="{585F0D5A-AA20-4287-998B-73C4D07D89DF}"/>
    <cellStyle name="Normal 2 2 2 2 2 2" xfId="5006" xr:uid="{14C77FBE-4C19-4532-AFC1-7652E897A68F}"/>
    <cellStyle name="Normal 2 2 2 2 2 2 10" xfId="5007" xr:uid="{4AFBFC7F-BCB8-4A37-9C5E-50B7B298A21B}"/>
    <cellStyle name="Normal 2 2 2 2 2 2 10 2" xfId="5008" xr:uid="{1CF96CD1-AA1B-41F2-81AF-63058AB44ECD}"/>
    <cellStyle name="Normal 2 2 2 2 2 2 10 3" xfId="5009" xr:uid="{A3897A0E-0C8A-4E24-9237-0CAE65BFE40E}"/>
    <cellStyle name="Normal 2 2 2 2 2 2 10 4" xfId="5010" xr:uid="{D29EB6E0-8318-461C-962E-A70A58673DE4}"/>
    <cellStyle name="Normal 2 2 2 2 2 2 10 5" xfId="5011" xr:uid="{9109EA93-BF11-4493-A24D-352A7D5EEAB6}"/>
    <cellStyle name="Normal 2 2 2 2 2 2 10 6" xfId="5012" xr:uid="{4046D4A0-F0C2-46AB-AC58-99B25512C010}"/>
    <cellStyle name="Normal 2 2 2 2 2 2 10 7" xfId="5013" xr:uid="{9D6703EB-07F7-4CDF-A8CE-EC9BB0763C7A}"/>
    <cellStyle name="Normal 2 2 2 2 2 2 11" xfId="5014" xr:uid="{D849D4C9-8971-40E6-A2A9-801215BB92D0}"/>
    <cellStyle name="Normal 2 2 2 2 2 2 12" xfId="5015" xr:uid="{35F12CD7-4CA9-4CE9-A484-C25CC739F5BE}"/>
    <cellStyle name="Normal 2 2 2 2 2 2 13" xfId="5016" xr:uid="{240494E4-3D29-4EB0-B815-5219F8218AAE}"/>
    <cellStyle name="Normal 2 2 2 2 2 2 14" xfId="5017" xr:uid="{E35C8AFA-F5C4-4CF3-91C4-7D249E887F66}"/>
    <cellStyle name="Normal 2 2 2 2 2 2 15" xfId="5018" xr:uid="{12D404D8-D301-43F4-8130-D5E6D146FE81}"/>
    <cellStyle name="Normal 2 2 2 2 2 2 16" xfId="5019" xr:uid="{7F5FEAA7-6598-4B5A-BAA2-2341502AAFA2}"/>
    <cellStyle name="Normal 2 2 2 2 2 2 17" xfId="5020" xr:uid="{32172E5B-8940-4B27-909E-8285670EC6E6}"/>
    <cellStyle name="Normal 2 2 2 2 2 2 18" xfId="5021" xr:uid="{61F6B6B7-1308-4F7F-956A-8297183A9068}"/>
    <cellStyle name="Normal 2 2 2 2 2 2 19" xfId="5022" xr:uid="{A30BE4EA-D652-4387-95B7-7D0698CFA306}"/>
    <cellStyle name="Normal 2 2 2 2 2 2 2" xfId="5023" xr:uid="{CFB340AA-DDA6-420C-BF2F-4371298F9895}"/>
    <cellStyle name="Normal 2 2 2 2 2 2 2 10" xfId="5024" xr:uid="{C07322EA-61A3-405C-BFD0-C3227D673BB7}"/>
    <cellStyle name="Normal 2 2 2 2 2 2 2 10 2" xfId="5025" xr:uid="{FC5B34B6-3162-42CB-8FD3-6748B6A09D34}"/>
    <cellStyle name="Normal 2 2 2 2 2 2 2 10 3" xfId="5026" xr:uid="{D9A461C6-294E-4457-BBEC-87633E264ED5}"/>
    <cellStyle name="Normal 2 2 2 2 2 2 2 10 4" xfId="5027" xr:uid="{45143F2D-6D95-43CA-8A6C-520545D0F88E}"/>
    <cellStyle name="Normal 2 2 2 2 2 2 2 10 5" xfId="5028" xr:uid="{02DBD8B0-5C2A-4843-9A7C-3B251ACD1453}"/>
    <cellStyle name="Normal 2 2 2 2 2 2 2 10 6" xfId="5029" xr:uid="{8AB98A5F-70F2-42E4-829D-6CCC60F7934C}"/>
    <cellStyle name="Normal 2 2 2 2 2 2 2 10 7" xfId="5030" xr:uid="{08C3208B-5530-41EA-AA2C-B0A0F9EE39C0}"/>
    <cellStyle name="Normal 2 2 2 2 2 2 2 11" xfId="5031" xr:uid="{35915DED-DD44-4BA8-8A77-135D4E48AFE2}"/>
    <cellStyle name="Normal 2 2 2 2 2 2 2 12" xfId="5032" xr:uid="{8C330858-EA32-4F08-9696-050095BF8672}"/>
    <cellStyle name="Normal 2 2 2 2 2 2 2 13" xfId="5033" xr:uid="{4DC65A38-88B1-40D2-BBE2-3DDFE115ADBF}"/>
    <cellStyle name="Normal 2 2 2 2 2 2 2 14" xfId="5034" xr:uid="{350CEFF4-6C96-4534-B78A-E591C0C0D08C}"/>
    <cellStyle name="Normal 2 2 2 2 2 2 2 15" xfId="5035" xr:uid="{7FA3CA49-1E8A-4D3F-A42F-830C8CA4CDA2}"/>
    <cellStyle name="Normal 2 2 2 2 2 2 2 16" xfId="5036" xr:uid="{E976438C-68ED-4865-A554-34C37FA58610}"/>
    <cellStyle name="Normal 2 2 2 2 2 2 2 17" xfId="5037" xr:uid="{F70E9D3D-ADFC-4515-B632-AE0AD72C82C2}"/>
    <cellStyle name="Normal 2 2 2 2 2 2 2 18" xfId="5038" xr:uid="{A4801464-F5E5-48B7-A853-474CB0BBA7C6}"/>
    <cellStyle name="Normal 2 2 2 2 2 2 2 19" xfId="5039" xr:uid="{62199CD2-E7E5-4230-9B92-C835645FB6EE}"/>
    <cellStyle name="Normal 2 2 2 2 2 2 2 2" xfId="5040" xr:uid="{66B7208B-ACD2-4F47-ADEC-E7C094EF04F8}"/>
    <cellStyle name="Normal 2 2 2 2 2 2 2 2 10" xfId="5041" xr:uid="{089CA3EB-C14E-44D5-B373-F5E08740B2AF}"/>
    <cellStyle name="Normal 2 2 2 2 2 2 2 2 11" xfId="5042" xr:uid="{5056FD50-37C3-4374-B5B2-C1A27E6F0934}"/>
    <cellStyle name="Normal 2 2 2 2 2 2 2 2 12" xfId="5043" xr:uid="{73F62564-9B37-48F6-86FE-193480048059}"/>
    <cellStyle name="Normal 2 2 2 2 2 2 2 2 13" xfId="5044" xr:uid="{0F7BB603-745F-4BDE-ADF1-7BDD5B4B0034}"/>
    <cellStyle name="Normal 2 2 2 2 2 2 2 2 14" xfId="5045" xr:uid="{BFD7D9D6-8916-4AB4-8B4D-7FA646D46073}"/>
    <cellStyle name="Normal 2 2 2 2 2 2 2 2 15" xfId="5046" xr:uid="{3B926F85-190B-460D-A1DC-6FAAD159DD4C}"/>
    <cellStyle name="Normal 2 2 2 2 2 2 2 2 16" xfId="5047" xr:uid="{8E20609E-E12C-435E-8100-AB2353A30E45}"/>
    <cellStyle name="Normal 2 2 2 2 2 2 2 2 17" xfId="5048" xr:uid="{7CA748B1-8460-4072-8F06-F4C59B949572}"/>
    <cellStyle name="Normal 2 2 2 2 2 2 2 2 18" xfId="5049" xr:uid="{C7692A99-DF30-460A-9C53-199E2899F6DC}"/>
    <cellStyle name="Normal 2 2 2 2 2 2 2 2 19" xfId="5050" xr:uid="{98FDF9E3-17E7-421E-A2F2-7B2719EB69D9}"/>
    <cellStyle name="Normal 2 2 2 2 2 2 2 2 2" xfId="5051" xr:uid="{CE4E274C-D9B1-4200-9C07-1D3B23135B5A}"/>
    <cellStyle name="Normal 2 2 2 2 2 2 2 2 2 10" xfId="5052" xr:uid="{08E9C0FA-AE6E-4538-A6D6-FFB4171592C2}"/>
    <cellStyle name="Normal 2 2 2 2 2 2 2 2 2 11" xfId="5053" xr:uid="{E37D526E-822F-4625-BC45-A18063422E62}"/>
    <cellStyle name="Normal 2 2 2 2 2 2 2 2 2 12" xfId="5054" xr:uid="{93DC4B67-8B20-47C3-A012-A002655B7E32}"/>
    <cellStyle name="Normal 2 2 2 2 2 2 2 2 2 13" xfId="5055" xr:uid="{19E7C0CF-AF7F-408B-AFD0-DA2B25B49368}"/>
    <cellStyle name="Normal 2 2 2 2 2 2 2 2 2 14" xfId="5056" xr:uid="{2F209AD7-D9FC-46FC-8C24-087CFB364139}"/>
    <cellStyle name="Normal 2 2 2 2 2 2 2 2 2 15" xfId="5057" xr:uid="{CD1DDAB4-8C33-4947-BE50-B958B37AD318}"/>
    <cellStyle name="Normal 2 2 2 2 2 2 2 2 2 16" xfId="5058" xr:uid="{271A9521-0AFF-47B0-A3A6-A99F17DD3C86}"/>
    <cellStyle name="Normal 2 2 2 2 2 2 2 2 2 17" xfId="5059" xr:uid="{5EF2DFD6-5D29-4AA3-93A0-AA03FA38DFD0}"/>
    <cellStyle name="Normal 2 2 2 2 2 2 2 2 2 18" xfId="5060" xr:uid="{95BAF1E4-A72F-43F4-8826-9A4CFE744497}"/>
    <cellStyle name="Normal 2 2 2 2 2 2 2 2 2 19" xfId="5061" xr:uid="{8F2BB098-E848-4C15-9373-29ECEA80D787}"/>
    <cellStyle name="Normal 2 2 2 2 2 2 2 2 2 2" xfId="5062" xr:uid="{45A67EFC-DCD8-43F8-9017-DB5BEC86D836}"/>
    <cellStyle name="Normal 2 2 2 2 2 2 2 2 2 2 10" xfId="5063" xr:uid="{7320D118-F29C-46C6-B672-FEF408BCDFF0}"/>
    <cellStyle name="Normal 2 2 2 2 2 2 2 2 2 2 11" xfId="5064" xr:uid="{C0B5AF6B-29BA-407C-B0D7-C2D107BCA6BE}"/>
    <cellStyle name="Normal 2 2 2 2 2 2 2 2 2 2 12" xfId="5065" xr:uid="{3FC805C0-93C2-48CB-8C93-05A6DF96963F}"/>
    <cellStyle name="Normal 2 2 2 2 2 2 2 2 2 2 13" xfId="5066" xr:uid="{4C903A2E-6D7E-4F4D-8D10-E4184604B8A5}"/>
    <cellStyle name="Normal 2 2 2 2 2 2 2 2 2 2 14" xfId="5067" xr:uid="{DBB36650-C065-4377-BE52-20E8B3AEF624}"/>
    <cellStyle name="Normal 2 2 2 2 2 2 2 2 2 2 15" xfId="5068" xr:uid="{1FC57567-2DC6-4308-8CF4-7AA31F3687AE}"/>
    <cellStyle name="Normal 2 2 2 2 2 2 2 2 2 2 16" xfId="5069" xr:uid="{539C265A-87AF-44FE-8A79-58F33439E5AD}"/>
    <cellStyle name="Normal 2 2 2 2 2 2 2 2 2 2 17" xfId="5070" xr:uid="{3B2BEF3B-4F9C-4472-B647-988B8D16C363}"/>
    <cellStyle name="Normal 2 2 2 2 2 2 2 2 2 2 18" xfId="5071" xr:uid="{3EA1E019-6AF8-42F4-9FCF-092177DDD47F}"/>
    <cellStyle name="Normal 2 2 2 2 2 2 2 2 2 2 2" xfId="5072" xr:uid="{06FAD31A-5856-44F3-9F35-61E191F6E416}"/>
    <cellStyle name="Normal 2 2 2 2 2 2 2 2 2 2 2 2" xfId="5073" xr:uid="{544752F0-7CDD-409D-B0E0-F7D9C956DF32}"/>
    <cellStyle name="Normal 2 2 2 2 2 2 2 2 2 2 2 2 2" xfId="5074" xr:uid="{3D0DF7F4-7231-4864-B139-E3C0B16332F9}"/>
    <cellStyle name="Normal 2 2 2 2 2 2 2 2 2 2 2 2 3" xfId="5075" xr:uid="{22572F68-B82F-4753-8B42-53812ABE2E19}"/>
    <cellStyle name="Normal 2 2 2 2 2 2 2 2 2 2 2 2 4" xfId="5076" xr:uid="{A87FAF61-F8F3-4D73-87C0-7C43DDEE9C7A}"/>
    <cellStyle name="Normal 2 2 2 2 2 2 2 2 2 2 2 2 5" xfId="5077" xr:uid="{D9AA4AEB-C470-4032-8586-D9721EB57E92}"/>
    <cellStyle name="Normal 2 2 2 2 2 2 2 2 2 2 2 2 6" xfId="5078" xr:uid="{C31DAEF1-1F1F-4236-8D3E-2DA80ECD5E6E}"/>
    <cellStyle name="Normal 2 2 2 2 2 2 2 2 2 2 2 2 7" xfId="5079" xr:uid="{328748C8-0801-465B-86B0-85A6F5B334BD}"/>
    <cellStyle name="Normal 2 2 2 2 2 2 2 2 2 2 2 3" xfId="5080" xr:uid="{C95338AA-16CF-4E3E-B755-086AF1FB222D}"/>
    <cellStyle name="Normal 2 2 2 2 2 2 2 2 2 2 2 4" xfId="5081" xr:uid="{293EA72E-54E9-48D8-9490-544B55317152}"/>
    <cellStyle name="Normal 2 2 2 2 2 2 2 2 2 2 2 5" xfId="5082" xr:uid="{AD86A25D-82A2-46B2-A5CE-ABBF5FB17AC6}"/>
    <cellStyle name="Normal 2 2 2 2 2 2 2 2 2 2 2 6" xfId="5083" xr:uid="{7B162A44-E97D-4866-A8C9-5B424D32845E}"/>
    <cellStyle name="Normal 2 2 2 2 2 2 2 2 2 2 2 7" xfId="5084" xr:uid="{44D34758-1B33-49FE-BAF5-AC373431BC7C}"/>
    <cellStyle name="Normal 2 2 2 2 2 2 2 2 2 2 2 8" xfId="5085" xr:uid="{694B9982-280A-47A6-836E-713F13033A69}"/>
    <cellStyle name="Normal 2 2 2 2 2 2 2 2 2 2 3" xfId="5086" xr:uid="{F4E042B8-BC10-433A-BF44-3BA695A7DEE0}"/>
    <cellStyle name="Normal 2 2 2 2 2 2 2 2 2 2 4" xfId="5087" xr:uid="{976B6257-09F3-4B7E-93A1-FF54CD0550B7}"/>
    <cellStyle name="Normal 2 2 2 2 2 2 2 2 2 2 5" xfId="5088" xr:uid="{72F496E6-1C7E-4FEE-804F-3A4B8CB540B8}"/>
    <cellStyle name="Normal 2 2 2 2 2 2 2 2 2 2 5 2" xfId="5089" xr:uid="{31967063-2913-4B1C-991A-70DE6460B513}"/>
    <cellStyle name="Normal 2 2 2 2 2 2 2 2 2 2 5 3" xfId="5090" xr:uid="{2C586052-C119-482C-BCCA-02BA8769E6D7}"/>
    <cellStyle name="Normal 2 2 2 2 2 2 2 2 2 2 5 4" xfId="5091" xr:uid="{2DA21D62-18CB-4F82-81E1-E2AC136B4EBD}"/>
    <cellStyle name="Normal 2 2 2 2 2 2 2 2 2 2 5 5" xfId="5092" xr:uid="{4B662A05-15DD-4EB3-A991-1DD75C0F339B}"/>
    <cellStyle name="Normal 2 2 2 2 2 2 2 2 2 2 5 6" xfId="5093" xr:uid="{0ED44B8C-89C7-4EA1-87C4-CD745D1C089F}"/>
    <cellStyle name="Normal 2 2 2 2 2 2 2 2 2 2 5 7" xfId="5094" xr:uid="{5E2135E4-8FAB-48C5-BF50-12376D2F91D5}"/>
    <cellStyle name="Normal 2 2 2 2 2 2 2 2 2 2 6" xfId="5095" xr:uid="{BE2B5423-B63B-45DC-8F37-40D853D048C1}"/>
    <cellStyle name="Normal 2 2 2 2 2 2 2 2 2 2 7" xfId="5096" xr:uid="{A7839B58-535C-429E-826E-E48DE57EAF2F}"/>
    <cellStyle name="Normal 2 2 2 2 2 2 2 2 2 2 8" xfId="5097" xr:uid="{00534F71-5C93-4B2F-930A-7BD1E60AE961}"/>
    <cellStyle name="Normal 2 2 2 2 2 2 2 2 2 2 9" xfId="5098" xr:uid="{9A59F9DC-FAEE-4271-A82E-FAF5E8D289C3}"/>
    <cellStyle name="Normal 2 2 2 2 2 2 2 2 2 3" xfId="5099" xr:uid="{F1429863-033E-45B5-95E6-7EE072F1F9BE}"/>
    <cellStyle name="Normal 2 2 2 2 2 2 2 2 2 4" xfId="5100" xr:uid="{8C964F87-FDD5-48EC-A3CB-2EFDD9D15437}"/>
    <cellStyle name="Normal 2 2 2 2 2 2 2 2 2 4 2" xfId="5101" xr:uid="{0197753A-D3DA-4545-B8EE-C86517D0E27C}"/>
    <cellStyle name="Normal 2 2 2 2 2 2 2 2 2 4 2 2" xfId="5102" xr:uid="{A420D9B0-8AC5-429C-AFB2-89E6351F0E15}"/>
    <cellStyle name="Normal 2 2 2 2 2 2 2 2 2 4 2 3" xfId="5103" xr:uid="{709FA576-E005-41F5-BC1F-962FB1D7A894}"/>
    <cellStyle name="Normal 2 2 2 2 2 2 2 2 2 4 2 4" xfId="5104" xr:uid="{659B9521-CEAB-4FCA-81AF-41612458FBBE}"/>
    <cellStyle name="Normal 2 2 2 2 2 2 2 2 2 4 2 5" xfId="5105" xr:uid="{A23B5D6E-6248-4C2D-820D-0B7AE3F64041}"/>
    <cellStyle name="Normal 2 2 2 2 2 2 2 2 2 4 2 6" xfId="5106" xr:uid="{F5D2DB77-8CD4-443E-8B32-B4A97D11F2FF}"/>
    <cellStyle name="Normal 2 2 2 2 2 2 2 2 2 4 2 7" xfId="5107" xr:uid="{D18652B9-C410-4BCC-9089-4037EEAA1142}"/>
    <cellStyle name="Normal 2 2 2 2 2 2 2 2 2 4 3" xfId="5108" xr:uid="{1B0AC129-1756-4C8D-8B94-8FE09C9A588D}"/>
    <cellStyle name="Normal 2 2 2 2 2 2 2 2 2 4 4" xfId="5109" xr:uid="{8232B6DB-4A3D-46DD-910F-DC8E5B9A9BB1}"/>
    <cellStyle name="Normal 2 2 2 2 2 2 2 2 2 4 5" xfId="5110" xr:uid="{F61147BD-8D99-4292-8B87-EA79C959E08D}"/>
    <cellStyle name="Normal 2 2 2 2 2 2 2 2 2 4 6" xfId="5111" xr:uid="{AD01DD19-3720-4311-B6BE-6A01454B69A4}"/>
    <cellStyle name="Normal 2 2 2 2 2 2 2 2 2 4 7" xfId="5112" xr:uid="{E105C22C-3151-4813-B2AF-4306A2558B51}"/>
    <cellStyle name="Normal 2 2 2 2 2 2 2 2 2 4 8" xfId="5113" xr:uid="{BBEF5EC6-FAC3-4F0B-ADFE-D74557BDD7C9}"/>
    <cellStyle name="Normal 2 2 2 2 2 2 2 2 2 5" xfId="5114" xr:uid="{583664D2-F77D-40FA-BABF-8FE4E8B99BEA}"/>
    <cellStyle name="Normal 2 2 2 2 2 2 2 2 2 6" xfId="5115" xr:uid="{4B1E810E-23A5-4B25-BFCE-DAB4CCC3FA64}"/>
    <cellStyle name="Normal 2 2 2 2 2 2 2 2 2 6 2" xfId="5116" xr:uid="{9BB53815-9787-4115-9EA3-68D8E04A359B}"/>
    <cellStyle name="Normal 2 2 2 2 2 2 2 2 2 6 3" xfId="5117" xr:uid="{80BAC5DB-34C9-47EB-8239-FB9DA7A7B2B6}"/>
    <cellStyle name="Normal 2 2 2 2 2 2 2 2 2 6 4" xfId="5118" xr:uid="{E68899F8-B467-4961-9E68-5C1403E159E2}"/>
    <cellStyle name="Normal 2 2 2 2 2 2 2 2 2 6 5" xfId="5119" xr:uid="{FA22705F-987A-4723-839D-0BE38D675A0D}"/>
    <cellStyle name="Normal 2 2 2 2 2 2 2 2 2 6 6" xfId="5120" xr:uid="{93CE7510-1761-40A5-B1E8-F0DFECD45982}"/>
    <cellStyle name="Normal 2 2 2 2 2 2 2 2 2 6 7" xfId="5121" xr:uid="{AC3F09C8-D998-432E-A18F-DADA6485211F}"/>
    <cellStyle name="Normal 2 2 2 2 2 2 2 2 2 7" xfId="5122" xr:uid="{C2BC2152-9D20-4926-A84B-E321992F7612}"/>
    <cellStyle name="Normal 2 2 2 2 2 2 2 2 2 8" xfId="5123" xr:uid="{477EEF85-02A3-4E14-A522-DDFEC30648EB}"/>
    <cellStyle name="Normal 2 2 2 2 2 2 2 2 2 9" xfId="5124" xr:uid="{CDA64743-B3D4-4C57-AE76-7DC97C1AD3C1}"/>
    <cellStyle name="Normal 2 2 2 2 2 2 2 2 2_Opex Input" xfId="5125" xr:uid="{720C74CB-6780-4732-BFF6-F5F091B71552}"/>
    <cellStyle name="Normal 2 2 2 2 2 2 2 2 20" xfId="5126" xr:uid="{22C49554-43A8-4551-ABBA-57AEF43445FF}"/>
    <cellStyle name="Normal 2 2 2 2 2 2 2 2 3" xfId="5127" xr:uid="{5AE18E05-4B78-4659-ACE1-BFC1E79DD710}"/>
    <cellStyle name="Normal 2 2 2 2 2 2 2 2 4" xfId="5128" xr:uid="{31209E44-86B5-4CFE-A86C-711D139B026C}"/>
    <cellStyle name="Normal 2 2 2 2 2 2 2 2 5" xfId="5129" xr:uid="{B8BAEEA8-8F39-4D49-B1B2-82BE6D39E86C}"/>
    <cellStyle name="Normal 2 2 2 2 2 2 2 2 5 2" xfId="5130" xr:uid="{A3696A4D-5D06-422D-9DCD-0BFAF32DF9E2}"/>
    <cellStyle name="Normal 2 2 2 2 2 2 2 2 5 2 2" xfId="5131" xr:uid="{D0C6C759-96E8-4535-9A6F-EF5E82C7A982}"/>
    <cellStyle name="Normal 2 2 2 2 2 2 2 2 5 2 3" xfId="5132" xr:uid="{D533EB96-FE5F-4FB8-ADD1-3FB1F4E4A588}"/>
    <cellStyle name="Normal 2 2 2 2 2 2 2 2 5 2 4" xfId="5133" xr:uid="{E7812737-676B-4CE1-A7AB-02458799BEB5}"/>
    <cellStyle name="Normal 2 2 2 2 2 2 2 2 5 2 5" xfId="5134" xr:uid="{5D69F6F5-6632-4CB4-B7B7-143A1CDD9DF1}"/>
    <cellStyle name="Normal 2 2 2 2 2 2 2 2 5 2 6" xfId="5135" xr:uid="{05D4048B-F8FB-4539-8F91-47B86CED6473}"/>
    <cellStyle name="Normal 2 2 2 2 2 2 2 2 5 2 7" xfId="5136" xr:uid="{53E850FB-2FC8-4CAB-8C70-285511E2D35B}"/>
    <cellStyle name="Normal 2 2 2 2 2 2 2 2 5 3" xfId="5137" xr:uid="{15840666-8C22-4631-A3BE-A939CB6BFB1F}"/>
    <cellStyle name="Normal 2 2 2 2 2 2 2 2 5 4" xfId="5138" xr:uid="{BDE41C2A-4B83-4C91-819E-29AD02464BA1}"/>
    <cellStyle name="Normal 2 2 2 2 2 2 2 2 5 5" xfId="5139" xr:uid="{3B026B4B-F965-4CC5-8795-1351DB37141F}"/>
    <cellStyle name="Normal 2 2 2 2 2 2 2 2 5 6" xfId="5140" xr:uid="{7F3E6AAA-1E6A-49BF-850B-9408CF33B455}"/>
    <cellStyle name="Normal 2 2 2 2 2 2 2 2 5 7" xfId="5141" xr:uid="{D032C8F6-7476-4940-A9A4-793D6514E579}"/>
    <cellStyle name="Normal 2 2 2 2 2 2 2 2 5 8" xfId="5142" xr:uid="{03C25A53-F653-4B9D-BA88-45B0A31ED837}"/>
    <cellStyle name="Normal 2 2 2 2 2 2 2 2 6" xfId="5143" xr:uid="{A3369CE7-CED9-473A-A5F9-3317F28A0513}"/>
    <cellStyle name="Normal 2 2 2 2 2 2 2 2 7" xfId="5144" xr:uid="{C402A67D-8769-4BEA-BDC7-B65A5E1D2006}"/>
    <cellStyle name="Normal 2 2 2 2 2 2 2 2 7 2" xfId="5145" xr:uid="{CCF11DF1-C78A-459F-8BB1-13AFAFB4F586}"/>
    <cellStyle name="Normal 2 2 2 2 2 2 2 2 7 3" xfId="5146" xr:uid="{43B9CD98-D595-4B5F-A429-8456FF5F588E}"/>
    <cellStyle name="Normal 2 2 2 2 2 2 2 2 7 4" xfId="5147" xr:uid="{E2CB9C16-B4B4-4353-B00D-F7CF08BF835F}"/>
    <cellStyle name="Normal 2 2 2 2 2 2 2 2 7 5" xfId="5148" xr:uid="{C67ED437-EDDE-477A-9433-2C4AAF4337ED}"/>
    <cellStyle name="Normal 2 2 2 2 2 2 2 2 7 6" xfId="5149" xr:uid="{41461510-51F8-446B-BB83-0AACDDD7D9CB}"/>
    <cellStyle name="Normal 2 2 2 2 2 2 2 2 7 7" xfId="5150" xr:uid="{CC3C846B-125C-4604-A76E-EC291EC99835}"/>
    <cellStyle name="Normal 2 2 2 2 2 2 2 2 8" xfId="5151" xr:uid="{8436ACB2-DFE4-4860-8756-899E0169EAF4}"/>
    <cellStyle name="Normal 2 2 2 2 2 2 2 2 9" xfId="5152" xr:uid="{7A17620A-CF37-41B1-B4D4-3B59998871BB}"/>
    <cellStyle name="Normal 2 2 2 2 2 2 2 2_ELEC SAP FCST UPLOAD" xfId="5153" xr:uid="{0C3E189E-EDE0-4475-AA1B-E084F70A8D6D}"/>
    <cellStyle name="Normal 2 2 2 2 2 2 2 20" xfId="5154" xr:uid="{90ACC0A9-E678-46D4-937A-6A40408F7D11}"/>
    <cellStyle name="Normal 2 2 2 2 2 2 2 21" xfId="5155" xr:uid="{C286A468-E79A-4F8D-9974-A39FB447EF0F}"/>
    <cellStyle name="Normal 2 2 2 2 2 2 2 22" xfId="5156" xr:uid="{1F174718-E739-46D6-A88D-9EBC30753125}"/>
    <cellStyle name="Normal 2 2 2 2 2 2 2 23" xfId="5157" xr:uid="{085AC543-DE52-4966-858D-068E56CB9D6F}"/>
    <cellStyle name="Normal 2 2 2 2 2 2 2 3" xfId="5158" xr:uid="{767200F0-F5D9-4D16-A246-976E73549D9F}"/>
    <cellStyle name="Normal 2 2 2 2 2 2 2 4" xfId="5159" xr:uid="{96D033D7-8E8B-419F-80F1-8E30404247F7}"/>
    <cellStyle name="Normal 2 2 2 2 2 2 2 5" xfId="5160" xr:uid="{3F776394-2A80-45B6-83AA-86EBBD24B74D}"/>
    <cellStyle name="Normal 2 2 2 2 2 2 2 6" xfId="5161" xr:uid="{C3F29733-B2A9-4943-B7AA-FA3C44373A7A}"/>
    <cellStyle name="Normal 2 2 2 2 2 2 2 7" xfId="5162" xr:uid="{36AAB336-07FF-408C-8C3A-07F6C3015A4F}"/>
    <cellStyle name="Normal 2 2 2 2 2 2 2 8" xfId="5163" xr:uid="{8BF2F58C-C521-4F39-B678-04ABEC3326E4}"/>
    <cellStyle name="Normal 2 2 2 2 2 2 2 8 2" xfId="5164" xr:uid="{A406BFE3-7120-44E4-AF60-B48B95D7D69B}"/>
    <cellStyle name="Normal 2 2 2 2 2 2 2 8 2 2" xfId="5165" xr:uid="{14861DBA-5544-4DE0-A519-87A04F004181}"/>
    <cellStyle name="Normal 2 2 2 2 2 2 2 8 2 3" xfId="5166" xr:uid="{BBC797E4-65D0-4A98-A0B5-9407165B0174}"/>
    <cellStyle name="Normal 2 2 2 2 2 2 2 8 2 4" xfId="5167" xr:uid="{A0A27345-B647-4B11-8447-3B87361F43B5}"/>
    <cellStyle name="Normal 2 2 2 2 2 2 2 8 2 5" xfId="5168" xr:uid="{062C184E-740F-4541-AC41-1652E2E2B92B}"/>
    <cellStyle name="Normal 2 2 2 2 2 2 2 8 2 6" xfId="5169" xr:uid="{A9C0E994-C15C-4DDE-BD87-AB75DCD53069}"/>
    <cellStyle name="Normal 2 2 2 2 2 2 2 8 2 7" xfId="5170" xr:uid="{62B30593-4D3F-4EE3-9603-F3F27639F556}"/>
    <cellStyle name="Normal 2 2 2 2 2 2 2 8 3" xfId="5171" xr:uid="{7EECBE99-C005-4BBD-AB3E-DF78F0832B9D}"/>
    <cellStyle name="Normal 2 2 2 2 2 2 2 8 4" xfId="5172" xr:uid="{C95C85AB-2EB1-47E4-B2D4-407FEEADFB96}"/>
    <cellStyle name="Normal 2 2 2 2 2 2 2 8 5" xfId="5173" xr:uid="{411A654C-6C83-4F20-B7F5-3D7DE6DAC86A}"/>
    <cellStyle name="Normal 2 2 2 2 2 2 2 8 6" xfId="5174" xr:uid="{B25BE519-0E24-4649-91A1-B0F91F329BFC}"/>
    <cellStyle name="Normal 2 2 2 2 2 2 2 8 7" xfId="5175" xr:uid="{000C3B2D-2F78-488E-97CA-84AEEDFB2D5C}"/>
    <cellStyle name="Normal 2 2 2 2 2 2 2 8 8" xfId="5176" xr:uid="{0C27F90E-DD97-45CC-9110-7E9867EBE677}"/>
    <cellStyle name="Normal 2 2 2 2 2 2 2 9" xfId="5177" xr:uid="{B09FD95C-9242-42BE-95B6-8C4A78C92A5E}"/>
    <cellStyle name="Normal 2 2 2 2 2 2 2_ELEC SAP FCST UPLOAD" xfId="5178" xr:uid="{21D4880D-89D0-4BFE-9A7F-AD7DA711E7DC}"/>
    <cellStyle name="Normal 2 2 2 2 2 2 20" xfId="5179" xr:uid="{48AB3C77-2DEE-4B09-8EB4-989520E88809}"/>
    <cellStyle name="Normal 2 2 2 2 2 2 21" xfId="5180" xr:uid="{F997EEEF-78E7-4DC4-A845-D03678DA97F5}"/>
    <cellStyle name="Normal 2 2 2 2 2 2 22" xfId="5181" xr:uid="{3BD477CB-5265-4299-B3F8-A84D4DD0AE04}"/>
    <cellStyle name="Normal 2 2 2 2 2 2 23" xfId="5182" xr:uid="{B3216A51-74D5-44F8-ABDC-E400DD000A5D}"/>
    <cellStyle name="Normal 2 2 2 2 2 2 3" xfId="5183" xr:uid="{0AB7C63C-B1E6-483F-9942-D6E0E6423AC1}"/>
    <cellStyle name="Normal 2 2 2 2 2 2 3 2" xfId="5184" xr:uid="{1C3F5557-C465-4A06-B6F3-EE4F999EA04D}"/>
    <cellStyle name="Normal 2 2 2 2 2 2 3 3" xfId="5185" xr:uid="{EE4587E2-D131-4BED-A6DE-281553D75F70}"/>
    <cellStyle name="Normal 2 2 2 2 2 2 3_ELEC SAP FCST UPLOAD" xfId="5186" xr:uid="{E5EDD4C9-8D5A-48DA-8FC7-0D17EB9ACE69}"/>
    <cellStyle name="Normal 2 2 2 2 2 2 4" xfId="5187" xr:uid="{0D7D6B5E-0876-4871-8EA6-5FEDF744A707}"/>
    <cellStyle name="Normal 2 2 2 2 2 2 5" xfId="5188" xr:uid="{421916C4-8CD4-4384-A4F2-3A6E8DEE0130}"/>
    <cellStyle name="Normal 2 2 2 2 2 2 6" xfId="5189" xr:uid="{56A7359C-EDA3-49F1-BF4A-2015479C586C}"/>
    <cellStyle name="Normal 2 2 2 2 2 2 7" xfId="5190" xr:uid="{A3567231-194F-402B-9ACC-8EA5825B5BBA}"/>
    <cellStyle name="Normal 2 2 2 2 2 2 8" xfId="5191" xr:uid="{49400A60-DF3F-48F6-ACA4-15AB1F088295}"/>
    <cellStyle name="Normal 2 2 2 2 2 2 8 2" xfId="5192" xr:uid="{EA498BD4-BAFE-404A-8A8F-1C71728911FC}"/>
    <cellStyle name="Normal 2 2 2 2 2 2 8 2 2" xfId="5193" xr:uid="{3D21298A-890D-493C-A63B-02131087C00E}"/>
    <cellStyle name="Normal 2 2 2 2 2 2 8 2 3" xfId="5194" xr:uid="{4D466A0C-7028-4350-ADDC-F3E0747B74B8}"/>
    <cellStyle name="Normal 2 2 2 2 2 2 8 2 4" xfId="5195" xr:uid="{A1EE7868-55C3-4B3E-B88E-373A0A550FC7}"/>
    <cellStyle name="Normal 2 2 2 2 2 2 8 2 5" xfId="5196" xr:uid="{5845A2D0-7AEE-4775-B643-FBAE2BDD2C14}"/>
    <cellStyle name="Normal 2 2 2 2 2 2 8 2 6" xfId="5197" xr:uid="{BDC6E1D1-088C-4BF7-BB87-BA69DCEC8D8B}"/>
    <cellStyle name="Normal 2 2 2 2 2 2 8 2 7" xfId="5198" xr:uid="{977E6DC4-60F3-48D3-9784-AA271363FF2C}"/>
    <cellStyle name="Normal 2 2 2 2 2 2 8 3" xfId="5199" xr:uid="{3C9BA635-7906-47C8-94A5-72A3D4E83585}"/>
    <cellStyle name="Normal 2 2 2 2 2 2 8 4" xfId="5200" xr:uid="{3ADE542A-785D-483B-B764-6D9673AE19CD}"/>
    <cellStyle name="Normal 2 2 2 2 2 2 8 5" xfId="5201" xr:uid="{1427EFEE-16E4-44AE-99C8-088904C90DFA}"/>
    <cellStyle name="Normal 2 2 2 2 2 2 8 6" xfId="5202" xr:uid="{FB92F94C-8459-4147-B6CE-0DD4C83B5E76}"/>
    <cellStyle name="Normal 2 2 2 2 2 2 8 7" xfId="5203" xr:uid="{CE99D9D0-C73A-467A-BCA9-B70419A9D7E5}"/>
    <cellStyle name="Normal 2 2 2 2 2 2 8 8" xfId="5204" xr:uid="{AD4984E7-A088-4A3F-9A93-F111602B6707}"/>
    <cellStyle name="Normal 2 2 2 2 2 2 9" xfId="5205" xr:uid="{CD93453F-1592-4B81-A33E-B7CFD7404603}"/>
    <cellStyle name="Normal 2 2 2 2 2 2_ELEC SAP FCST UPLOAD" xfId="5206" xr:uid="{B9AE0B09-9A7A-496A-BB82-8542B6A78007}"/>
    <cellStyle name="Normal 2 2 2 2 2 20" xfId="5207" xr:uid="{93A0EDBA-F558-4EBA-B5E5-DAB079DFAD87}"/>
    <cellStyle name="Normal 2 2 2 2 2 21" xfId="5208" xr:uid="{2D31AB48-6089-4ECA-A87D-892DC524E997}"/>
    <cellStyle name="Normal 2 2 2 2 2 22" xfId="5209" xr:uid="{2329663F-AF80-4E10-9EDB-9E6E64BA109E}"/>
    <cellStyle name="Normal 2 2 2 2 2 23" xfId="5210" xr:uid="{118E7F06-F5D1-4682-B42B-A14350196B4D}"/>
    <cellStyle name="Normal 2 2 2 2 2 24" xfId="5211" xr:uid="{926345D1-DF5D-4571-B0C7-9EF0297029AA}"/>
    <cellStyle name="Normal 2 2 2 2 2 3" xfId="5212" xr:uid="{A2498FA6-24C3-4ECB-957C-F28581CDE009}"/>
    <cellStyle name="Normal 2 2 2 2 2 3 2" xfId="5213" xr:uid="{538619ED-69C2-4BC2-AF3E-C8827420B8E9}"/>
    <cellStyle name="Normal 2 2 2 2 2 3 3" xfId="5214" xr:uid="{7084D59A-9C38-49F0-A746-F4E715B7B812}"/>
    <cellStyle name="Normal 2 2 2 2 2 3_ELEC SAP FCST UPLOAD" xfId="5215" xr:uid="{37BDC7E5-7930-4279-9E10-2EAB960DAC7E}"/>
    <cellStyle name="Normal 2 2 2 2 2 4" xfId="5216" xr:uid="{23D49229-D1D3-481B-B589-2A8B06C9D60A}"/>
    <cellStyle name="Normal 2 2 2 2 2 5" xfId="5217" xr:uid="{79EC92D7-6A4D-4930-8B6B-D66CA75A7037}"/>
    <cellStyle name="Normal 2 2 2 2 2 6" xfId="5218" xr:uid="{E45E5603-A691-476F-B401-B97042402568}"/>
    <cellStyle name="Normal 2 2 2 2 2 7" xfId="5219" xr:uid="{8E986C6D-EB73-4AFA-88EB-E79FA48EBCFD}"/>
    <cellStyle name="Normal 2 2 2 2 2 8" xfId="5220" xr:uid="{34EDA6BE-759C-4BD6-9752-1537FCDA34CF}"/>
    <cellStyle name="Normal 2 2 2 2 2 9" xfId="5221" xr:uid="{EA6A58E7-B696-47C7-AFA4-B9B4DF1D69C1}"/>
    <cellStyle name="Normal 2 2 2 2 2 9 2" xfId="5222" xr:uid="{A872928E-029E-4044-8F05-DEACF0E4C8BD}"/>
    <cellStyle name="Normal 2 2 2 2 2 9 2 2" xfId="5223" xr:uid="{57E19E75-9417-4308-96F2-8218975F311F}"/>
    <cellStyle name="Normal 2 2 2 2 2 9 2 3" xfId="5224" xr:uid="{7F4B1D22-15F6-4041-8BA0-46BF717C23DD}"/>
    <cellStyle name="Normal 2 2 2 2 2 9 2 4" xfId="5225" xr:uid="{B8BFBA8D-41E0-4AAD-8D15-23CF9434909D}"/>
    <cellStyle name="Normal 2 2 2 2 2 9 2 5" xfId="5226" xr:uid="{CA0B6124-191B-4FD3-8E39-A6130F2BC3F8}"/>
    <cellStyle name="Normal 2 2 2 2 2 9 2 6" xfId="5227" xr:uid="{CDCA41D8-D315-494E-B810-DE650826AE6B}"/>
    <cellStyle name="Normal 2 2 2 2 2 9 2 7" xfId="5228" xr:uid="{7D0C2A33-F167-469F-8A79-A4AD268F715F}"/>
    <cellStyle name="Normal 2 2 2 2 2 9 3" xfId="5229" xr:uid="{90510C1D-CE0B-44C1-832A-687841C7FE0D}"/>
    <cellStyle name="Normal 2 2 2 2 2 9 4" xfId="5230" xr:uid="{88B66E61-402B-4293-8C40-BDEE70F24B90}"/>
    <cellStyle name="Normal 2 2 2 2 2 9 5" xfId="5231" xr:uid="{F8340A02-3097-4D90-9827-7001B8571E62}"/>
    <cellStyle name="Normal 2 2 2 2 2 9 6" xfId="5232" xr:uid="{12C7354D-E4B8-4D4F-986B-7CFAEE8E2141}"/>
    <cellStyle name="Normal 2 2 2 2 2 9 7" xfId="5233" xr:uid="{4CC73BA5-8BA4-4116-83F6-45AFA50158D7}"/>
    <cellStyle name="Normal 2 2 2 2 2 9 8" xfId="5234" xr:uid="{366FB9FE-23DA-4C9A-921E-4CBD6F74AFA5}"/>
    <cellStyle name="Normal 2 2 2 2 2_ELEC SAP FCST UPLOAD" xfId="5235" xr:uid="{A8C987F3-DEBA-4152-871A-D50916E63FFC}"/>
    <cellStyle name="Normal 2 2 2 2 20" xfId="5236" xr:uid="{E098491D-A242-4652-B4C6-4FF1E472AD45}"/>
    <cellStyle name="Normal 2 2 2 2 21" xfId="5237" xr:uid="{37556B7E-D23F-4475-8977-79889DECC730}"/>
    <cellStyle name="Normal 2 2 2 2 22" xfId="5238" xr:uid="{1AF8E2A8-F470-4998-8C93-B993FFD91954}"/>
    <cellStyle name="Normal 2 2 2 2 23" xfId="5239" xr:uid="{39717BC8-0A60-467B-8DC7-AA3B5538C8E6}"/>
    <cellStyle name="Normal 2 2 2 2 24" xfId="5240" xr:uid="{0FF8CA9E-1BE3-44C2-90EE-D059C5ADDCA7}"/>
    <cellStyle name="Normal 2 2 2 2 25" xfId="4972" xr:uid="{C029E0F4-157B-498F-85BC-10F04E2870A0}"/>
    <cellStyle name="Normal 2 2 2 2 26" xfId="17765" xr:uid="{44B3996B-6361-4EDB-B71C-C4671C781B2B}"/>
    <cellStyle name="Normal 2 2 2 2 27" xfId="18432" xr:uid="{9FA38854-6849-4EF8-89FF-EFB78FA247B7}"/>
    <cellStyle name="Normal 2 2 2 2 28" xfId="36662" xr:uid="{77220300-9E01-44DA-A3E3-17FA701A202C}"/>
    <cellStyle name="Normal 2 2 2 2 3" xfId="5241" xr:uid="{3976C708-7873-452B-9D0C-02BF0B1D76AF}"/>
    <cellStyle name="Normal 2 2 2 2 3 2" xfId="5242" xr:uid="{2FA975A1-B298-4834-9D05-B9B6B833152A}"/>
    <cellStyle name="Normal 2 2 2 2 3 2 2" xfId="5243" xr:uid="{828428A8-2CF0-4717-95E3-B8CF682D3B66}"/>
    <cellStyle name="Normal 2 2 2 2 3 2 3" xfId="5244" xr:uid="{F9872958-28E4-4E6E-BFF4-7828CE12366C}"/>
    <cellStyle name="Normal 2 2 2 2 3 2_ELEC SAP FCST UPLOAD" xfId="5245" xr:uid="{DC576372-C9F8-4290-9DA9-794C17BC6C7E}"/>
    <cellStyle name="Normal 2 2 2 2 3 3" xfId="5246" xr:uid="{B5F78FCF-801A-4544-B7CD-63992B77F9FC}"/>
    <cellStyle name="Normal 2 2 2 2 3 4" xfId="5247" xr:uid="{8A5EF3A1-4333-4FA9-B307-5CEDD72B958B}"/>
    <cellStyle name="Normal 2 2 2 2 3 5" xfId="5248" xr:uid="{5BB2B8C6-0F6B-4053-93E3-204A2995642C}"/>
    <cellStyle name="Normal 2 2 2 2 3 6" xfId="5249" xr:uid="{D62581AA-34FB-4C5C-94C2-998CC8B43E48}"/>
    <cellStyle name="Normal 2 2 2 2 3_ELEC SAP FCST UPLOAD" xfId="5250" xr:uid="{AB4CC9D8-5EBE-421D-9414-01DBF821442A}"/>
    <cellStyle name="Normal 2 2 2 2 4" xfId="5251" xr:uid="{740A691D-2B40-4FE9-9F4D-C842EBF459AA}"/>
    <cellStyle name="Normal 2 2 2 2 4 2" xfId="5252" xr:uid="{6AD7772F-81DC-4E9F-8645-B993452586DD}"/>
    <cellStyle name="Normal 2 2 2 2 4 3" xfId="5253" xr:uid="{35CF0329-C098-45A0-8D39-CA9D4236833F}"/>
    <cellStyle name="Normal 2 2 2 2 4_ELEC SAP FCST UPLOAD" xfId="5254" xr:uid="{4B49DAAA-B1B3-4562-A226-A7776C8D8D7A}"/>
    <cellStyle name="Normal 2 2 2 2 5" xfId="5255" xr:uid="{7D6AC120-8D5B-4C78-8447-9FE69D32E8E7}"/>
    <cellStyle name="Normal 2 2 2 2 6" xfId="5256" xr:uid="{E6DDE396-44FA-4217-BF85-8BD3425FE7C7}"/>
    <cellStyle name="Normal 2 2 2 2 7" xfId="5257" xr:uid="{0A03B2E2-6E16-4981-A491-95B4BA40991E}"/>
    <cellStyle name="Normal 2 2 2 2 8" xfId="5258" xr:uid="{067D1150-1417-4976-8EE0-538AA0F7F0D2}"/>
    <cellStyle name="Normal 2 2 2 2 9" xfId="5259" xr:uid="{1CC319B6-D043-4EA5-87CC-364B867139E3}"/>
    <cellStyle name="Normal 2 2 2 2 9 2" xfId="5260" xr:uid="{0C6277A4-2AF1-4209-89E6-1E5DCB068E03}"/>
    <cellStyle name="Normal 2 2 2 2 9 2 2" xfId="5261" xr:uid="{D47280B1-0C5C-4B33-AB08-00BFC477E4B3}"/>
    <cellStyle name="Normal 2 2 2 2 9 2 3" xfId="5262" xr:uid="{EA8669AB-1348-4573-A1B3-AB0BCFC12FA3}"/>
    <cellStyle name="Normal 2 2 2 2 9 2 4" xfId="5263" xr:uid="{7E9FCC0C-29BF-4812-983A-84932311AB96}"/>
    <cellStyle name="Normal 2 2 2 2 9 2 5" xfId="5264" xr:uid="{6D4C7A1F-62F7-46CD-B3DC-B9DAE0B03624}"/>
    <cellStyle name="Normal 2 2 2 2 9 2 6" xfId="5265" xr:uid="{A76B025D-7A91-4F11-8B38-4C790E4BF8B2}"/>
    <cellStyle name="Normal 2 2 2 2 9 2 7" xfId="5266" xr:uid="{0EDAD357-F584-4155-A5ED-8131558FE342}"/>
    <cellStyle name="Normal 2 2 2 2 9 3" xfId="5267" xr:uid="{EAF6EC09-8D31-4D85-A59C-AEA7C8BF3F41}"/>
    <cellStyle name="Normal 2 2 2 2 9 4" xfId="5268" xr:uid="{3391F278-14EB-4346-BB0E-0D59769B5341}"/>
    <cellStyle name="Normal 2 2 2 2 9 5" xfId="5269" xr:uid="{C90FA577-E085-4DF1-AD98-1500F8DEA26B}"/>
    <cellStyle name="Normal 2 2 2 2 9 6" xfId="5270" xr:uid="{B8E7241D-E74A-4009-8F61-BEE5F190F4CE}"/>
    <cellStyle name="Normal 2 2 2 2 9 7" xfId="5271" xr:uid="{84D70A7C-D37F-4AA5-AD29-5DEAC28EC714}"/>
    <cellStyle name="Normal 2 2 2 2 9 8" xfId="5272" xr:uid="{883B0BFF-B95A-4433-82B1-72587288A9C3}"/>
    <cellStyle name="Normal 2 2 2 2_ELEC SAP FCST UPLOAD" xfId="5273" xr:uid="{C2A27462-B78E-42E7-9D8E-CD2EE42A4040}"/>
    <cellStyle name="Normal 2 2 2 20" xfId="5274" xr:uid="{9D516D35-9342-41B5-8E3F-B20A71A5A183}"/>
    <cellStyle name="Normal 2 2 2 21" xfId="5275" xr:uid="{9726B823-DAE6-4BC4-AC21-C9C3F7636A93}"/>
    <cellStyle name="Normal 2 2 2 22" xfId="5276" xr:uid="{CD453A12-2E41-4748-BBDB-2C1A661CCF78}"/>
    <cellStyle name="Normal 2 2 2 23" xfId="5277" xr:uid="{0497F2E6-DF56-4593-B874-F51BD325A99D}"/>
    <cellStyle name="Normal 2 2 2 24" xfId="5278" xr:uid="{40123253-DA19-44FC-B8AF-95C974F02BE0}"/>
    <cellStyle name="Normal 2 2 2 25" xfId="5279" xr:uid="{D5268342-9071-4ED3-826B-54C960017B94}"/>
    <cellStyle name="Normal 2 2 2 26" xfId="5280" xr:uid="{B030A74F-C64F-4129-AE8E-7A470C4026AC}"/>
    <cellStyle name="Normal 2 2 2 27" xfId="4942" xr:uid="{C6A63379-15DE-495D-93C2-7C1D5BD47441}"/>
    <cellStyle name="Normal 2 2 2 27 2" xfId="11383" xr:uid="{E95490B8-E610-458D-8947-816C44CFAF32}"/>
    <cellStyle name="Normal 2 2 2 28" xfId="6174" xr:uid="{AD1C0DC8-E242-4834-917E-892C23CB8A88}"/>
    <cellStyle name="Normal 2 2 2 29" xfId="17759" xr:uid="{8EBAAD92-F92B-4992-B256-DFEB9C3628A0}"/>
    <cellStyle name="Normal 2 2 2 3" xfId="656" xr:uid="{61F46831-D705-4791-BB75-3711D9AF6F6F}"/>
    <cellStyle name="Normal 2 2 2 3 2" xfId="5281" xr:uid="{AA081E28-5AE2-4996-8030-D10230880431}"/>
    <cellStyle name="Normal 2 2 2 30" xfId="23098" xr:uid="{9F9F6D75-2CFB-4961-B9F1-D7F8B4470E9B}"/>
    <cellStyle name="Normal 2 2 2 31" xfId="35998" xr:uid="{912C2C2C-129A-441B-81BB-CB77025BCDDA}"/>
    <cellStyle name="Normal 2 2 2 4" xfId="5282" xr:uid="{49D1E3A9-0D78-4E4F-8103-43075490BB58}"/>
    <cellStyle name="Normal 2 2 2 4 2" xfId="5283" xr:uid="{EFD96043-2656-494B-A39C-5D9C10953DFA}"/>
    <cellStyle name="Normal 2 2 2 4 2 2" xfId="5284" xr:uid="{30DB3651-8E79-4E1D-A274-9DF45EB5153D}"/>
    <cellStyle name="Normal 2 2 2 4 2 2 2" xfId="5285" xr:uid="{89A6010B-D847-4125-898C-BE184725FC0A}"/>
    <cellStyle name="Normal 2 2 2 4 2 2 3" xfId="5286" xr:uid="{DCCCDE04-5E29-42FC-84A8-FAAE8EEB3FF6}"/>
    <cellStyle name="Normal 2 2 2 4 2 2_ELEC SAP FCST UPLOAD" xfId="5287" xr:uid="{8C83EAF5-7A11-4684-BC7E-9F3E73188BE1}"/>
    <cellStyle name="Normal 2 2 2 4 2 3" xfId="5288" xr:uid="{2EE98F73-F05C-4FC0-BB2E-FA1E0475B3F3}"/>
    <cellStyle name="Normal 2 2 2 4 2 4" xfId="5289" xr:uid="{5BDC05A7-9FC2-4042-BCE7-7C0561998AD3}"/>
    <cellStyle name="Normal 2 2 2 4 2 5" xfId="5290" xr:uid="{4F80B13F-26F4-4E6D-90EC-EAF1F3DF4A78}"/>
    <cellStyle name="Normal 2 2 2 4 2 6" xfId="5291" xr:uid="{2AC9C6FD-CDF7-42EB-93C3-D44AD8F0F7FF}"/>
    <cellStyle name="Normal 2 2 2 4 2_ELEC SAP FCST UPLOAD" xfId="5292" xr:uid="{6859577B-7A07-4396-88B5-A1C245B98338}"/>
    <cellStyle name="Normal 2 2 2 4 3" xfId="5293" xr:uid="{898C69BC-944C-416C-ACC0-A0D44B551EBA}"/>
    <cellStyle name="Normal 2 2 2 4 3 2" xfId="5294" xr:uid="{94C6343A-B7C8-4702-A07F-8113AF09F09F}"/>
    <cellStyle name="Normal 2 2 2 4 3 3" xfId="5295" xr:uid="{CED85CAF-2F31-4BE2-85F9-B1C3C22FFB36}"/>
    <cellStyle name="Normal 2 2 2 4 3_ELEC SAP FCST UPLOAD" xfId="5296" xr:uid="{C538809A-DDEB-448A-9721-ECC56106B09D}"/>
    <cellStyle name="Normal 2 2 2 4 4" xfId="5297" xr:uid="{95461705-D185-40AC-A81C-A96D26AEB056}"/>
    <cellStyle name="Normal 2 2 2 4 5" xfId="5298" xr:uid="{9AF1C157-3AB6-4822-9581-90F2B65C9852}"/>
    <cellStyle name="Normal 2 2 2 4 6" xfId="5299" xr:uid="{3BA6BD47-535E-432A-B73F-78AE3BF48EDE}"/>
    <cellStyle name="Normal 2 2 2 4_ELEC SAP FCST UPLOAD" xfId="5300" xr:uid="{408631AB-6636-463D-83F8-97BAB9189E13}"/>
    <cellStyle name="Normal 2 2 2 5" xfId="5301" xr:uid="{BDD9CDBD-5986-4A7D-9652-125318C06368}"/>
    <cellStyle name="Normal 2 2 2 5 2" xfId="5302" xr:uid="{77B2CA72-5F95-47BC-BAEF-1E9E6374F31C}"/>
    <cellStyle name="Normal 2 2 2 5 3" xfId="5303" xr:uid="{F3CAAF48-FBD9-41CC-98F5-EA251810130D}"/>
    <cellStyle name="Normal 2 2 2 5_ELEC SAP FCST UPLOAD" xfId="5304" xr:uid="{918B32E0-E75C-4684-9B18-35AC62D9EEC2}"/>
    <cellStyle name="Normal 2 2 2 6" xfId="5305" xr:uid="{61955FD8-E85B-4AA6-9308-054380B7E728}"/>
    <cellStyle name="Normal 2 2 2 7" xfId="5306" xr:uid="{7A9F878A-F64B-45FA-88A4-CBDA2860B315}"/>
    <cellStyle name="Normal 2 2 2 8" xfId="5307" xr:uid="{2C3F137C-2BA0-4223-9DC1-04A97FC5B7C5}"/>
    <cellStyle name="Normal 2 2 2 9" xfId="5308" xr:uid="{3F10BBD9-CD76-4AF3-96E6-CF4B895552A5}"/>
    <cellStyle name="Normal 2 2 2_ELEC SAP FCST UPLOAD" xfId="5309" xr:uid="{34F54ECE-D265-4006-8BA8-C16ED526DDC6}"/>
    <cellStyle name="Normal 2 2 20" xfId="5310" xr:uid="{967C120A-070F-4592-8FE7-326AF2FD665A}"/>
    <cellStyle name="Normal 2 2 21" xfId="5311" xr:uid="{DD41DAF0-5CB1-41B6-8BAF-994BB9BD0D15}"/>
    <cellStyle name="Normal 2 2 22" xfId="5312" xr:uid="{33BBA950-5F7B-4C07-A428-F13C858683E8}"/>
    <cellStyle name="Normal 2 2 23" xfId="5313" xr:uid="{7CC4EDDF-72E7-4669-9E9D-446628667C1D}"/>
    <cellStyle name="Normal 2 2 24" xfId="5314" xr:uid="{1502A968-911B-4432-A49C-82C6AD2D22EA}"/>
    <cellStyle name="Normal 2 2 25" xfId="5315" xr:uid="{C4BDABE8-D4BF-46DE-A6AB-060BBA73542A}"/>
    <cellStyle name="Normal 2 2 26" xfId="5316" xr:uid="{B085D502-0D36-40D3-BB11-5663E8A2CC6C}"/>
    <cellStyle name="Normal 2 2 27" xfId="4912" xr:uid="{257BB1B8-77F2-4785-A690-ABD52DB7BDDC}"/>
    <cellStyle name="Normal 2 2 27 2" xfId="11382" xr:uid="{81559DBA-9A95-41BF-8084-E1A40554E4CE}"/>
    <cellStyle name="Normal 2 2 27 3" xfId="7479" xr:uid="{F53E365A-370F-44F3-9331-F991BFA55DE4}"/>
    <cellStyle name="Normal 2 2 28" xfId="7219" xr:uid="{A4CAE792-FF7E-4DC9-AD4D-06A601E23EC9}"/>
    <cellStyle name="Normal 2 2 28 2" xfId="11705" xr:uid="{1D1551A9-4579-4A04-98D2-33C2572CCCFF}"/>
    <cellStyle name="Normal 2 2 29" xfId="11722" xr:uid="{D639CFE0-5120-4E10-A35A-A660C79C0EC1}"/>
    <cellStyle name="Normal 2 2 3" xfId="148" xr:uid="{13510C78-AE82-45D0-B083-6894839F55AE}"/>
    <cellStyle name="Normal 2 2 3 10" xfId="8472" xr:uid="{BC367EA3-1D67-4E55-9935-C6764AC6547B}"/>
    <cellStyle name="Normal 2 2 3 10 2" xfId="25648" xr:uid="{F90683E1-8793-4AC5-8E79-5CC43F95DA84}"/>
    <cellStyle name="Normal 2 2 3 11" xfId="6173" xr:uid="{31265778-936D-419E-9D82-98580D699FED}"/>
    <cellStyle name="Normal 2 2 3 11 2" xfId="23476" xr:uid="{AE581DFC-38AD-4BAF-B087-C8B2EC519652}"/>
    <cellStyle name="Normal 2 2 3 12" xfId="17761" xr:uid="{5C3ACBDD-0A04-494E-879C-DB4F14092197}"/>
    <cellStyle name="Normal 2 2 3 2" xfId="154" xr:uid="{2B55641C-FCF6-42EE-B2C6-CE8E18A74CCA}"/>
    <cellStyle name="Normal 2 2 3 2 10" xfId="8838" xr:uid="{55127AAF-297F-4503-8816-7C5C6316DFB1}"/>
    <cellStyle name="Normal 2 2 3 2 10 2" xfId="26014" xr:uid="{6E236F26-044F-49E2-8680-E55FE2CC1733}"/>
    <cellStyle name="Normal 2 2 3 2 11" xfId="6604" xr:uid="{64FD24E3-32A1-4474-9F6E-743BA1679858}"/>
    <cellStyle name="Normal 2 2 3 2 11 2" xfId="23906" xr:uid="{31D77FF2-246D-4AFB-83F7-F239B6C4532B}"/>
    <cellStyle name="Normal 2 2 3 2 12" xfId="17767" xr:uid="{E0C11583-F479-4975-A0AA-28D24BA26C75}"/>
    <cellStyle name="Normal 2 2 3 2 2" xfId="5319" xr:uid="{098B9A6B-186A-49FC-9775-D158D1782D3C}"/>
    <cellStyle name="Normal 2 2 3 2 2 2" xfId="5320" xr:uid="{B8C8FE7E-11CC-4A87-8923-CA19121E6D0E}"/>
    <cellStyle name="Normal 2 2 3 2 2 2 2" xfId="5321" xr:uid="{2D2D6974-8DEB-46B9-BBF7-33AD19393552}"/>
    <cellStyle name="Normal 2 2 3 2 2 2 2 2" xfId="5322" xr:uid="{C4EBF551-0F50-499E-98EE-8CD134ABDA32}"/>
    <cellStyle name="Normal 2 2 3 2 2 2 2 3" xfId="5323" xr:uid="{ADBFDC50-8B03-40A8-908B-B4BBC852E004}"/>
    <cellStyle name="Normal 2 2 3 2 2 2 2_ELEC SAP FCST UPLOAD" xfId="5324" xr:uid="{BF672A38-217D-4EE9-952C-995EDCD64960}"/>
    <cellStyle name="Normal 2 2 3 2 2 2 3" xfId="5325" xr:uid="{1CF37A54-1FC5-461B-8DDD-1A3FDD060252}"/>
    <cellStyle name="Normal 2 2 3 2 2 2 4" xfId="5326" xr:uid="{33B78CC7-B0B1-4763-AB81-E604B827DFC5}"/>
    <cellStyle name="Normal 2 2 3 2 2 2 5" xfId="5327" xr:uid="{83CB9799-79A1-4D46-821E-8C1B3EE05A98}"/>
    <cellStyle name="Normal 2 2 3 2 2 2 6" xfId="5328" xr:uid="{802D0285-76C9-46DB-8602-F12A1F9205A2}"/>
    <cellStyle name="Normal 2 2 3 2 2 2_ELEC SAP FCST UPLOAD" xfId="5329" xr:uid="{F33E10D2-0EDE-4CBE-971B-3E95B732A317}"/>
    <cellStyle name="Normal 2 2 3 2 2 3" xfId="5330" xr:uid="{40380D85-8674-4E53-B149-59B925658DB9}"/>
    <cellStyle name="Normal 2 2 3 2 2 3 2" xfId="5331" xr:uid="{6824E63B-32F0-4D08-9E78-11C3B2280A98}"/>
    <cellStyle name="Normal 2 2 3 2 2 3 3" xfId="5332" xr:uid="{A5AF05B0-8073-4716-BD80-0615C29F74E9}"/>
    <cellStyle name="Normal 2 2 3 2 2 3_ELEC SAP FCST UPLOAD" xfId="5333" xr:uid="{ABA1E419-55C4-4B87-8715-D33EE964C403}"/>
    <cellStyle name="Normal 2 2 3 2 2 4" xfId="5334" xr:uid="{D6746F79-B026-4EAC-9018-96306D1FC99F}"/>
    <cellStyle name="Normal 2 2 3 2 2 5" xfId="5335" xr:uid="{029A2152-C616-4C6C-BE16-700F3D0B58F2}"/>
    <cellStyle name="Normal 2 2 3 2 2 6" xfId="5336" xr:uid="{4F0A05A8-8E14-431D-9191-1D0F3CE8F2F3}"/>
    <cellStyle name="Normal 2 2 3 2 2_ELEC SAP FCST UPLOAD" xfId="5337" xr:uid="{E152C0D4-2260-48C3-9E3D-BA117DC70E82}"/>
    <cellStyle name="Normal 2 2 3 2 3" xfId="5338" xr:uid="{708D222E-24CF-42CB-8C8E-39E691D1628C}"/>
    <cellStyle name="Normal 2 2 3 2 3 2" xfId="5339" xr:uid="{25B76CB8-84E8-4537-8001-BB25CC87ED8F}"/>
    <cellStyle name="Normal 2 2 3 2 3 3" xfId="5340" xr:uid="{5A4C5254-9BF4-466D-808C-8CC89D0A2BB7}"/>
    <cellStyle name="Normal 2 2 3 2 3_ELEC SAP FCST UPLOAD" xfId="5341" xr:uid="{6573BB0A-FBC6-49A9-BA73-C25AA4A2E049}"/>
    <cellStyle name="Normal 2 2 3 2 4" xfId="5342" xr:uid="{6492C049-A44E-40DD-B091-9B95D6EC0E32}"/>
    <cellStyle name="Normal 2 2 3 2 5" xfId="5343" xr:uid="{10A8A009-2300-4F94-A64F-F770EB278472}"/>
    <cellStyle name="Normal 2 2 3 2 6" xfId="5344" xr:uid="{9F0855BF-471A-4475-9856-6B1835919B7E}"/>
    <cellStyle name="Normal 2 2 3 2 7" xfId="5345" xr:uid="{D9DB5F8B-F5A8-4F03-9548-38CF1E44B153}"/>
    <cellStyle name="Normal 2 2 3 2 8" xfId="5318" xr:uid="{2DB7E1AE-18F6-4693-9B6B-200A4CDC9521}"/>
    <cellStyle name="Normal 2 2 3 2 9" xfId="8682" xr:uid="{67F903ED-8195-4F03-9C76-EC5A18576A13}"/>
    <cellStyle name="Normal 2 2 3 2 9 2" xfId="25858" xr:uid="{B35245BF-D051-4362-BCDC-3C773C579DE9}"/>
    <cellStyle name="Normal 2 2 3 2_ELEC SAP FCST UPLOAD" xfId="5346" xr:uid="{8FFC70F7-173B-4385-A749-59075982C742}"/>
    <cellStyle name="Normal 2 2 3 3" xfId="655" xr:uid="{AF295C81-3567-42E8-96AD-E75FC3E9E0F4}"/>
    <cellStyle name="Normal 2 2 3 3 2" xfId="5348" xr:uid="{1534CFBE-9316-4ED7-80BF-6828B7C7B7F3}"/>
    <cellStyle name="Normal 2 2 3 3 2 2" xfId="5349" xr:uid="{337C4782-E171-40B5-819B-BDF91D79E784}"/>
    <cellStyle name="Normal 2 2 3 3 2 3" xfId="5350" xr:uid="{8D6DE153-8217-434D-A16E-D9BEB853960D}"/>
    <cellStyle name="Normal 2 2 3 3 2_ELEC SAP FCST UPLOAD" xfId="5351" xr:uid="{BF895D57-ABE8-41A2-84D7-0A0B8212FFCB}"/>
    <cellStyle name="Normal 2 2 3 3 3" xfId="5352" xr:uid="{28D69F42-A0C9-4668-B75B-C2785D497720}"/>
    <cellStyle name="Normal 2 2 3 3 4" xfId="5353" xr:uid="{7F527495-3EF0-4222-BB05-5F8E40B755A4}"/>
    <cellStyle name="Normal 2 2 3 3 5" xfId="5354" xr:uid="{368576BB-9497-4D38-88F3-C71C1FF6137E}"/>
    <cellStyle name="Normal 2 2 3 3 6" xfId="5355" xr:uid="{76FB890F-FEA7-4D31-80E8-FA59FC0FFEDB}"/>
    <cellStyle name="Normal 2 2 3 3 7" xfId="5347" xr:uid="{7B0FF0A0-1E78-4A5D-B345-B50F4436F208}"/>
    <cellStyle name="Normal 2 2 3 3 8" xfId="6389" xr:uid="{C88B9BFA-8E47-4A42-BB57-7D84AD669A0F}"/>
    <cellStyle name="Normal 2 2 3 3 8 2" xfId="23691" xr:uid="{EEE0BB36-D4FC-41CF-8FE0-93B0BE63F47D}"/>
    <cellStyle name="Normal 2 2 3 3_ELEC SAP FCST UPLOAD" xfId="5356" xr:uid="{7540144F-4EBC-4119-9071-A27254703C18}"/>
    <cellStyle name="Normal 2 2 3 4" xfId="5357" xr:uid="{6BBDD65B-BEBD-4BBF-BADA-2659FD6FDDC4}"/>
    <cellStyle name="Normal 2 2 3 4 2" xfId="5358" xr:uid="{240E4DB2-6575-493C-8AD3-8172BC43FA77}"/>
    <cellStyle name="Normal 2 2 3 4 3" xfId="5359" xr:uid="{87ADFD41-4C9B-44DB-A77D-B3729BEF6C9D}"/>
    <cellStyle name="Normal 2 2 3 4_ELEC SAP FCST UPLOAD" xfId="5360" xr:uid="{31A614AC-5F33-4C41-BC3C-33FF5639D34E}"/>
    <cellStyle name="Normal 2 2 3 5" xfId="5361" xr:uid="{4EC6309F-6AEC-40C6-B3E5-E8117A159F09}"/>
    <cellStyle name="Normal 2 2 3 6" xfId="5362" xr:uid="{AD0092E4-0991-49AA-841F-50D4F6A319D4}"/>
    <cellStyle name="Normal 2 2 3 7" xfId="5363" xr:uid="{CD51D18C-20FF-4DBD-BDFB-5B23E9D79CAE}"/>
    <cellStyle name="Normal 2 2 3 8" xfId="5317" xr:uid="{64362EED-14BF-47DD-AA6E-058F4041BA80}"/>
    <cellStyle name="Normal 2 2 3 9" xfId="6812" xr:uid="{F2B560B0-87CA-4AD3-A6E2-3E81FFDBD308}"/>
    <cellStyle name="Normal 2 2 3 9 2" xfId="24114" xr:uid="{9D566925-4469-41F8-86AB-E11E954A83B0}"/>
    <cellStyle name="Normal 2 2 3_ELEC SAP FCST UPLOAD" xfId="5364" xr:uid="{CD678219-273A-4EC7-B75D-8862808230A4}"/>
    <cellStyle name="Normal 2 2 30" xfId="11721" xr:uid="{07678D05-0E5D-4B44-BE94-354EFBCFD17B}"/>
    <cellStyle name="Normal 2 2 31" xfId="11733" xr:uid="{AF334319-6C40-48F9-8D14-EC9783791AB3}"/>
    <cellStyle name="Normal 2 2 32" xfId="6089" xr:uid="{6B9A35FE-FAAB-4B39-B13D-C9EAB19CC5A0}"/>
    <cellStyle name="Normal 2 2 4" xfId="150" xr:uid="{753D2026-3C88-4569-BAB0-5CF37A98E511}"/>
    <cellStyle name="Normal 2 2 4 10" xfId="17763" xr:uid="{C841E915-842E-417F-8A74-B128CCBF47A2}"/>
    <cellStyle name="Normal 2 2 4 2" xfId="5366" xr:uid="{264F041C-C4FA-4A00-89E7-589C1C80602D}"/>
    <cellStyle name="Normal 2 2 4 2 2" xfId="5367" xr:uid="{3F182D8C-3B59-4C7C-BD9A-66BEEDEC7355}"/>
    <cellStyle name="Normal 2 2 4 2 2 2" xfId="5368" xr:uid="{7A84423A-F5F5-4F1C-AD31-922167576EEE}"/>
    <cellStyle name="Normal 2 2 4 2 2 3" xfId="5369" xr:uid="{76569673-8B1F-475A-93F5-2C2AE289672E}"/>
    <cellStyle name="Normal 2 2 4 2 2_ELEC SAP FCST UPLOAD" xfId="5370" xr:uid="{253B028F-B4CB-49F4-9160-A1F2DF66193F}"/>
    <cellStyle name="Normal 2 2 4 2 3" xfId="5371" xr:uid="{A957732B-7566-46BF-A087-44FE68871571}"/>
    <cellStyle name="Normal 2 2 4 2 4" xfId="5372" xr:uid="{40BE61FE-D63A-41B8-B98C-F06ADB8D09A5}"/>
    <cellStyle name="Normal 2 2 4 2 5" xfId="5373" xr:uid="{D5ED439B-5480-4C36-BC07-C9E422F808ED}"/>
    <cellStyle name="Normal 2 2 4 2 6" xfId="5374" xr:uid="{55FDFD36-F280-41DF-8261-1ED38E529578}"/>
    <cellStyle name="Normal 2 2 4 2_ELEC SAP FCST UPLOAD" xfId="5375" xr:uid="{9F7D3A15-9C92-4779-B44A-59BCC0DF4E4C}"/>
    <cellStyle name="Normal 2 2 4 3" xfId="5376" xr:uid="{7A44C0AF-A9F1-4402-B470-E96EECD881DE}"/>
    <cellStyle name="Normal 2 2 4 3 2" xfId="5377" xr:uid="{5ACEAB46-07A0-42E7-BEAB-501814C6475F}"/>
    <cellStyle name="Normal 2 2 4 3 3" xfId="5378" xr:uid="{6823EF70-3018-4CD1-8181-21B1E3BA8FDD}"/>
    <cellStyle name="Normal 2 2 4 3_ELEC SAP FCST UPLOAD" xfId="5379" xr:uid="{EC0FB1C8-392B-4DD0-9351-1893565F7CCE}"/>
    <cellStyle name="Normal 2 2 4 4" xfId="5380" xr:uid="{2596860C-75DC-4478-8F03-4833305E6C9C}"/>
    <cellStyle name="Normal 2 2 4 5" xfId="5381" xr:uid="{6A0C45B4-C098-4065-8CEF-9ED4687FC5B1}"/>
    <cellStyle name="Normal 2 2 4 6" xfId="5382" xr:uid="{D09E0D62-5D44-4295-BF3D-BE343A297535}"/>
    <cellStyle name="Normal 2 2 4 7" xfId="5365" xr:uid="{90AE9CC7-FAD7-4C57-ABB0-BD7911690DEB}"/>
    <cellStyle name="Normal 2 2 4 8" xfId="6077" xr:uid="{7237A6B3-8097-439B-9B78-A5EE6EFE44F1}"/>
    <cellStyle name="Normal 2 2 4 9" xfId="6329" xr:uid="{78441D67-C70D-48B1-854A-C802EFFB6C92}"/>
    <cellStyle name="Normal 2 2 4_ELEC SAP FCST UPLOAD" xfId="5383" xr:uid="{3903ED28-52B8-426A-92FB-6C6F7158428E}"/>
    <cellStyle name="Normal 2 2 5" xfId="306" xr:uid="{33FEDED6-6836-4ED6-A1C7-2F86E8DADB59}"/>
    <cellStyle name="Normal 2 2 5 2" xfId="5385" xr:uid="{A1EF126D-82FE-4FB2-A1C0-5BBB2AF7D09F}"/>
    <cellStyle name="Normal 2 2 5 3" xfId="5386" xr:uid="{8F4D828A-0418-4007-8998-DC2079FE3A67}"/>
    <cellStyle name="Normal 2 2 5 4" xfId="5384" xr:uid="{A95A5FA6-C3FA-4A5A-97AC-6052E961B77A}"/>
    <cellStyle name="Normal 2 2 5_ELEC SAP FCST UPLOAD" xfId="5387" xr:uid="{6E8DF215-6BC2-468D-B48D-5FB8FE9AA800}"/>
    <cellStyle name="Normal 2 2 54" xfId="11698" xr:uid="{5C8C7B91-2CA2-4EF4-9BD8-547571DA3693}"/>
    <cellStyle name="Normal 2 2 6" xfId="144" xr:uid="{C7A05FF4-67A3-41B2-ADAB-4DF292CA10E7}"/>
    <cellStyle name="Normal 2 2 6 2" xfId="5388" xr:uid="{CBEEE9D7-A545-40C6-BE89-60AC3AEF647C}"/>
    <cellStyle name="Normal 2 2 6 3" xfId="17757" xr:uid="{6BBD2EF3-13F7-43CB-A932-0DF3EB7CD094}"/>
    <cellStyle name="Normal 2 2 7" xfId="5389" xr:uid="{EB1ADA10-0138-42CB-BC23-61E08D9CB18B}"/>
    <cellStyle name="Normal 2 2 8" xfId="5390" xr:uid="{E7668F07-7E71-4A1B-88C4-4F8B7242E01A}"/>
    <cellStyle name="Normal 2 2 9" xfId="5391" xr:uid="{EBCC986B-5A1D-4F7A-8287-0E58E110F9DC}"/>
    <cellStyle name="Normal 2 2_ELEC SAP FCST UPLOAD" xfId="5392" xr:uid="{B7E26290-20BC-46C5-B7FD-93F5FD2C52C9}"/>
    <cellStyle name="Normal 2 20" xfId="5393" xr:uid="{D455A951-C022-4700-BFF4-9E57427CB8D0}"/>
    <cellStyle name="Normal 2 21" xfId="5394" xr:uid="{EC015A49-D02D-4DAF-AEA0-FD3C2875749C}"/>
    <cellStyle name="Normal 2 22" xfId="5395" xr:uid="{0D7FE366-6FAA-4F74-8BC9-06D7BB4F758F}"/>
    <cellStyle name="Normal 2 23" xfId="5396" xr:uid="{31589E75-562E-408C-A05E-E93DBC22BEEA}"/>
    <cellStyle name="Normal 2 24" xfId="5397" xr:uid="{144320D3-10E1-439A-9CE7-646DD849C800}"/>
    <cellStyle name="Normal 2 25" xfId="5398" xr:uid="{1B17A8AE-6FC6-45D5-A3C9-0CA40461757E}"/>
    <cellStyle name="Normal 2 26" xfId="5399" xr:uid="{FDA5FC88-AA87-4E4A-A859-46FAA16F8401}"/>
    <cellStyle name="Normal 2 27" xfId="4532" xr:uid="{0A8B9FB1-BEB3-49B3-A0CB-3CEC8CA98023}"/>
    <cellStyle name="Normal 2 28" xfId="5878" xr:uid="{6B93D227-97D9-4AFE-A66C-238B0D9D4080}"/>
    <cellStyle name="Normal 2 28 2" xfId="11381" xr:uid="{08EA51CD-E675-42E8-AE13-3CB315CAFE8C}"/>
    <cellStyle name="Normal 2 28 3" xfId="9373" xr:uid="{19E97C72-F5BD-4512-98A1-A5B9E2F77D46}"/>
    <cellStyle name="Normal 2 28 3 2" xfId="26527" xr:uid="{74B231C8-AD43-4F48-9750-D823BF661D23}"/>
    <cellStyle name="Normal 2 28 4" xfId="7474" xr:uid="{948FE1E6-325C-4ABD-A590-4CAC75FE14A8}"/>
    <cellStyle name="Normal 2 28 4 2" xfId="24739" xr:uid="{C341B95E-C238-4233-A856-8A488CB39AD7}"/>
    <cellStyle name="Normal 2 29" xfId="5879" xr:uid="{994C359B-4028-4206-BD0F-6FD3CDEC585F}"/>
    <cellStyle name="Normal 2 29 2" xfId="9380" xr:uid="{5F9263F6-48C6-4301-9FF5-97A2DA87C7A8}"/>
    <cellStyle name="Normal 2 29 2 2" xfId="26534" xr:uid="{DA5716AD-8C91-4F29-A7D3-32D07275C451}"/>
    <cellStyle name="Normal 2 29 3" xfId="7485" xr:uid="{0441FB6B-3BA6-4015-9E9F-03FB3449827F}"/>
    <cellStyle name="Normal 2 29 3 2" xfId="24750" xr:uid="{59E4BABD-CC2B-4D5A-84D4-56D0E7CD3B6B}"/>
    <cellStyle name="Normal 2 3" xfId="145" xr:uid="{FBFDAA91-78B2-46AC-AE20-777A46FD340A}"/>
    <cellStyle name="Normal 2 3 10" xfId="6103" xr:uid="{21C57565-65D8-41CD-A6D9-5464D903548C}"/>
    <cellStyle name="Normal 2 3 11" xfId="8420" xr:uid="{B0DCBAA7-47B5-4685-BC48-2D8C04E21D9D}"/>
    <cellStyle name="Normal 2 3 11 2" xfId="25596" xr:uid="{6EE9F016-9D6D-48B3-950F-3195E9B72F51}"/>
    <cellStyle name="Normal 2 3 12" xfId="6100" xr:uid="{60D1CC79-B6EE-43C7-B2D2-E646DE6CF4AC}"/>
    <cellStyle name="Normal 2 3 12 2" xfId="23404" xr:uid="{FD16E7B9-1529-4ECA-8298-7E1704F37ED8}"/>
    <cellStyle name="Normal 2 3 13" xfId="17758" xr:uid="{00083000-7350-44F4-BAE6-CBF58548EA72}"/>
    <cellStyle name="Normal 2 3 2" xfId="151" xr:uid="{446F8687-A072-4E81-85BB-F7E1424F4C39}"/>
    <cellStyle name="Normal 2 3 2 10" xfId="8443" xr:uid="{20252B9C-0435-4A88-8433-BDDBA89C4627}"/>
    <cellStyle name="Normal 2 3 2 10 2" xfId="25619" xr:uid="{214513C4-5EC7-421B-B904-0D51ECB49F96}"/>
    <cellStyle name="Normal 2 3 2 11" xfId="6139" xr:uid="{580EAE1E-2D8A-4721-8EAE-982681D0AD0E}"/>
    <cellStyle name="Normal 2 3 2 11 2" xfId="23442" xr:uid="{E3A9CA2D-38BB-43A3-8D16-B5F003D1981F}"/>
    <cellStyle name="Normal 2 3 2 12" xfId="17764" xr:uid="{28907287-4BCC-41BA-82EA-61791E4B1EDE}"/>
    <cellStyle name="Normal 2 3 2 2" xfId="5402" xr:uid="{5D67ABCF-E273-4412-B576-2B95E9DA3E4C}"/>
    <cellStyle name="Normal 2 3 2 2 10" xfId="6096" xr:uid="{617845ED-FF5C-48BF-8EF9-97664F2F52FD}"/>
    <cellStyle name="Normal 2 3 2 2 11" xfId="6201" xr:uid="{51F27419-CE18-4E4C-A6AA-F4B41A3D127C}"/>
    <cellStyle name="Normal 2 3 2 2 11 2" xfId="23504" xr:uid="{8703626D-DC16-45BC-ADF4-7EB6979FA7E3}"/>
    <cellStyle name="Normal 2 3 2 2 2" xfId="5403" xr:uid="{F523886E-41B8-45B7-8432-C460CA0DF650}"/>
    <cellStyle name="Normal 2 3 2 2 2 10" xfId="6303" xr:uid="{F8655882-E70E-4235-BB97-4D5C9F3684C0}"/>
    <cellStyle name="Normal 2 3 2 2 2 10 2" xfId="23606" xr:uid="{68059345-E389-44F9-BF5B-4A7AAD5DB571}"/>
    <cellStyle name="Normal 2 3 2 2 2 2" xfId="5404" xr:uid="{368EA3C4-967C-4617-8A8E-FFE7E57E4529}"/>
    <cellStyle name="Normal 2 3 2 2 2 2 2" xfId="5405" xr:uid="{C001C794-204A-4966-8789-D0E2C2BFCB45}"/>
    <cellStyle name="Normal 2 3 2 2 2 2 3" xfId="5406" xr:uid="{E747FF25-50F6-4DA6-AFC7-7BD9EE5EF2B9}"/>
    <cellStyle name="Normal 2 3 2 2 2 2 4" xfId="7222" xr:uid="{840F6B6A-2307-4648-9D9E-699E9BE9E490}"/>
    <cellStyle name="Normal 2 3 2 2 2 2 5" xfId="8810" xr:uid="{9A3527F9-4B74-4134-BC2C-415753E0F4F0}"/>
    <cellStyle name="Normal 2 3 2 2 2 2 5 2" xfId="25986" xr:uid="{6AAF3F84-B5B7-41B9-AE4E-169C6C9BC492}"/>
    <cellStyle name="Normal 2 3 2 2 2 2 6" xfId="6732" xr:uid="{D5F87139-FB4F-4FB9-9034-E06EB312FAAC}"/>
    <cellStyle name="Normal 2 3 2 2 2 2 6 2" xfId="24034" xr:uid="{B5ECC061-E0B1-4D50-A32F-944537412F5B}"/>
    <cellStyle name="Normal 2 3 2 2 2 2_ELEC SAP FCST UPLOAD" xfId="5407" xr:uid="{1C4A92D1-F738-4A58-87DE-91DBD1EBBF2C}"/>
    <cellStyle name="Normal 2 3 2 2 2 3" xfId="5408" xr:uid="{8CF3E187-8C00-4BD6-A6F6-E8C10E0D8482}"/>
    <cellStyle name="Normal 2 3 2 2 2 3 2" xfId="7223" xr:uid="{ADF3A1A0-8965-4B8A-90AC-F62EF9F78255}"/>
    <cellStyle name="Normal 2 3 2 2 2 3 3" xfId="6517" xr:uid="{34BCDE53-6D0B-4B61-9CB7-5B97F7E6136B}"/>
    <cellStyle name="Normal 2 3 2 2 2 3 3 2" xfId="23819" xr:uid="{69799078-ACDE-4A3F-A13A-FF7E31451B4F}"/>
    <cellStyle name="Normal 2 3 2 2 2 4" xfId="5409" xr:uid="{0B044A80-B59A-4FD7-A1CA-465C5FD77E45}"/>
    <cellStyle name="Normal 2 3 2 2 2 5" xfId="5410" xr:uid="{F3FE22D8-D4BA-480B-9623-83FAE3E01F0C}"/>
    <cellStyle name="Normal 2 3 2 2 2 6" xfId="5411" xr:uid="{497367D9-0265-4BB3-8F1E-88EA17253BFA}"/>
    <cellStyle name="Normal 2 3 2 2 2 7" xfId="7221" xr:uid="{1DD63DA5-9482-4AAD-B3A2-52A6991135F0}"/>
    <cellStyle name="Normal 2 3 2 2 2 8" xfId="6934" xr:uid="{D9D31269-09CE-43B4-9D96-19A50A80FEA7}"/>
    <cellStyle name="Normal 2 3 2 2 2 8 2" xfId="24236" xr:uid="{D0BF1010-1A06-4397-9618-CBE33EB3E094}"/>
    <cellStyle name="Normal 2 3 2 2 2 9" xfId="8600" xr:uid="{E853C937-0AC7-4A86-A533-432BCA20E82B}"/>
    <cellStyle name="Normal 2 3 2 2 2 9 2" xfId="25776" xr:uid="{5368591C-A2C9-43B1-8C10-48BFB649AB55}"/>
    <cellStyle name="Normal 2 3 2 2 2_ELEC SAP FCST UPLOAD" xfId="5412" xr:uid="{F1C3C819-04BD-481B-AA69-4CE71D3ED656}"/>
    <cellStyle name="Normal 2 3 2 2 3" xfId="5413" xr:uid="{A1249115-AD71-407F-8440-67C4902BFE75}"/>
    <cellStyle name="Normal 2 3 2 2 3 2" xfId="5414" xr:uid="{8B9B3488-FE6E-43B4-9980-CEE0C31CE3D7}"/>
    <cellStyle name="Normal 2 3 2 2 3 3" xfId="5415" xr:uid="{A9958825-AB7F-4A74-AE95-4D5AA29F890E}"/>
    <cellStyle name="Normal 2 3 2 2 3 4" xfId="7224" xr:uid="{848EE476-47DE-474B-9EDD-2B1A2004BBB7}"/>
    <cellStyle name="Normal 2 3 2 2 3 5" xfId="8708" xr:uid="{86E3F676-DDE9-4413-97C5-3C53EB492DED}"/>
    <cellStyle name="Normal 2 3 2 2 3 5 2" xfId="25884" xr:uid="{0F4EA554-7469-4E23-B909-3CF184FC4ACC}"/>
    <cellStyle name="Normal 2 3 2 2 3 6" xfId="6630" xr:uid="{A43CC206-70E6-41D7-A097-2E114A9367A1}"/>
    <cellStyle name="Normal 2 3 2 2 3 6 2" xfId="23932" xr:uid="{7C432DC1-319C-4AA9-A448-DD69D30A4F92}"/>
    <cellStyle name="Normal 2 3 2 2 3_ELEC SAP FCST UPLOAD" xfId="5416" xr:uid="{A90FDE9F-D399-427D-BC95-E015B1E2158A}"/>
    <cellStyle name="Normal 2 3 2 2 4" xfId="5417" xr:uid="{5312DBF2-2F55-4A8F-AC8E-0B8B2FCB8FF3}"/>
    <cellStyle name="Normal 2 3 2 2 4 2" xfId="7225" xr:uid="{E8EE207A-751F-4119-8D15-9C1585E3EEB5}"/>
    <cellStyle name="Normal 2 3 2 2 4 3" xfId="6415" xr:uid="{50C8DBE5-B790-4423-9C10-CA301921A93E}"/>
    <cellStyle name="Normal 2 3 2 2 4 3 2" xfId="23717" xr:uid="{45C3E365-D2E7-4933-9C8D-01AEB3401609}"/>
    <cellStyle name="Normal 2 3 2 2 5" xfId="5418" xr:uid="{CB2B6A43-6707-4D60-888B-7FF4AE94F55E}"/>
    <cellStyle name="Normal 2 3 2 2 6" xfId="5419" xr:uid="{FAF33222-8C42-4A95-A694-0925A0A397D3}"/>
    <cellStyle name="Normal 2 3 2 2 7" xfId="7220" xr:uid="{C6A994C1-EB64-4D5F-9809-F53239FB4202}"/>
    <cellStyle name="Normal 2 3 2 2 8" xfId="6837" xr:uid="{A17F6FAC-4C1B-485A-BF63-F8D5268A214B}"/>
    <cellStyle name="Normal 2 3 2 2 8 2" xfId="24139" xr:uid="{D7721367-70B0-4FF2-9CA4-C957E1014EB4}"/>
    <cellStyle name="Normal 2 3 2 2 9" xfId="8498" xr:uid="{CC994C6C-6395-4AEE-9256-749F8BFF5363}"/>
    <cellStyle name="Normal 2 3 2 2 9 2" xfId="25674" xr:uid="{532EDD93-CC8E-469E-A7EA-B37E1ADE64EC}"/>
    <cellStyle name="Normal 2 3 2 2_ELEC SAP FCST UPLOAD" xfId="5420" xr:uid="{2AED1349-BF5C-4408-BFB9-4CC2E8847509}"/>
    <cellStyle name="Normal 2 3 2 3" xfId="5421" xr:uid="{AF13268A-9104-4200-9C03-C5A8CF1AA3F2}"/>
    <cellStyle name="Normal 2 3 2 3 2" xfId="5422" xr:uid="{174F8E54-3112-4237-B2BF-82B58BE74356}"/>
    <cellStyle name="Normal 2 3 2 3 2 2" xfId="7227" xr:uid="{C39B3D22-C030-445D-814E-C8DDD04ED0B7}"/>
    <cellStyle name="Normal 2 3 2 3 2 3" xfId="8760" xr:uid="{6D6916E0-3248-4E6E-89A3-F456E86447D7}"/>
    <cellStyle name="Normal 2 3 2 3 2 3 2" xfId="25936" xr:uid="{A265C87B-1956-4749-A7A6-DF8488B5A957}"/>
    <cellStyle name="Normal 2 3 2 3 2 4" xfId="6682" xr:uid="{58930D51-4879-4503-BA9B-BDBA138BC7CA}"/>
    <cellStyle name="Normal 2 3 2 3 2 4 2" xfId="23984" xr:uid="{25E90076-7FA9-42C5-B036-37A07ABBE7FD}"/>
    <cellStyle name="Normal 2 3 2 3 3" xfId="5423" xr:uid="{E9D7B322-B130-489D-BF4C-6AB090838DF0}"/>
    <cellStyle name="Normal 2 3 2 3 3 2" xfId="7228" xr:uid="{93C95B83-9E53-4964-B373-1810830DB43F}"/>
    <cellStyle name="Normal 2 3 2 3 3 3" xfId="6467" xr:uid="{0504DBB4-E005-401D-88B7-FAF644A04934}"/>
    <cellStyle name="Normal 2 3 2 3 3 3 2" xfId="23769" xr:uid="{7B8BA8E9-E992-4EA6-8A3A-7B958AF7F739}"/>
    <cellStyle name="Normal 2 3 2 3 4" xfId="7226" xr:uid="{595B7872-52B3-482A-9E08-C39DB780A545}"/>
    <cellStyle name="Normal 2 3 2 3 5" xfId="6886" xr:uid="{32FDC682-1C16-49D1-8DE6-2AE17731D71F}"/>
    <cellStyle name="Normal 2 3 2 3 5 2" xfId="24188" xr:uid="{E5A45F43-39EF-40AE-911B-BBEBC1B8B80B}"/>
    <cellStyle name="Normal 2 3 2 3 6" xfId="8550" xr:uid="{D9142B23-1E9B-4E53-9E98-C57390C5C4CE}"/>
    <cellStyle name="Normal 2 3 2 3 6 2" xfId="25726" xr:uid="{B18928A3-1BB7-4CCF-AE9F-0B3ED68F20F5}"/>
    <cellStyle name="Normal 2 3 2 3 7" xfId="6253" xr:uid="{E3463B17-E38B-45D2-9A7B-330CCA26C24F}"/>
    <cellStyle name="Normal 2 3 2 3 7 2" xfId="23556" xr:uid="{D8C846CB-D834-4B0A-BA31-30D00AF7D052}"/>
    <cellStyle name="Normal 2 3 2 3_ELEC SAP FCST UPLOAD" xfId="5424" xr:uid="{7ED40B54-FF86-4FDB-9F74-5977B783540D}"/>
    <cellStyle name="Normal 2 3 2 4" xfId="5425" xr:uid="{7982ED14-5855-4EBF-944A-69CF1AA190BB}"/>
    <cellStyle name="Normal 2 3 2 4 2" xfId="7229" xr:uid="{09683961-EA4F-41AD-A21B-D3526E441AD3}"/>
    <cellStyle name="Normal 2 3 2 4 3" xfId="7079" xr:uid="{7C1843E5-8278-4D82-8689-8A2581C9CFE4}"/>
    <cellStyle name="Normal 2 3 2 4 3 2" xfId="24374" xr:uid="{64B82DDA-2A83-4009-8F55-01F8A1B60F3E}"/>
    <cellStyle name="Normal 2 3 2 4 4" xfId="8653" xr:uid="{53352A88-6A65-45DC-8A69-1DA96FADBE2A}"/>
    <cellStyle name="Normal 2 3 2 4 4 2" xfId="25829" xr:uid="{3D1BDC20-4B03-4E8A-9E5B-2B1B2D02FDEF}"/>
    <cellStyle name="Normal 2 3 2 4 5" xfId="6575" xr:uid="{4B9A7614-92D9-45B8-98B4-59571019D125}"/>
    <cellStyle name="Normal 2 3 2 4 5 2" xfId="23877" xr:uid="{91C52E9C-7B97-411B-A8A0-581A937988C3}"/>
    <cellStyle name="Normal 2 3 2 5" xfId="5426" xr:uid="{54D98561-A3F0-4AFD-B86F-5035A97803DB}"/>
    <cellStyle name="Normal 2 3 2 5 2" xfId="7230" xr:uid="{7C7C91A9-9F7B-4726-B151-2919AF51C1F5}"/>
    <cellStyle name="Normal 2 3 2 5 3" xfId="6360" xr:uid="{2EB5A752-BD79-4557-A01A-6850EDFC5A4A}"/>
    <cellStyle name="Normal 2 3 2 5 3 2" xfId="23662" xr:uid="{D7516620-2A48-4F97-B001-3E7B9FDF955A}"/>
    <cellStyle name="Normal 2 3 2 6" xfId="5427" xr:uid="{6D04AFCD-BEEC-4A84-94D2-588AD4516E12}"/>
    <cellStyle name="Normal 2 3 2 7" xfId="5428" xr:uid="{50DBABB9-7902-4B9E-ACF4-0BE9F16AB21E}"/>
    <cellStyle name="Normal 2 3 2 8" xfId="5401" xr:uid="{F7682525-F98E-4222-B89C-68DE185E3236}"/>
    <cellStyle name="Normal 2 3 2 8 2" xfId="11325" xr:uid="{4EF13461-11AE-4CF2-B311-3A9799A0EE89}"/>
    <cellStyle name="Normal 2 3 2 9" xfId="6785" xr:uid="{D5D9FC9C-5FA9-42B1-813A-E5E232C457E9}"/>
    <cellStyle name="Normal 2 3 2 9 2" xfId="24087" xr:uid="{F2AC4B1E-95C5-4696-9356-FF089C856293}"/>
    <cellStyle name="Normal 2 3 2_ELEC SAP FCST UPLOAD" xfId="5429" xr:uid="{A64A60EE-9BD9-4505-A9CF-A9EC67DB2173}"/>
    <cellStyle name="Normal 2 3 3" xfId="302" xr:uid="{F0DEFA54-1246-4917-91F3-6B41280E137A}"/>
    <cellStyle name="Normal 2 3 3 10" xfId="6163" xr:uid="{FC493B48-C4A8-4F82-973B-899A38160B45}"/>
    <cellStyle name="Normal 2 3 3 10 2" xfId="23466" xr:uid="{244C1933-8BCE-4227-BD29-4709265121B7}"/>
    <cellStyle name="Normal 2 3 3 11" xfId="17910" xr:uid="{96A5CBA6-8BD2-4382-9719-281025235A65}"/>
    <cellStyle name="Normal 2 3 3 2" xfId="5431" xr:uid="{9EB28D77-4369-497B-98A5-C2CF982B72C0}"/>
    <cellStyle name="Normal 2 3 3 2 2" xfId="5432" xr:uid="{1B1E61CF-01C0-4647-9C74-EA655BEAF773}"/>
    <cellStyle name="Normal 2 3 3 2 2 2" xfId="6755" xr:uid="{944D5798-12D9-4DB7-8C1D-F5911D8F0713}"/>
    <cellStyle name="Normal 2 3 3 2 2 2 2" xfId="7232" xr:uid="{690DD198-636C-42B6-8C25-C84028CF0100}"/>
    <cellStyle name="Normal 2 3 3 2 2 2 3" xfId="8833" xr:uid="{D561C701-8C8E-4A04-99DB-CCAF6AC8B0A5}"/>
    <cellStyle name="Normal 2 3 3 2 2 2 3 2" xfId="26009" xr:uid="{2D3E9917-01B8-4128-BADC-4ABE5E3B0AC8}"/>
    <cellStyle name="Normal 2 3 3 2 2 2 4" xfId="24057" xr:uid="{35673D3B-D84F-4D1E-BA78-E15CADE2C948}"/>
    <cellStyle name="Normal 2 3 3 2 2 3" xfId="6540" xr:uid="{233F59B1-58DB-4883-8951-286DC193A26F}"/>
    <cellStyle name="Normal 2 3 3 2 2 3 2" xfId="23842" xr:uid="{F223BC5C-5753-4FAF-B932-7447EBC879F0}"/>
    <cellStyle name="Normal 2 3 3 2 2 4" xfId="6956" xr:uid="{ED39369D-49CA-417F-85ED-713AD7767700}"/>
    <cellStyle name="Normal 2 3 3 2 2 4 2" xfId="24258" xr:uid="{BB1839D9-8BD3-46D5-BB00-A6C4E001F5F3}"/>
    <cellStyle name="Normal 2 3 3 2 2 5" xfId="8623" xr:uid="{B8FF4197-9E78-4478-B11B-E4D5E1E77FAB}"/>
    <cellStyle name="Normal 2 3 3 2 2 5 2" xfId="25799" xr:uid="{72CCA979-6E57-4F30-8E3B-4F2220D03002}"/>
    <cellStyle name="Normal 2 3 3 2 2 6" xfId="6326" xr:uid="{FD1905A5-8C82-4111-A5D0-2206DAD2F984}"/>
    <cellStyle name="Normal 2 3 3 2 2 6 2" xfId="23629" xr:uid="{DE477E26-8771-43D9-BBF1-5B3335A83A8F}"/>
    <cellStyle name="Normal 2 3 3 2 3" xfId="5433" xr:uid="{F97F279B-41D9-4347-B934-691F3BFE755F}"/>
    <cellStyle name="Normal 2 3 3 2 3 2" xfId="7233" xr:uid="{F8F856A8-434E-4FDD-A1DC-7313CB055BF8}"/>
    <cellStyle name="Normal 2 3 3 2 3 3" xfId="8730" xr:uid="{C3B261AB-A004-49FE-BACD-DE2AD979E6EC}"/>
    <cellStyle name="Normal 2 3 3 2 3 3 2" xfId="25906" xr:uid="{C523AF65-4D81-4C10-85E2-C3DB6D45FE8C}"/>
    <cellStyle name="Normal 2 3 3 2 3 4" xfId="6652" xr:uid="{F19CA5B8-248A-40A8-B2F7-AB5A2F5E99DA}"/>
    <cellStyle name="Normal 2 3 3 2 3 4 2" xfId="23954" xr:uid="{3B7FAA3B-2B59-43F9-A0D1-6D2CF8EFB033}"/>
    <cellStyle name="Normal 2 3 3 2 4" xfId="6437" xr:uid="{30D17C9C-42EE-4B99-AE50-26A85598E85F}"/>
    <cellStyle name="Normal 2 3 3 2 4 2" xfId="7231" xr:uid="{692661F6-98B0-453F-8D85-5CB7D2ECD150}"/>
    <cellStyle name="Normal 2 3 3 2 4 3" xfId="23739" xr:uid="{E64FAFA7-2681-4EED-82FC-40E09995E5EE}"/>
    <cellStyle name="Normal 2 3 3 2 5" xfId="6858" xr:uid="{A47E25FE-B1E1-4B73-AE6F-473445369E75}"/>
    <cellStyle name="Normal 2 3 3 2 5 2" xfId="24160" xr:uid="{7100165D-3550-47AE-A34D-70AC8C52FC75}"/>
    <cellStyle name="Normal 2 3 3 2 6" xfId="8520" xr:uid="{0C9A719D-C0D1-4D15-8A98-57B9129AAED8}"/>
    <cellStyle name="Normal 2 3 3 2 6 2" xfId="25696" xr:uid="{A75EBA40-F540-4C9C-BD01-7AA8833E3016}"/>
    <cellStyle name="Normal 2 3 3 2 7" xfId="6223" xr:uid="{96B71CF4-5A63-47E1-9161-DB72996A3D31}"/>
    <cellStyle name="Normal 2 3 3 2 7 2" xfId="23526" xr:uid="{9BC639FE-DD63-4A73-B473-4DEC7F3B4FDE}"/>
    <cellStyle name="Normal 2 3 3 2_ELEC SAP FCST UPLOAD" xfId="5434" xr:uid="{CF90789D-7AFA-4FCD-B94C-353BB2D91FAD}"/>
    <cellStyle name="Normal 2 3 3 3" xfId="5435" xr:uid="{7BFC58A9-A811-4701-99F8-812E36B8F7C9}"/>
    <cellStyle name="Normal 2 3 3 3 2" xfId="6705" xr:uid="{7052B229-3D94-4BE3-9BF3-34F77FF4BDCF}"/>
    <cellStyle name="Normal 2 3 3 3 2 2" xfId="7234" xr:uid="{631ABC51-0A84-4F36-A0B7-229C1B407F50}"/>
    <cellStyle name="Normal 2 3 3 3 2 3" xfId="8783" xr:uid="{EE366BDE-7B85-4B3B-BA0D-37FBC2EF63FA}"/>
    <cellStyle name="Normal 2 3 3 3 2 3 2" xfId="25959" xr:uid="{1F5A9519-7F1B-438E-8B07-9D504D613859}"/>
    <cellStyle name="Normal 2 3 3 3 2 4" xfId="24007" xr:uid="{3E8DE82D-6A68-45BA-B390-C7DEF263407D}"/>
    <cellStyle name="Normal 2 3 3 3 3" xfId="6490" xr:uid="{3D383869-9ECE-405A-97C5-A3187EAA1200}"/>
    <cellStyle name="Normal 2 3 3 3 3 2" xfId="23792" xr:uid="{664B0BA8-253C-44AA-A9F2-316E390D4649}"/>
    <cellStyle name="Normal 2 3 3 3 4" xfId="6908" xr:uid="{4F22F50D-492B-43A9-903F-B43606C9535E}"/>
    <cellStyle name="Normal 2 3 3 3 4 2" xfId="24210" xr:uid="{0A7A587E-048A-4640-8ACA-44A0E76FA2FF}"/>
    <cellStyle name="Normal 2 3 3 3 5" xfId="8573" xr:uid="{A985E584-D063-49D3-826E-DC1DFB6F0FEE}"/>
    <cellStyle name="Normal 2 3 3 3 5 2" xfId="25749" xr:uid="{3CAF836B-3ED6-4D71-8726-CC4018F376C3}"/>
    <cellStyle name="Normal 2 3 3 3 6" xfId="6276" xr:uid="{BDA8F77A-F91E-4271-890D-2937B2158402}"/>
    <cellStyle name="Normal 2 3 3 3 6 2" xfId="23579" xr:uid="{F30FDD05-F7FF-41A4-A246-901EBD706FFC}"/>
    <cellStyle name="Normal 2 3 3 4" xfId="5436" xr:uid="{7A9C4412-4282-4D0E-A45A-3909416AAAB9}"/>
    <cellStyle name="Normal 2 3 3 4 2" xfId="7235" xr:uid="{F235D90E-AF5A-4B5B-B095-FA3396A3B603}"/>
    <cellStyle name="Normal 2 3 3 4 3" xfId="8676" xr:uid="{06BCF0BE-DC1F-4CD8-85D0-5B8A84BB4A0C}"/>
    <cellStyle name="Normal 2 3 3 4 3 2" xfId="25852" xr:uid="{411DEB0A-4FE4-4BF8-B326-376ED8142FD4}"/>
    <cellStyle name="Normal 2 3 3 4 4" xfId="6598" xr:uid="{108A2337-2520-423E-960B-6C15CF0C01F4}"/>
    <cellStyle name="Normal 2 3 3 4 4 2" xfId="23900" xr:uid="{861D4CD5-5846-4E16-BE42-E86E9E44B757}"/>
    <cellStyle name="Normal 2 3 3 5" xfId="5437" xr:uid="{E2FB80F6-184F-4C4E-B2C1-11BD2C38C7E2}"/>
    <cellStyle name="Normal 2 3 3 5 2" xfId="7236" xr:uid="{8F94DA98-0976-405A-8E8D-DC37642AD23E}"/>
    <cellStyle name="Normal 2 3 3 5 3" xfId="6383" xr:uid="{E8109B5A-8698-4822-8BDA-4B6D8925ACE2}"/>
    <cellStyle name="Normal 2 3 3 5 3 2" xfId="23685" xr:uid="{BE04D3F1-0D60-4A66-9084-FBE68686B354}"/>
    <cellStyle name="Normal 2 3 3 6" xfId="5438" xr:uid="{A9B5D39C-8E4E-427C-B2E8-68DEE93666C1}"/>
    <cellStyle name="Normal 2 3 3 7" xfId="5430" xr:uid="{7FB79F52-9F89-421C-B33A-1DF02D51D926}"/>
    <cellStyle name="Normal 2 3 3 8" xfId="6807" xr:uid="{7BE9B3B6-82A3-4A88-9D7E-4350CF82F683}"/>
    <cellStyle name="Normal 2 3 3 8 2" xfId="24109" xr:uid="{A5DE68B7-924A-4636-8E02-2CDBB3026EAE}"/>
    <cellStyle name="Normal 2 3 3 9" xfId="8466" xr:uid="{24C67C36-2D26-4F2C-B290-A438FC89CE8E}"/>
    <cellStyle name="Normal 2 3 3 9 2" xfId="25642" xr:uid="{2E6023D4-97E2-42C5-B3D9-DD320C3DF325}"/>
    <cellStyle name="Normal 2 3 3_ELEC SAP FCST UPLOAD" xfId="5439" xr:uid="{8511F521-316A-4C3D-B2F9-312197B41533}"/>
    <cellStyle name="Normal 2 3 4" xfId="5440" xr:uid="{DF691547-ED52-400C-B09D-7143984A477E}"/>
    <cellStyle name="Normal 2 3 4 2" xfId="5441" xr:uid="{5B3DD1A7-34AC-4F82-8B15-59C9600F728A}"/>
    <cellStyle name="Normal 2 3 4 2 2" xfId="6709" xr:uid="{A4E84E1C-8C84-430D-9817-B43FD11501F4}"/>
    <cellStyle name="Normal 2 3 4 2 2 2" xfId="7238" xr:uid="{F02581CF-148F-4922-B8BA-3D49D1805E04}"/>
    <cellStyle name="Normal 2 3 4 2 2 3" xfId="8787" xr:uid="{92351D9D-8C2A-4159-8F94-7DF060391D08}"/>
    <cellStyle name="Normal 2 3 4 2 2 3 2" xfId="25963" xr:uid="{0E94C658-8F8E-4039-8454-5FC857AB55D5}"/>
    <cellStyle name="Normal 2 3 4 2 2 4" xfId="24011" xr:uid="{450E44E0-7720-40EB-A02F-7BBDB594505B}"/>
    <cellStyle name="Normal 2 3 4 2 3" xfId="6494" xr:uid="{30937128-F73D-4628-A9A7-2AEC9C9DB354}"/>
    <cellStyle name="Normal 2 3 4 2 3 2" xfId="23796" xr:uid="{B120FF7F-4A82-4346-930A-049B4A041EE9}"/>
    <cellStyle name="Normal 2 3 4 2 4" xfId="6911" xr:uid="{E76F445A-716D-439F-8C6D-3FBFD9D0FC5F}"/>
    <cellStyle name="Normal 2 3 4 2 4 2" xfId="24213" xr:uid="{017C5DD3-D33E-41C0-A3D0-6099AE713DB3}"/>
    <cellStyle name="Normal 2 3 4 2 5" xfId="8577" xr:uid="{30B2CFC7-C3E0-4538-A536-92A61FD6A3EC}"/>
    <cellStyle name="Normal 2 3 4 2 5 2" xfId="25753" xr:uid="{2B6D3A3A-8551-45C4-95F1-3F158593FA6F}"/>
    <cellStyle name="Normal 2 3 4 2 6" xfId="6280" xr:uid="{CA2337FF-8DB3-40AB-8DFE-E978D65248FA}"/>
    <cellStyle name="Normal 2 3 4 2 6 2" xfId="23583" xr:uid="{1E762ECF-F9B4-4012-9E6A-178C718C59C0}"/>
    <cellStyle name="Normal 2 3 4 3" xfId="5442" xr:uid="{1D460C30-7B79-422E-88AF-938193D07E35}"/>
    <cellStyle name="Normal 2 3 4 3 2" xfId="7239" xr:uid="{383FE68F-4319-4093-AFE3-13A5567D29AF}"/>
    <cellStyle name="Normal 2 3 4 3 3" xfId="8685" xr:uid="{D2107583-9210-4CF8-8DAA-F4627F5069AC}"/>
    <cellStyle name="Normal 2 3 4 3 3 2" xfId="25861" xr:uid="{5A300230-A813-4081-A262-13F4CA6F6DB2}"/>
    <cellStyle name="Normal 2 3 4 3 4" xfId="6607" xr:uid="{9417E768-63EB-4E92-BBDA-E44058FBC544}"/>
    <cellStyle name="Normal 2 3 4 3 4 2" xfId="23909" xr:uid="{DC27414F-8DEC-42A6-9050-27D11A622A87}"/>
    <cellStyle name="Normal 2 3 4 4" xfId="6392" xr:uid="{C8BE59BF-9B8B-4E24-A797-1D7ED0653657}"/>
    <cellStyle name="Normal 2 3 4 4 2" xfId="7237" xr:uid="{DF3B0A3A-F7F3-4909-9D88-461B60C9BE4A}"/>
    <cellStyle name="Normal 2 3 4 4 3" xfId="23694" xr:uid="{1FBE432A-7F59-422B-8AF0-BF0AF225EB9B}"/>
    <cellStyle name="Normal 2 3 4 5" xfId="6815" xr:uid="{6EB7102C-00E7-461C-98A5-8821D4D9F8D0}"/>
    <cellStyle name="Normal 2 3 4 5 2" xfId="24117" xr:uid="{B1D2403F-6D11-4538-8D81-4160A9CF1CF0}"/>
    <cellStyle name="Normal 2 3 4 6" xfId="8475" xr:uid="{0ADC1C9A-BC2D-41EE-97DC-444BC4CDBA22}"/>
    <cellStyle name="Normal 2 3 4 6 2" xfId="25651" xr:uid="{D3E8C4D1-9DE6-4AE4-BEF2-617F20F08474}"/>
    <cellStyle name="Normal 2 3 4 7" xfId="6178" xr:uid="{2FD28DD6-990E-402E-8AD2-F63F7D7E3D57}"/>
    <cellStyle name="Normal 2 3 4 7 2" xfId="23481" xr:uid="{A3135B7F-8DA0-4562-B1A3-CFADD1CE1EEE}"/>
    <cellStyle name="Normal 2 3 4_ELEC SAP FCST UPLOAD" xfId="5443" xr:uid="{BA1AA460-80D7-4AF1-AA41-C4E7C5637E17}"/>
    <cellStyle name="Normal 2 3 5" xfId="5444" xr:uid="{45E64DE1-99BB-4F26-ACFA-6E8EC8DB6FA9}"/>
    <cellStyle name="Normal 2 3 5 2" xfId="6658" xr:uid="{A2689E06-3816-416D-8F9D-2FA586D16CA7}"/>
    <cellStyle name="Normal 2 3 5 2 2" xfId="7240" xr:uid="{898D41DC-F7AB-4D9D-AC39-F699E9A0F5E9}"/>
    <cellStyle name="Normal 2 3 5 2 3" xfId="8736" xr:uid="{B1D3BC38-2137-4245-A01C-47C3AFB21198}"/>
    <cellStyle name="Normal 2 3 5 2 3 2" xfId="25912" xr:uid="{BAC266DD-66C9-451B-9BBE-304D87BEB32B}"/>
    <cellStyle name="Normal 2 3 5 2 4" xfId="23960" xr:uid="{24267D2F-70A5-431C-A7F2-F3C72C7B2450}"/>
    <cellStyle name="Normal 2 3 5 3" xfId="6443" xr:uid="{80EEA410-7642-44D7-9C1F-384008602C72}"/>
    <cellStyle name="Normal 2 3 5 3 2" xfId="23745" xr:uid="{EC7FD49B-5527-4EDB-98AD-F0828B136B10}"/>
    <cellStyle name="Normal 2 3 5 4" xfId="6863" xr:uid="{FB0CE128-2415-49E7-BB9A-FBB3AE91413F}"/>
    <cellStyle name="Normal 2 3 5 4 2" xfId="24165" xr:uid="{D0C9FAA6-BC46-429D-A327-8CA3875FC4D8}"/>
    <cellStyle name="Normal 2 3 5 5" xfId="8526" xr:uid="{078D930A-0CE8-4C68-BE42-9295967796EF}"/>
    <cellStyle name="Normal 2 3 5 5 2" xfId="25702" xr:uid="{E59827BD-11D8-4BDD-8612-152F6EF883DA}"/>
    <cellStyle name="Normal 2 3 5 6" xfId="6229" xr:uid="{BBD0AFC1-DFB3-40C5-8455-8FE1BDDF2FE8}"/>
    <cellStyle name="Normal 2 3 5 6 2" xfId="23532" xr:uid="{C141C10A-5DD3-4E27-A882-93F1CEEA595D}"/>
    <cellStyle name="Normal 2 3 6" xfId="5445" xr:uid="{6EB83CE1-735D-4E61-B4CA-45232A790EF5}"/>
    <cellStyle name="Normal 2 3 6 2" xfId="7241" xr:uid="{F84E38E8-880C-451D-ADEB-6BF53986272E}"/>
    <cellStyle name="Normal 2 3 6 3" xfId="7073" xr:uid="{EDA87471-7A45-486A-8163-45E9873FBCF4}"/>
    <cellStyle name="Normal 2 3 6 3 2" xfId="24368" xr:uid="{CB2882F6-45AF-460D-AFE5-D976FB4D3F10}"/>
    <cellStyle name="Normal 2 3 6 4" xfId="8630" xr:uid="{473FE79B-960C-4CD3-9E39-38E54D56C091}"/>
    <cellStyle name="Normal 2 3 6 4 2" xfId="25806" xr:uid="{A3952B81-CC58-491C-AA6F-11D5B1A2A11B}"/>
    <cellStyle name="Normal 2 3 6 5" xfId="6551" xr:uid="{403BF3CD-F6B2-42B9-A45F-593F205A1011}"/>
    <cellStyle name="Normal 2 3 6 5 2" xfId="23853" xr:uid="{63CEA2E3-5671-4A3A-AA24-2EAE6801A5E4}"/>
    <cellStyle name="Normal 2 3 7" xfId="5446" xr:uid="{58CD5479-168B-4B8B-B629-1379C4FCAA1A}"/>
    <cellStyle name="Normal 2 3 7 2" xfId="7242" xr:uid="{0009EB92-5473-4F19-8853-93A27F752628}"/>
    <cellStyle name="Normal 2 3 7 3" xfId="6336" xr:uid="{E26FB8DB-8BAC-4B3F-B1BF-634B837FD82C}"/>
    <cellStyle name="Normal 2 3 7 3 2" xfId="23638" xr:uid="{312AE613-533A-4010-8D90-BD26A1334D8A}"/>
    <cellStyle name="Normal 2 3 8" xfId="5400" xr:uid="{81E00ABA-435E-418B-A764-AB403494D56E}"/>
    <cellStyle name="Normal 2 3 8 2" xfId="11384" xr:uid="{5C283691-32F4-4CE1-9034-C97BDCA3E908}"/>
    <cellStyle name="Normal 2 3 9" xfId="6762" xr:uid="{C255EA55-EFFF-41CE-9B73-2331E1143963}"/>
    <cellStyle name="Normal 2 3 9 2" xfId="24064" xr:uid="{C5ADBC82-C202-4DC9-99E5-497032991091}"/>
    <cellStyle name="Normal 2 3_ELEC SAP FCST UPLOAD" xfId="5447" xr:uid="{8B362B24-55CE-42DD-9573-C9BB1C0355AF}"/>
    <cellStyle name="Normal 2 30" xfId="6760" xr:uid="{C847DD55-7583-406B-AC25-761E2916D353}"/>
    <cellStyle name="Normal 2 30 2" xfId="24062" xr:uid="{E7409ED9-1B84-4D19-8599-5728C87E4CA0}"/>
    <cellStyle name="Normal 2 31" xfId="8418" xr:uid="{5D0CA457-9D91-4AAC-AB66-9FC9123C8BDC}"/>
    <cellStyle name="Normal 2 31 2" xfId="25594" xr:uid="{C71215DF-75C7-4053-956A-A1738ED679F5}"/>
    <cellStyle name="Normal 2 32" xfId="8943" xr:uid="{779397C9-B279-401F-A0F6-B327E05A8D24}"/>
    <cellStyle name="Normal 2 33" xfId="9031" xr:uid="{AD4C6274-8923-4B66-AA1C-199E24860C42}"/>
    <cellStyle name="Normal 2 34" xfId="14905" xr:uid="{5F6773B3-0249-4DB4-9581-7C149F377F2C}"/>
    <cellStyle name="Normal 2 35" xfId="11712" xr:uid="{F250EADF-0039-45E1-B450-1397618CFD5E}"/>
    <cellStyle name="Normal 2 35 2" xfId="11695" xr:uid="{7B3FA558-1D58-4B74-8768-AB6E54E9C2C6}"/>
    <cellStyle name="Normal 2 36" xfId="16017" xr:uid="{407CF32E-A5ED-4D53-9478-36B65DD3772D}"/>
    <cellStyle name="Normal 2 36 2" xfId="32521" xr:uid="{5A849877-07FA-42F9-B835-63D7B94D006D}"/>
    <cellStyle name="Normal 2 37" xfId="16108" xr:uid="{17E41B22-54F1-4A92-9574-A8B54424F662}"/>
    <cellStyle name="Normal 2 38" xfId="6088" xr:uid="{9C2EA4C9-7783-43EE-92B3-1DB4BC7EAB72}"/>
    <cellStyle name="Normal 2 38 2" xfId="23393" xr:uid="{F9E00020-CE47-4097-AF2F-06441A7A11D5}"/>
    <cellStyle name="Normal 2 4" xfId="147" xr:uid="{F93B3378-C006-4822-8EFD-A4A9BC89523E}"/>
    <cellStyle name="Normal 2 4 10" xfId="6764" xr:uid="{55895CAA-1FC9-4F97-B9EA-745AD756240C}"/>
    <cellStyle name="Normal 2 4 10 2" xfId="24066" xr:uid="{59DA8F5B-6866-42C4-AA4C-CA0C9F23E0DD}"/>
    <cellStyle name="Normal 2 4 11" xfId="8422" xr:uid="{8E6ABD8E-1291-43C4-A02B-BC0269F4876F}"/>
    <cellStyle name="Normal 2 4 11 2" xfId="25598" xr:uid="{C2001D62-323E-49F3-84D3-8AA005972B41}"/>
    <cellStyle name="Normal 2 4 12" xfId="6104" xr:uid="{0F9DC6BB-5BA7-4335-AF18-41F6CC41EC58}"/>
    <cellStyle name="Normal 2 4 12 2" xfId="23408" xr:uid="{7CAE8617-D997-4D55-87D9-544D8E253258}"/>
    <cellStyle name="Normal 2 4 13" xfId="17760" xr:uid="{865B7C40-2925-447E-B307-C256A4501EBC}"/>
    <cellStyle name="Normal 2 4 2" xfId="153" xr:uid="{81791513-F435-4AD1-9645-997E77C6CC6E}"/>
    <cellStyle name="Normal 2 4 2 10" xfId="17766" xr:uid="{DEE08BD6-86B4-4D7B-8D25-1933DAFB5AC9}"/>
    <cellStyle name="Normal 2 4 2 2" xfId="6195" xr:uid="{0A532C03-A9AE-40FC-BEDE-E1A7CF3739D4}"/>
    <cellStyle name="Normal 2 4 2 2 2" xfId="6296" xr:uid="{0408F8A8-BFE0-4664-8C31-9BCD50D5EA12}"/>
    <cellStyle name="Normal 2 4 2 2 2 2" xfId="6725" xr:uid="{1041137A-58CE-4618-866D-F68389AB9E76}"/>
    <cellStyle name="Normal 2 4 2 2 2 2 2" xfId="8803" xr:uid="{65D0CBA9-6B1F-4B7D-8E72-E3442B2A756A}"/>
    <cellStyle name="Normal 2 4 2 2 2 2 2 2" xfId="25979" xr:uid="{2DF26CBF-8FF8-4C12-8BE8-AE5CA265FC82}"/>
    <cellStyle name="Normal 2 4 2 2 2 2 3" xfId="24027" xr:uid="{567C2006-315A-4A28-BBEF-8732C4BF923C}"/>
    <cellStyle name="Normal 2 4 2 2 2 3" xfId="6510" xr:uid="{EE4083C5-E973-4766-BFF0-01C3E8B4CC13}"/>
    <cellStyle name="Normal 2 4 2 2 2 3 2" xfId="23812" xr:uid="{97FE100D-320B-40BC-9A61-1310D4312480}"/>
    <cellStyle name="Normal 2 4 2 2 2 4" xfId="6927" xr:uid="{FB3E4400-674A-4809-BA90-3B1DA1401D58}"/>
    <cellStyle name="Normal 2 4 2 2 2 4 2" xfId="24229" xr:uid="{8A4E551C-BD64-418E-B8C5-D73E4105E150}"/>
    <cellStyle name="Normal 2 4 2 2 2 5" xfId="8593" xr:uid="{CB4F48EA-C2F1-4D37-96A7-009070ED7DFD}"/>
    <cellStyle name="Normal 2 4 2 2 2 5 2" xfId="25769" xr:uid="{29D43A66-FC3B-45BA-8CBC-7095E0899EAA}"/>
    <cellStyle name="Normal 2 4 2 2 2 6" xfId="23599" xr:uid="{AA0112AC-C89C-426D-BC61-F852F9C3D9D4}"/>
    <cellStyle name="Normal 2 4 2 2 3" xfId="6624" xr:uid="{F84E1852-277B-488F-8329-5777A4D4F1D7}"/>
    <cellStyle name="Normal 2 4 2 2 3 2" xfId="8702" xr:uid="{BC472E20-EC89-4B13-ABFA-0B0CC93581D7}"/>
    <cellStyle name="Normal 2 4 2 2 3 2 2" xfId="25878" xr:uid="{6EDA580C-F8E7-43F5-81C6-AB5570728B99}"/>
    <cellStyle name="Normal 2 4 2 2 3 3" xfId="23926" xr:uid="{4EA399AE-8C08-4F2E-B2E0-016BA47E9006}"/>
    <cellStyle name="Normal 2 4 2 2 4" xfId="6409" xr:uid="{AB77DD74-3F96-41EE-9E74-8C29DC76741D}"/>
    <cellStyle name="Normal 2 4 2 2 4 2" xfId="23711" xr:uid="{49C4E91B-C8FA-425D-8F2A-DB571EC3F53A}"/>
    <cellStyle name="Normal 2 4 2 2 5" xfId="6831" xr:uid="{B7682592-AFC6-46DA-8FC5-B120FB44D6AD}"/>
    <cellStyle name="Normal 2 4 2 2 5 2" xfId="24133" xr:uid="{8DE5B311-B22D-4B0C-A85A-CE52FF399B80}"/>
    <cellStyle name="Normal 2 4 2 2 6" xfId="8492" xr:uid="{FC1F8BD8-D841-4EB9-818A-FE972463D3D4}"/>
    <cellStyle name="Normal 2 4 2 2 6 2" xfId="25668" xr:uid="{14594C34-BD72-42FB-A23D-06062C77748F}"/>
    <cellStyle name="Normal 2 4 2 2 7" xfId="23498" xr:uid="{F664BC2B-8858-418F-8EE0-0793135CEE0D}"/>
    <cellStyle name="Normal 2 4 2 3" xfId="6246" xr:uid="{32EC47C0-9C39-46A3-A733-E591F807ECE0}"/>
    <cellStyle name="Normal 2 4 2 3 2" xfId="6675" xr:uid="{525A1999-31FB-43CF-99CE-02AF9BE6B3E8}"/>
    <cellStyle name="Normal 2 4 2 3 2 2" xfId="8753" xr:uid="{3B7C634B-6FC6-43FE-9DBB-D36781F76AC6}"/>
    <cellStyle name="Normal 2 4 2 3 2 2 2" xfId="25929" xr:uid="{2C0E6CA1-0211-41B9-A95A-8DCAD75E81D9}"/>
    <cellStyle name="Normal 2 4 2 3 2 3" xfId="23977" xr:uid="{E2D1B8F9-56C3-4EED-A886-B5C9CC45B0B1}"/>
    <cellStyle name="Normal 2 4 2 3 3" xfId="6460" xr:uid="{98FE6951-ED63-4630-A637-1FB1C78AD0F3}"/>
    <cellStyle name="Normal 2 4 2 3 3 2" xfId="23762" xr:uid="{3031C770-62D8-42BF-B053-DE6EA0C52F9A}"/>
    <cellStyle name="Normal 2 4 2 3 4" xfId="6879" xr:uid="{FE4FB810-0A0D-4B0C-8131-E4E8E10E8690}"/>
    <cellStyle name="Normal 2 4 2 3 4 2" xfId="24181" xr:uid="{BDF7E050-A651-438D-86FF-F4E161CC3F8C}"/>
    <cellStyle name="Normal 2 4 2 3 5" xfId="8543" xr:uid="{E74A21F0-6CE5-4C90-9A94-4099968D20D7}"/>
    <cellStyle name="Normal 2 4 2 3 5 2" xfId="25719" xr:uid="{03A6305B-0C29-43E6-96FE-942EBD3E63A1}"/>
    <cellStyle name="Normal 2 4 2 3 6" xfId="23549" xr:uid="{54D0E6EE-A935-4D43-9086-2C7D1EC848A8}"/>
    <cellStyle name="Normal 2 4 2 4" xfId="6568" xr:uid="{3019C44E-2214-4B0E-9BC3-7311745D1C25}"/>
    <cellStyle name="Normal 2 4 2 4 2" xfId="6963" xr:uid="{CA254A3A-8337-4C4C-8FE5-734426D9D4EC}"/>
    <cellStyle name="Normal 2 4 2 4 2 2" xfId="24265" xr:uid="{3C04BBD4-02A3-43A8-B1EF-6DA3A37A9861}"/>
    <cellStyle name="Normal 2 4 2 4 3" xfId="8646" xr:uid="{04AFA58A-8278-42F0-B22B-9637D4EC0982}"/>
    <cellStyle name="Normal 2 4 2 4 3 2" xfId="25822" xr:uid="{0DD52951-79FE-4B37-BC3F-E697B4DBD9D4}"/>
    <cellStyle name="Normal 2 4 2 4 4" xfId="23870" xr:uid="{94B6D726-72F3-41CE-9C1A-3ED6ECFEED6F}"/>
    <cellStyle name="Normal 2 4 2 5" xfId="6353" xr:uid="{FE456FC7-90C2-4B14-B1C0-85F9E967E38E}"/>
    <cellStyle name="Normal 2 4 2 5 2" xfId="23655" xr:uid="{61227A9A-3F34-4E1D-A0C5-219F9EBEDF86}"/>
    <cellStyle name="Normal 2 4 2 6" xfId="6778" xr:uid="{FFD132D2-F881-43B8-882B-E42E04F561F8}"/>
    <cellStyle name="Normal 2 4 2 6 2" xfId="24080" xr:uid="{9D1370BF-84C4-40EE-AEC7-3232240F4AFF}"/>
    <cellStyle name="Normal 2 4 2 7" xfId="8436" xr:uid="{5CA29AB8-A82B-4100-8502-D963C21EB134}"/>
    <cellStyle name="Normal 2 4 2 7 2" xfId="25612" xr:uid="{03094205-3D5E-48F4-806B-20E9085D2396}"/>
    <cellStyle name="Normal 2 4 2 8" xfId="10558" xr:uid="{07A35B8E-31C5-4C30-A66A-EA4721832DAC}"/>
    <cellStyle name="Normal 2 4 2 9" xfId="6130" xr:uid="{76D12EC3-B27F-431D-9B61-B1991EE67759}"/>
    <cellStyle name="Normal 2 4 2 9 2" xfId="23434" xr:uid="{1040DA3E-CFFD-44F4-ACA4-33A148DC8062}"/>
    <cellStyle name="Normal 2 4 3" xfId="5448" xr:uid="{20779E41-F9B3-42C0-A5C3-8DE636B44A6B}"/>
    <cellStyle name="Normal 2 4 3 2" xfId="6203" xr:uid="{C778D121-ED79-4CB5-9F93-374CDDB9822E}"/>
    <cellStyle name="Normal 2 4 3 2 2" xfId="6305" xr:uid="{1D631E0B-1F16-409C-991B-B2E9BFAB3441}"/>
    <cellStyle name="Normal 2 4 3 2 2 2" xfId="6734" xr:uid="{26E24EBC-0FC9-4AE5-A243-6E8355D98D4E}"/>
    <cellStyle name="Normal 2 4 3 2 2 2 2" xfId="8812" xr:uid="{FD1DB36D-8CD7-4D2D-9B8D-8553BA078105}"/>
    <cellStyle name="Normal 2 4 3 2 2 2 2 2" xfId="25988" xr:uid="{CFE3DACC-3E92-418D-B723-0D38B482618F}"/>
    <cellStyle name="Normal 2 4 3 2 2 2 3" xfId="24036" xr:uid="{F6B774F3-F980-4E63-A74F-27A8726F83A1}"/>
    <cellStyle name="Normal 2 4 3 2 2 3" xfId="6519" xr:uid="{4EAA75D6-1059-4F21-9672-96D7C4D51BDD}"/>
    <cellStyle name="Normal 2 4 3 2 2 3 2" xfId="23821" xr:uid="{61D41431-E1C4-4A6C-933C-78E6E7CC8079}"/>
    <cellStyle name="Normal 2 4 3 2 2 4" xfId="6936" xr:uid="{4BF69437-8DE2-4C3C-9D68-B5C963FDF27D}"/>
    <cellStyle name="Normal 2 4 3 2 2 4 2" xfId="24238" xr:uid="{1AFF4B19-7FD3-4CF7-AF8A-D37273788659}"/>
    <cellStyle name="Normal 2 4 3 2 2 5" xfId="8602" xr:uid="{B3C00BCB-A084-40A5-9E29-BD6308E91FA1}"/>
    <cellStyle name="Normal 2 4 3 2 2 5 2" xfId="25778" xr:uid="{91816716-5C33-49FD-8D66-7B555442BB45}"/>
    <cellStyle name="Normal 2 4 3 2 2 6" xfId="23608" xr:uid="{BDEDA704-A83B-448B-9B95-549BDDED0090}"/>
    <cellStyle name="Normal 2 4 3 2 3" xfId="6632" xr:uid="{785984F1-796E-400C-8759-ABA2F457CBB4}"/>
    <cellStyle name="Normal 2 4 3 2 3 2" xfId="8710" xr:uid="{86BB2CF5-1EEE-45D2-9BCD-ABBCC57C768C}"/>
    <cellStyle name="Normal 2 4 3 2 3 2 2" xfId="25886" xr:uid="{9FF18116-9FE6-480E-A05F-180C3CE01EAF}"/>
    <cellStyle name="Normal 2 4 3 2 3 3" xfId="23934" xr:uid="{D15F339B-C2C5-42F5-A427-B7A072C40FDD}"/>
    <cellStyle name="Normal 2 4 3 2 4" xfId="6417" xr:uid="{30ECE06E-E71F-42C9-8EC5-3D72B32AF6D0}"/>
    <cellStyle name="Normal 2 4 3 2 4 2" xfId="23719" xr:uid="{49EE76CF-7B79-43AA-A427-BAA1C82464EC}"/>
    <cellStyle name="Normal 2 4 3 2 5" xfId="6839" xr:uid="{4AB95FBC-7078-4DCA-8BAE-6CFFE6602734}"/>
    <cellStyle name="Normal 2 4 3 2 5 2" xfId="24141" xr:uid="{F0099404-A692-42FC-BBB4-34A8A00620A9}"/>
    <cellStyle name="Normal 2 4 3 2 6" xfId="8500" xr:uid="{6C176E55-9E91-4BF6-884F-CBD71B92BF75}"/>
    <cellStyle name="Normal 2 4 3 2 6 2" xfId="25676" xr:uid="{9D4F38EF-B67D-4F1E-A082-3EF3B31E543D}"/>
    <cellStyle name="Normal 2 4 3 2 7" xfId="23506" xr:uid="{6AF71E65-CB90-4AF8-A396-4427133885CD}"/>
    <cellStyle name="Normal 2 4 3 3" xfId="6255" xr:uid="{31580A85-535A-491A-A3C1-BB117FE08A2D}"/>
    <cellStyle name="Normal 2 4 3 3 2" xfId="6684" xr:uid="{3EC94867-6A56-4AE0-B333-D44849808786}"/>
    <cellStyle name="Normal 2 4 3 3 2 2" xfId="8762" xr:uid="{9840DE2A-3FC4-4E3A-90B9-C3FF94EF3141}"/>
    <cellStyle name="Normal 2 4 3 3 2 2 2" xfId="25938" xr:uid="{CF093791-0536-43E3-98B6-5BE895479420}"/>
    <cellStyle name="Normal 2 4 3 3 2 3" xfId="23986" xr:uid="{CBFE7930-EFE5-42C6-9361-BA41FBF55E61}"/>
    <cellStyle name="Normal 2 4 3 3 3" xfId="6469" xr:uid="{F75B90BF-0774-4689-B66D-F8BBDCB5B20B}"/>
    <cellStyle name="Normal 2 4 3 3 3 2" xfId="23771" xr:uid="{413E688D-878E-4989-8C91-82D1B07CEB0E}"/>
    <cellStyle name="Normal 2 4 3 3 4" xfId="6888" xr:uid="{603A8663-1108-4861-8A71-8E2899F58519}"/>
    <cellStyle name="Normal 2 4 3 3 4 2" xfId="24190" xr:uid="{DB4DD9F5-419A-49A5-945A-B9582511D956}"/>
    <cellStyle name="Normal 2 4 3 3 5" xfId="8552" xr:uid="{389D4609-2714-4E96-B901-11BF1080433A}"/>
    <cellStyle name="Normal 2 4 3 3 5 2" xfId="25728" xr:uid="{8A156D92-83C9-4638-8E23-6D8098049C72}"/>
    <cellStyle name="Normal 2 4 3 3 6" xfId="23558" xr:uid="{2E8086C4-57AF-4DC2-8E09-E151F25FCD81}"/>
    <cellStyle name="Normal 2 4 3 4" xfId="6577" xr:uid="{337D5F7D-1E9F-4632-99A2-6B8F5AF5C2DA}"/>
    <cellStyle name="Normal 2 4 3 4 2" xfId="8655" xr:uid="{8C683581-CCE2-4C34-8E44-C19A351AF056}"/>
    <cellStyle name="Normal 2 4 3 4 2 2" xfId="25831" xr:uid="{0B488F93-BBC8-479E-9B7F-4DC20DFAE33E}"/>
    <cellStyle name="Normal 2 4 3 4 3" xfId="23879" xr:uid="{AF5024AF-C159-4FBE-A33B-D4F5040F2D2E}"/>
    <cellStyle name="Normal 2 4 3 5" xfId="6362" xr:uid="{48EFF7CE-6360-42AF-9C54-179B23C580D1}"/>
    <cellStyle name="Normal 2 4 3 5 2" xfId="23664" xr:uid="{116B5FC8-DA0F-4C86-95D5-189893504160}"/>
    <cellStyle name="Normal 2 4 3 6" xfId="6787" xr:uid="{22A5880F-B179-4549-B835-B025BC16769A}"/>
    <cellStyle name="Normal 2 4 3 6 2" xfId="24089" xr:uid="{5C985A4C-0CB2-41F2-9470-8115D3ACA4F0}"/>
    <cellStyle name="Normal 2 4 3 7" xfId="8445" xr:uid="{40363E29-4CA9-480B-9BB8-208122C3F50B}"/>
    <cellStyle name="Normal 2 4 3 7 2" xfId="25621" xr:uid="{61385FF4-E4C8-42E1-9B98-F76FE8273DF0}"/>
    <cellStyle name="Normal 2 4 3 8" xfId="6141" xr:uid="{226B074A-D57F-43C9-8FA9-5F5994D046A5}"/>
    <cellStyle name="Normal 2 4 3 8 2" xfId="23444" xr:uid="{93A1BD92-D0DF-4D27-8F2B-62129D3948DA}"/>
    <cellStyle name="Normal 2 4 4" xfId="6158" xr:uid="{C036FE2B-3113-4978-B60C-C6A17E724676}"/>
    <cellStyle name="Normal 2 4 4 2" xfId="6219" xr:uid="{9636144C-415F-4247-ABDA-919731E3369C}"/>
    <cellStyle name="Normal 2 4 4 2 2" xfId="6322" xr:uid="{0D02E156-96D7-484F-93E1-A9E72BD69035}"/>
    <cellStyle name="Normal 2 4 4 2 2 2" xfId="6751" xr:uid="{897F603F-AAA7-4CAE-B46A-917C2BFEE092}"/>
    <cellStyle name="Normal 2 4 4 2 2 2 2" xfId="8829" xr:uid="{BE99B261-24DD-4187-911F-40D1DFD2E3A3}"/>
    <cellStyle name="Normal 2 4 4 2 2 2 2 2" xfId="26005" xr:uid="{D9D399A3-7974-459C-AD8A-982ECAA18634}"/>
    <cellStyle name="Normal 2 4 4 2 2 2 3" xfId="24053" xr:uid="{04955566-D726-489E-A3E9-2FEC2615EAB5}"/>
    <cellStyle name="Normal 2 4 4 2 2 3" xfId="6536" xr:uid="{E5ED01FF-7555-4701-AFBE-6BD4BE317167}"/>
    <cellStyle name="Normal 2 4 4 2 2 3 2" xfId="23838" xr:uid="{5936BC9D-7433-4E90-93E9-80334F14E6BD}"/>
    <cellStyle name="Normal 2 4 4 2 2 4" xfId="6952" xr:uid="{0AE67BB6-85D5-4B50-A73D-E23825CEDEE7}"/>
    <cellStyle name="Normal 2 4 4 2 2 4 2" xfId="24254" xr:uid="{041EEEC7-E887-4699-8071-A10F566B1F46}"/>
    <cellStyle name="Normal 2 4 4 2 2 5" xfId="8619" xr:uid="{0D2F5D36-9906-45C1-A3B0-AEE3A45C369A}"/>
    <cellStyle name="Normal 2 4 4 2 2 5 2" xfId="25795" xr:uid="{F438E7CE-D22C-4C15-9606-2FD2CA4CC568}"/>
    <cellStyle name="Normal 2 4 4 2 2 6" xfId="23625" xr:uid="{2318E593-4C1D-476B-A706-8B5629B449C9}"/>
    <cellStyle name="Normal 2 4 4 2 3" xfId="6648" xr:uid="{44BC2734-8F99-4CF9-A025-C9A03741EC0C}"/>
    <cellStyle name="Normal 2 4 4 2 3 2" xfId="8726" xr:uid="{C5A1A680-3DE8-441E-A754-45567F274D91}"/>
    <cellStyle name="Normal 2 4 4 2 3 2 2" xfId="25902" xr:uid="{78CDBE89-38F8-4FA2-97E9-BBB35C01777C}"/>
    <cellStyle name="Normal 2 4 4 2 3 3" xfId="23950" xr:uid="{FB37A11F-CB53-4CCA-89EF-104504F773FF}"/>
    <cellStyle name="Normal 2 4 4 2 4" xfId="6433" xr:uid="{885023FD-2EF0-48AB-B6AC-6A17FF3F1CD8}"/>
    <cellStyle name="Normal 2 4 4 2 4 2" xfId="23735" xr:uid="{F12FD7D3-5977-4AE7-9CD7-1DD11FEA764C}"/>
    <cellStyle name="Normal 2 4 4 2 5" xfId="6854" xr:uid="{680ECEB2-1C57-4F12-8CA3-8B580D0E823C}"/>
    <cellStyle name="Normal 2 4 4 2 5 2" xfId="24156" xr:uid="{889CCD6A-AA8D-43BD-BD36-B06EDD5A04AC}"/>
    <cellStyle name="Normal 2 4 4 2 6" xfId="8516" xr:uid="{6EAB7DAA-0C5B-41CE-AA5F-F9702FE9AE9A}"/>
    <cellStyle name="Normal 2 4 4 2 6 2" xfId="25692" xr:uid="{D4C80F73-B4B3-4EF7-89F8-3399AD735C79}"/>
    <cellStyle name="Normal 2 4 4 2 7" xfId="23522" xr:uid="{BCB8AE12-6C78-477E-9BFD-1F96D927B1B9}"/>
    <cellStyle name="Normal 2 4 4 3" xfId="6272" xr:uid="{18A1B8A9-EEBC-4D32-87FC-91EFA2519A02}"/>
    <cellStyle name="Normal 2 4 4 3 2" xfId="6701" xr:uid="{2D189420-4E61-4AC1-9A87-93F2C9D86206}"/>
    <cellStyle name="Normal 2 4 4 3 2 2" xfId="8779" xr:uid="{26CB3D99-BC6A-470D-B802-BFB20DD039BF}"/>
    <cellStyle name="Normal 2 4 4 3 2 2 2" xfId="25955" xr:uid="{F5C19B57-BCC8-41D3-BEED-1B116736B9AA}"/>
    <cellStyle name="Normal 2 4 4 3 2 3" xfId="24003" xr:uid="{A3204C3F-1B0D-4318-981E-AEC03516028B}"/>
    <cellStyle name="Normal 2 4 4 3 3" xfId="6486" xr:uid="{78776368-B451-4667-ACDE-7A16720DE162}"/>
    <cellStyle name="Normal 2 4 4 3 3 2" xfId="23788" xr:uid="{FBCD6036-BB3E-47A9-B678-CFB22F658880}"/>
    <cellStyle name="Normal 2 4 4 3 4" xfId="6904" xr:uid="{1F18F397-CA66-4A73-AFB1-C6E694A28F66}"/>
    <cellStyle name="Normal 2 4 4 3 4 2" xfId="24206" xr:uid="{4E8D4F6F-E2AB-4DE5-A276-E3537A54022F}"/>
    <cellStyle name="Normal 2 4 4 3 5" xfId="8569" xr:uid="{ACB4695C-D5EA-4AD0-A33C-9FB4DE964D81}"/>
    <cellStyle name="Normal 2 4 4 3 5 2" xfId="25745" xr:uid="{FA1958FE-C343-4B90-B9F2-96BAD17EAA77}"/>
    <cellStyle name="Normal 2 4 4 3 6" xfId="23575" xr:uid="{BCB9EEFC-6E39-485C-878F-5F8BBFB845B1}"/>
    <cellStyle name="Normal 2 4 4 4" xfId="6594" xr:uid="{1AEE97B9-CDF9-4837-8B5B-5A5917F12555}"/>
    <cellStyle name="Normal 2 4 4 4 2" xfId="8672" xr:uid="{B896B6A1-DFBB-4ACE-9CA5-ECFBF6CA684E}"/>
    <cellStyle name="Normal 2 4 4 4 2 2" xfId="25848" xr:uid="{3339C5F7-473C-4DA1-976C-FEA16A38BA38}"/>
    <cellStyle name="Normal 2 4 4 4 3" xfId="23896" xr:uid="{B4FFA474-E148-4C3F-9418-8CF728641A38}"/>
    <cellStyle name="Normal 2 4 4 5" xfId="6379" xr:uid="{55F7A4C5-72D3-4F69-88ED-90232BC1AE37}"/>
    <cellStyle name="Normal 2 4 4 5 2" xfId="23681" xr:uid="{AA35785C-ABF3-454B-9817-F476B5BB9DE4}"/>
    <cellStyle name="Normal 2 4 4 6" xfId="6803" xr:uid="{66FAF43C-95AF-4631-A56D-B2EA1261BE1C}"/>
    <cellStyle name="Normal 2 4 4 6 2" xfId="24105" xr:uid="{5052AA1B-868E-4788-8949-A435F2BC9C45}"/>
    <cellStyle name="Normal 2 4 4 7" xfId="8462" xr:uid="{3F56EA34-3E99-49BB-ADB2-A884816C6F23}"/>
    <cellStyle name="Normal 2 4 4 7 2" xfId="25638" xr:uid="{7B4B2EF4-0474-4177-AB71-22CD29ECDC26}"/>
    <cellStyle name="Normal 2 4 4 8" xfId="23461" xr:uid="{9630834F-7085-473E-9C25-C7657F1F1282}"/>
    <cellStyle name="Normal 2 4 5" xfId="6180" xr:uid="{5AB6BC29-022A-4659-9696-39BC4469DD5B}"/>
    <cellStyle name="Normal 2 4 5 2" xfId="6282" xr:uid="{EBE9ADEB-3DE2-49F3-9817-2E4E5ABA0391}"/>
    <cellStyle name="Normal 2 4 5 2 2" xfId="6711" xr:uid="{586F0D70-C42A-47CF-9011-F25687862552}"/>
    <cellStyle name="Normal 2 4 5 2 2 2" xfId="8789" xr:uid="{16CCAE57-B4E0-4BDD-8218-1DBFEC6DE888}"/>
    <cellStyle name="Normal 2 4 5 2 2 2 2" xfId="25965" xr:uid="{09774284-AEB0-4B9C-9C2A-AF490250307B}"/>
    <cellStyle name="Normal 2 4 5 2 2 3" xfId="24013" xr:uid="{51B07722-61AE-4AC7-8120-AC9E8B3D08BA}"/>
    <cellStyle name="Normal 2 4 5 2 3" xfId="6496" xr:uid="{3E2CBEDE-80B5-472F-8F65-9A4BE70BE2D2}"/>
    <cellStyle name="Normal 2 4 5 2 3 2" xfId="23798" xr:uid="{004BC9CD-5D06-4E90-8EBB-46CB73527855}"/>
    <cellStyle name="Normal 2 4 5 2 4" xfId="6913" xr:uid="{32345A3D-D3D4-4AED-B494-25E726D5F2B8}"/>
    <cellStyle name="Normal 2 4 5 2 4 2" xfId="24215" xr:uid="{C48504BC-127F-4825-BB84-C96BCEF4BA89}"/>
    <cellStyle name="Normal 2 4 5 2 5" xfId="8579" xr:uid="{F8DCCE59-D6AD-4EBD-909B-89CD5F74967E}"/>
    <cellStyle name="Normal 2 4 5 2 5 2" xfId="25755" xr:uid="{6E934CE8-B0B4-4E03-A85E-52FFC12BEC29}"/>
    <cellStyle name="Normal 2 4 5 2 6" xfId="23585" xr:uid="{90D9B7E7-27C4-47AE-A940-812C4A13765E}"/>
    <cellStyle name="Normal 2 4 5 3" xfId="6609" xr:uid="{E4FA8A1D-A3C6-4E54-BC3D-C73FAC049CEB}"/>
    <cellStyle name="Normal 2 4 5 3 2" xfId="8687" xr:uid="{D9CFD17E-DDA9-4201-986A-E160374D3BD1}"/>
    <cellStyle name="Normal 2 4 5 3 2 2" xfId="25863" xr:uid="{0EA27083-BB89-4874-B0D7-59AB2D8EA90A}"/>
    <cellStyle name="Normal 2 4 5 3 3" xfId="23911" xr:uid="{66159B8C-74B7-4CAF-B93D-03762BA58BA1}"/>
    <cellStyle name="Normal 2 4 5 4" xfId="6394" xr:uid="{7E639537-F211-489D-ABFC-5600274FF5B0}"/>
    <cellStyle name="Normal 2 4 5 4 2" xfId="23696" xr:uid="{70919D4F-D8D8-4844-8680-49B29C1F7FA8}"/>
    <cellStyle name="Normal 2 4 5 5" xfId="6817" xr:uid="{95A12CCC-8BFC-46AB-B300-E21ED600D206}"/>
    <cellStyle name="Normal 2 4 5 5 2" xfId="24119" xr:uid="{F7911AC9-C0FD-4224-8664-75E3991C6641}"/>
    <cellStyle name="Normal 2 4 5 6" xfId="8477" xr:uid="{36FC891C-C69F-4F1E-A4C9-C8A567D0038D}"/>
    <cellStyle name="Normal 2 4 5 6 2" xfId="25653" xr:uid="{DEEECD0C-B9FA-4DBE-B700-19B7B56234F3}"/>
    <cellStyle name="Normal 2 4 5 7" xfId="23483" xr:uid="{F5E2EFCE-67BD-4B42-B139-9BC78A6B5DA5}"/>
    <cellStyle name="Normal 2 4 6" xfId="6231" xr:uid="{909FDBB7-D1E2-42F1-B30D-E378506A226B}"/>
    <cellStyle name="Normal 2 4 6 2" xfId="6660" xr:uid="{8F73BEAA-C7C5-4965-9625-29786F05EE38}"/>
    <cellStyle name="Normal 2 4 6 2 2" xfId="8738" xr:uid="{55728407-6603-492B-8F6D-4169EB6B166D}"/>
    <cellStyle name="Normal 2 4 6 2 2 2" xfId="25914" xr:uid="{098F0411-F0D6-4F03-BF45-0D5BBB6F9CB3}"/>
    <cellStyle name="Normal 2 4 6 2 3" xfId="23962" xr:uid="{281AFFCE-12F3-4137-B8D5-8B14B0DB0C5A}"/>
    <cellStyle name="Normal 2 4 6 3" xfId="6445" xr:uid="{E50A54E9-996B-4F4A-82E6-0B3C4D06F921}"/>
    <cellStyle name="Normal 2 4 6 3 2" xfId="23747" xr:uid="{6A672F23-A4DD-4702-A72F-23AC893C893E}"/>
    <cellStyle name="Normal 2 4 6 4" xfId="6865" xr:uid="{0B393C03-B306-4C54-8285-075EACBDDE00}"/>
    <cellStyle name="Normal 2 4 6 4 2" xfId="24167" xr:uid="{C89D9E04-C0D5-4AF3-A78A-C465361D35CF}"/>
    <cellStyle name="Normal 2 4 6 5" xfId="8528" xr:uid="{47ACC985-37CF-4994-B5AB-D9DE7B3A1B4C}"/>
    <cellStyle name="Normal 2 4 6 5 2" xfId="25704" xr:uid="{2DB7A0A5-B13A-40D4-B26C-5A8D18A36C0C}"/>
    <cellStyle name="Normal 2 4 6 6" xfId="23534" xr:uid="{05FF2B37-56B7-488A-A7E3-508AA35B3A68}"/>
    <cellStyle name="Normal 2 4 7" xfId="6547" xr:uid="{C67EBFD7-56C9-4A3D-95F3-2BDAAECEA4EF}"/>
    <cellStyle name="Normal 2 4 7 2" xfId="6961" xr:uid="{B509D5B7-453F-4233-BA0F-FD61C923E204}"/>
    <cellStyle name="Normal 2 4 7 2 2" xfId="24263" xr:uid="{D31EC7A1-5B6A-4D41-B0B4-310A6657750F}"/>
    <cellStyle name="Normal 2 4 7 3" xfId="8632" xr:uid="{1B9A7D7B-5FC8-487C-9A71-DEA46FB4748D}"/>
    <cellStyle name="Normal 2 4 7 3 2" xfId="25808" xr:uid="{BA031A98-1754-4B1C-8F83-543DFD594F87}"/>
    <cellStyle name="Normal 2 4 7 4" xfId="23849" xr:uid="{9D694AF9-C1BE-4DDC-8F7D-3D6C9B0B129D}"/>
    <cellStyle name="Normal 2 4 8" xfId="6553" xr:uid="{B367E34C-8963-46CC-B9AA-936305457A62}"/>
    <cellStyle name="Normal 2 4 8 2" xfId="7243" xr:uid="{7467E094-06E5-486B-A370-C74A557E3D55}"/>
    <cellStyle name="Normal 2 4 8 3" xfId="23855" xr:uid="{D42BB999-78A4-44CC-8894-6764EBDAFBB8}"/>
    <cellStyle name="Normal 2 4 9" xfId="6338" xr:uid="{6FD86900-D4FC-4CEE-9D00-4B69F354985B}"/>
    <cellStyle name="Normal 2 4 9 2" xfId="23640" xr:uid="{D2194CAF-AFB8-4DCA-9112-2EBE5603AE89}"/>
    <cellStyle name="Normal 2 5" xfId="149" xr:uid="{043BABF3-0EE9-4B84-9BBA-758D046CDBD4}"/>
    <cellStyle name="Normal 2 5 10" xfId="8426" xr:uid="{D50DBCAF-5A2A-4903-91F3-1007C066E21E}"/>
    <cellStyle name="Normal 2 5 10 2" xfId="25602" xr:uid="{B61D365D-0615-4A06-AFAC-267E8619A8B9}"/>
    <cellStyle name="Normal 2 5 11" xfId="6111" xr:uid="{9C4FB47D-8B16-4ED5-8FF1-D06F2A1734CE}"/>
    <cellStyle name="Normal 2 5 11 2" xfId="23415" xr:uid="{FE60616B-028C-41A6-81BD-205CA496E8CF}"/>
    <cellStyle name="Normal 2 5 12" xfId="17762" xr:uid="{70E09705-95B7-44A8-8785-9403471E5AFB}"/>
    <cellStyle name="Normal 2 5 2" xfId="5450" xr:uid="{C8D24D3C-4AE0-4119-87BF-403E0D0AD4E7}"/>
    <cellStyle name="Normal 2 5 2 2" xfId="5451" xr:uid="{97A60A11-F2CB-422A-A5E2-F3C04ED664A5}"/>
    <cellStyle name="Normal 2 5 2 2 2" xfId="5452" xr:uid="{AD956522-9D58-4A7E-9946-BE216AE29C4C}"/>
    <cellStyle name="Normal 2 5 2 2 3" xfId="5453" xr:uid="{5F51E6AA-DE3A-4709-A188-0FCDF726DDD3}"/>
    <cellStyle name="Normal 2 5 2 2_ELEC SAP FCST UPLOAD" xfId="5454" xr:uid="{D9FDD630-55C8-42EF-8AE2-9DDA5284E2EB}"/>
    <cellStyle name="Normal 2 5 2 3" xfId="5455" xr:uid="{D28F4686-F4F8-46DF-B177-D4EABEE178AC}"/>
    <cellStyle name="Normal 2 5 2 4" xfId="5456" xr:uid="{766F44BA-145A-4EDE-9C2D-CA667DE06BBB}"/>
    <cellStyle name="Normal 2 5 2 4 15 2 3 2" xfId="3625" xr:uid="{33E72A3B-48EC-4F3B-980E-B417C032D08E}"/>
    <cellStyle name="Normal 2 5 2 4 15 2 3 2 2" xfId="7063" xr:uid="{6BB76843-1C9F-46EF-8235-8FEAA1733C5C}"/>
    <cellStyle name="Normal 2 5 2 4 15 2 3 2 2 2" xfId="6079" xr:uid="{E579E278-2EC9-4DDB-967F-33350D20F817}"/>
    <cellStyle name="Normal 2 5 2 4 15 2 3 2 3" xfId="6046" xr:uid="{9050DD02-C382-4765-ACA8-16A48E3CF17B}"/>
    <cellStyle name="Normal 2 5 2 5" xfId="5457" xr:uid="{4DF55CF0-D648-423A-8388-E45DB718C0C3}"/>
    <cellStyle name="Normal 2 5 2 6" xfId="5458" xr:uid="{473EE5DD-2906-47E8-B6BD-E11F9C19F49F}"/>
    <cellStyle name="Normal 2 5 2 7" xfId="7245" xr:uid="{469BD672-8319-48C0-90F7-5275B5DDF17E}"/>
    <cellStyle name="Normal 2 5 2 7 2" xfId="11385" xr:uid="{722F2A85-3B76-44AA-84D8-A1B539BE5B11}"/>
    <cellStyle name="Normal 2 5 2 8" xfId="6119" xr:uid="{F9400F11-BCF8-47EB-B7F9-E68B93BC93A9}"/>
    <cellStyle name="Normal 2 5 2_ELEC SAP FCST UPLOAD" xfId="5459" xr:uid="{16D0AB0C-DC2B-40EA-8181-94948A6602E1}"/>
    <cellStyle name="Normal 2 5 3" xfId="5460" xr:uid="{C529E8F9-BBB1-47AF-9963-A7EEB870A9C2}"/>
    <cellStyle name="Normal 2 5 3 2" xfId="5461" xr:uid="{83653726-745E-4D9C-9ABF-08508C465014}"/>
    <cellStyle name="Normal 2 5 3 2 2" xfId="6309" xr:uid="{091CFA44-27D3-45FD-91DD-53B612BB5753}"/>
    <cellStyle name="Normal 2 5 3 2 2 2" xfId="6738" xr:uid="{FA7D61E2-8E83-4658-BEED-4D3F2D102E9D}"/>
    <cellStyle name="Normal 2 5 3 2 2 2 2" xfId="8816" xr:uid="{AEA91D17-6AFA-4063-94EA-6B4DD98B86C8}"/>
    <cellStyle name="Normal 2 5 3 2 2 2 2 2" xfId="25992" xr:uid="{C63CCCD3-70C6-4F87-9E73-EF58CF81EFA2}"/>
    <cellStyle name="Normal 2 5 3 2 2 2 3" xfId="24040" xr:uid="{F5D24EA9-3A4C-4A5A-802B-E926C7EDBF1A}"/>
    <cellStyle name="Normal 2 5 3 2 2 3" xfId="6523" xr:uid="{C65B65D0-84AB-4175-9194-9034D2CC044A}"/>
    <cellStyle name="Normal 2 5 3 2 2 3 2" xfId="23825" xr:uid="{0EF13C33-029C-46EB-99C7-0B4051AF6D26}"/>
    <cellStyle name="Normal 2 5 3 2 2 4" xfId="6940" xr:uid="{661F6EAE-B49C-4983-B030-B2EC977A49B8}"/>
    <cellStyle name="Normal 2 5 3 2 2 4 2" xfId="24242" xr:uid="{335C3581-9C2D-46F3-856C-FE36C96633C4}"/>
    <cellStyle name="Normal 2 5 3 2 2 5" xfId="8606" xr:uid="{6BCE1B1A-DBE6-4D2D-A304-E5A67B400F0F}"/>
    <cellStyle name="Normal 2 5 3 2 2 5 2" xfId="25782" xr:uid="{05F70434-0622-4A7B-8708-C09F5434E95B}"/>
    <cellStyle name="Normal 2 5 3 2 2 6" xfId="23612" xr:uid="{1CBA4C85-E3CB-403C-BD84-3DAB8F6653D6}"/>
    <cellStyle name="Normal 2 5 3 2 3" xfId="6636" xr:uid="{C970E278-7249-4304-BC03-433B25706D5B}"/>
    <cellStyle name="Normal 2 5 3 2 3 2" xfId="7247" xr:uid="{F8DD4DF2-AE4D-45AC-9157-CB0BCED22895}"/>
    <cellStyle name="Normal 2 5 3 2 3 3" xfId="8714" xr:uid="{40DB10E7-0331-49FE-A8F2-0946021FF9B2}"/>
    <cellStyle name="Normal 2 5 3 2 3 3 2" xfId="25890" xr:uid="{5CFEBED1-F056-4E56-9A6C-D38B8F413884}"/>
    <cellStyle name="Normal 2 5 3 2 3 4" xfId="23938" xr:uid="{C863EDC8-1FDE-4445-BA4D-DBA0B3FFDA07}"/>
    <cellStyle name="Normal 2 5 3 2 4" xfId="6421" xr:uid="{F6F39ED5-BF2D-49D5-BFFF-29C77DCFB70E}"/>
    <cellStyle name="Normal 2 5 3 2 4 2" xfId="23723" xr:uid="{67EF0C14-CC0E-4863-B826-42976079F4D4}"/>
    <cellStyle name="Normal 2 5 3 2 5" xfId="6843" xr:uid="{F1896674-4D45-445B-8ECA-9C308068B003}"/>
    <cellStyle name="Normal 2 5 3 2 5 2" xfId="24145" xr:uid="{BD0129C9-FE19-417C-917B-4D650600C295}"/>
    <cellStyle name="Normal 2 5 3 2 6" xfId="8504" xr:uid="{D7F563C5-A6CD-4155-9478-D88F08717D8E}"/>
    <cellStyle name="Normal 2 5 3 2 6 2" xfId="25680" xr:uid="{9B4B39EC-2C55-493B-B491-9303A1377838}"/>
    <cellStyle name="Normal 2 5 3 2 7" xfId="6207" xr:uid="{B9A635FE-14D8-43FF-8BE4-DE987BD3D08E}"/>
    <cellStyle name="Normal 2 5 3 2 7 2" xfId="23510" xr:uid="{1EABB87D-5280-4DAD-8B95-0D686E004093}"/>
    <cellStyle name="Normal 2 5 3 3" xfId="5462" xr:uid="{F81C5DFC-2A25-4F5F-8BD9-8ACBCCD8833B}"/>
    <cellStyle name="Normal 2 5 3 3 2" xfId="6688" xr:uid="{DC0E81A1-07C7-425E-9D6C-DFE0E0B65774}"/>
    <cellStyle name="Normal 2 5 3 3 2 2" xfId="7248" xr:uid="{42EFA14B-3200-466C-B007-A3BE9C0DCF3E}"/>
    <cellStyle name="Normal 2 5 3 3 2 3" xfId="8766" xr:uid="{2098F737-7D9B-49AA-9DA0-28C41F637A5F}"/>
    <cellStyle name="Normal 2 5 3 3 2 3 2" xfId="25942" xr:uid="{0690AF5F-409D-4FC6-A72D-8CC30838610C}"/>
    <cellStyle name="Normal 2 5 3 3 2 4" xfId="23990" xr:uid="{0F966B49-783C-4090-A75C-CE2AC1C24C75}"/>
    <cellStyle name="Normal 2 5 3 3 3" xfId="6473" xr:uid="{9F8E5EEA-51EC-4A83-AD06-375BFD41D8F4}"/>
    <cellStyle name="Normal 2 5 3 3 3 2" xfId="23775" xr:uid="{6F543933-271F-4F38-B3F3-FA7934F5A353}"/>
    <cellStyle name="Normal 2 5 3 3 4" xfId="6892" xr:uid="{57AC1F85-588B-4682-8217-86C86F0ABA23}"/>
    <cellStyle name="Normal 2 5 3 3 4 2" xfId="24194" xr:uid="{57851780-37EA-43DB-A53E-567A29991AD6}"/>
    <cellStyle name="Normal 2 5 3 3 5" xfId="8556" xr:uid="{C651AE4A-AE96-441A-A3A1-11B85CC7CF85}"/>
    <cellStyle name="Normal 2 5 3 3 5 2" xfId="25732" xr:uid="{5B0C0F8F-19BA-47A2-953F-FF2DFF2183B3}"/>
    <cellStyle name="Normal 2 5 3 3 6" xfId="6259" xr:uid="{F4AA5C7F-8B9E-408B-87CA-BDA882FDD070}"/>
    <cellStyle name="Normal 2 5 3 3 6 2" xfId="23562" xr:uid="{D660F551-ED26-46B7-BCE1-A466775600CF}"/>
    <cellStyle name="Normal 2 5 3 4" xfId="6581" xr:uid="{6D49237E-4645-4FB3-A809-3927E6DDC530}"/>
    <cellStyle name="Normal 2 5 3 4 2" xfId="7246" xr:uid="{8DCEC32A-C467-44E4-B505-0FA9DBD47EBF}"/>
    <cellStyle name="Normal 2 5 3 4 3" xfId="8659" xr:uid="{18A732F0-C939-4E93-89CF-E58B9182D0E6}"/>
    <cellStyle name="Normal 2 5 3 4 3 2" xfId="25835" xr:uid="{3129329B-F053-4DB0-AAE4-432CFC51460A}"/>
    <cellStyle name="Normal 2 5 3 4 4" xfId="23883" xr:uid="{ECF2F1C3-534F-4DF9-AC24-8CAF0DB158DB}"/>
    <cellStyle name="Normal 2 5 3 5" xfId="6366" xr:uid="{E6C5571E-D2E3-4A72-90C8-99DD55C776AD}"/>
    <cellStyle name="Normal 2 5 3 5 2" xfId="23668" xr:uid="{D827EF50-1458-4D1F-A58C-43F95FAC6CEF}"/>
    <cellStyle name="Normal 2 5 3 6" xfId="6791" xr:uid="{7F005F46-C4A6-4506-BF51-BCF64D85096A}"/>
    <cellStyle name="Normal 2 5 3 6 2" xfId="24093" xr:uid="{63571DAF-7641-49C1-B6E3-1B738512B2BC}"/>
    <cellStyle name="Normal 2 5 3 7" xfId="8449" xr:uid="{A9140A96-FC8C-4245-ADB9-F606C67670C1}"/>
    <cellStyle name="Normal 2 5 3 7 2" xfId="25625" xr:uid="{6191762C-CB4D-477E-8434-68CD69462F06}"/>
    <cellStyle name="Normal 2 5 3 8" xfId="6145" xr:uid="{7792FE80-6190-4846-9068-182197422FA8}"/>
    <cellStyle name="Normal 2 5 3 8 2" xfId="23448" xr:uid="{D7466175-5288-4976-9F34-619B40561498}"/>
    <cellStyle name="Normal 2 5 3_ELEC SAP FCST UPLOAD" xfId="5463" xr:uid="{9480E8AE-46FC-4817-83DC-D24D709A2D09}"/>
    <cellStyle name="Normal 2 5 4" xfId="5464" xr:uid="{714FC7A9-F901-4D1E-B8A3-54345493B32B}"/>
    <cellStyle name="Normal 2 5 4 2" xfId="6286" xr:uid="{93889DA7-7241-4C8D-8C3D-DFB13C25CCE5}"/>
    <cellStyle name="Normal 2 5 4 2 2" xfId="6715" xr:uid="{C6847060-8E76-45C3-B530-C5CD7241C955}"/>
    <cellStyle name="Normal 2 5 4 2 2 2" xfId="8793" xr:uid="{712DBDF6-3979-431F-BB8F-5C78FE62204D}"/>
    <cellStyle name="Normal 2 5 4 2 2 2 2" xfId="25969" xr:uid="{5141C3E0-302B-45A6-9A89-1B6AF77ED2F6}"/>
    <cellStyle name="Normal 2 5 4 2 2 3" xfId="24017" xr:uid="{E143E0D2-08C0-491B-8A24-56073B2A679B}"/>
    <cellStyle name="Normal 2 5 4 2 3" xfId="6500" xr:uid="{EE7796D4-5C56-412B-921D-3A3206100C7C}"/>
    <cellStyle name="Normal 2 5 4 2 3 2" xfId="23802" xr:uid="{EF93611C-73A2-4A4C-881A-F5D23F7E4376}"/>
    <cellStyle name="Normal 2 5 4 2 4" xfId="6917" xr:uid="{8725CF42-2B12-4A65-9431-06D54EE21729}"/>
    <cellStyle name="Normal 2 5 4 2 4 2" xfId="24219" xr:uid="{8DB1AC22-0FB5-425E-AC23-E983DA4E03AA}"/>
    <cellStyle name="Normal 2 5 4 2 5" xfId="8583" xr:uid="{08F45238-8907-44CF-82F2-424051CB659E}"/>
    <cellStyle name="Normal 2 5 4 2 5 2" xfId="25759" xr:uid="{5827CCBE-1412-4F64-B45A-DADC1CD8A483}"/>
    <cellStyle name="Normal 2 5 4 2 6" xfId="23589" xr:uid="{8BCEE44A-B897-43DE-91A8-DB7993ED4EA6}"/>
    <cellStyle name="Normal 2 5 4 3" xfId="6613" xr:uid="{E249417F-E87D-4AEB-BF46-E5AD71CD1CD1}"/>
    <cellStyle name="Normal 2 5 4 3 2" xfId="7249" xr:uid="{C7CBB0EA-8894-42C1-A0AD-9E57B8EA0941}"/>
    <cellStyle name="Normal 2 5 4 3 3" xfId="8691" xr:uid="{EB6E6079-C277-4561-9950-05CE634D51F2}"/>
    <cellStyle name="Normal 2 5 4 3 3 2" xfId="25867" xr:uid="{402B8CD5-90D9-4A41-8B30-665FF07B69F2}"/>
    <cellStyle name="Normal 2 5 4 3 4" xfId="23915" xr:uid="{EAF7D8B6-C43D-480D-8467-45618A95006C}"/>
    <cellStyle name="Normal 2 5 4 4" xfId="6398" xr:uid="{9095521F-500F-4765-ACBF-2DD1AB6F21F4}"/>
    <cellStyle name="Normal 2 5 4 4 2" xfId="23700" xr:uid="{8ED0F21A-2CFE-4C8B-931A-D9264836465E}"/>
    <cellStyle name="Normal 2 5 4 5" xfId="6821" xr:uid="{9ABD12E4-C9CA-4E1B-B8D7-CFECC0B63C48}"/>
    <cellStyle name="Normal 2 5 4 5 2" xfId="24123" xr:uid="{97377C6E-D213-4C5D-B5B2-D72AED533060}"/>
    <cellStyle name="Normal 2 5 4 6" xfId="8481" xr:uid="{7C138DD4-EDBA-44D1-BDDF-63C45C27D951}"/>
    <cellStyle name="Normal 2 5 4 6 2" xfId="25657" xr:uid="{22ADC39A-6B55-4BAC-B19C-3178CE85C624}"/>
    <cellStyle name="Normal 2 5 4 7" xfId="6184" xr:uid="{DD875D43-EE38-4079-BA99-1130C249369E}"/>
    <cellStyle name="Normal 2 5 4 7 2" xfId="23487" xr:uid="{A20E7E5E-8F94-4915-A4D9-A0F94655C643}"/>
    <cellStyle name="Normal 2 5 5" xfId="5465" xr:uid="{867B520B-4D9B-41F0-8420-ECE436BC41B8}"/>
    <cellStyle name="Normal 2 5 5 2" xfId="6664" xr:uid="{358AB794-2C33-444F-B21B-5DFEDC8C30B2}"/>
    <cellStyle name="Normal 2 5 5 2 2" xfId="7250" xr:uid="{5507A6FD-E8FF-4958-B7B4-FC4168CCAF46}"/>
    <cellStyle name="Normal 2 5 5 2 3" xfId="8742" xr:uid="{F16461F4-0480-4A13-97B4-F40EDAD5AFEC}"/>
    <cellStyle name="Normal 2 5 5 2 3 2" xfId="25918" xr:uid="{0B5A6B9E-5C8C-47F8-85C4-12153D09C42B}"/>
    <cellStyle name="Normal 2 5 5 2 4" xfId="23966" xr:uid="{FD5536C7-ED42-4C78-BD79-CCC597150BEC}"/>
    <cellStyle name="Normal 2 5 5 3" xfId="6449" xr:uid="{1F9BF53F-8AA1-4DF4-A330-39028F0B40BB}"/>
    <cellStyle name="Normal 2 5 5 3 2" xfId="23751" xr:uid="{F93C150B-5B83-455D-8574-568F3272274C}"/>
    <cellStyle name="Normal 2 5 5 4" xfId="6869" xr:uid="{70D67733-EB69-4FF3-B9C1-F90B1B4737CD}"/>
    <cellStyle name="Normal 2 5 5 4 2" xfId="24171" xr:uid="{6E610C7D-701E-4C7E-84EA-C2013395A6A8}"/>
    <cellStyle name="Normal 2 5 5 5" xfId="8532" xr:uid="{12B8B8D3-B36D-4FC8-800A-54FBB20117C1}"/>
    <cellStyle name="Normal 2 5 5 5 2" xfId="25708" xr:uid="{DCF97E62-78A8-4AB7-8235-BB866965BFD3}"/>
    <cellStyle name="Normal 2 5 5 6" xfId="6235" xr:uid="{47342756-8709-4140-9B2F-359BE47FDF10}"/>
    <cellStyle name="Normal 2 5 5 6 2" xfId="23538" xr:uid="{DC671B05-9A4A-424B-8827-7B45E1093737}"/>
    <cellStyle name="Normal 2 5 6" xfId="5466" xr:uid="{159E7FD9-F5EE-45BD-816E-64300B14D0ED}"/>
    <cellStyle name="Normal 2 5 6 2" xfId="7251" xr:uid="{24AD36F2-FE49-4636-A382-C10736CAD6F5}"/>
    <cellStyle name="Normal 2 5 6 3" xfId="8636" xr:uid="{BEFA38D3-1970-4023-B28D-5B8B65EA4675}"/>
    <cellStyle name="Normal 2 5 6 3 2" xfId="25812" xr:uid="{484B3BFC-182E-42CA-A0B1-CFD612699DAA}"/>
    <cellStyle name="Normal 2 5 6 4" xfId="6557" xr:uid="{E8486123-DCD8-49B1-B4D3-7139241FCA72}"/>
    <cellStyle name="Normal 2 5 6 4 2" xfId="23859" xr:uid="{746C60A8-0121-46B4-856C-AA623749D3E6}"/>
    <cellStyle name="Normal 2 5 7" xfId="5449" xr:uid="{3EE965E8-B3A6-4226-BA14-A1F7D56F2B8A}"/>
    <cellStyle name="Normal 2 5 7 2" xfId="7464" xr:uid="{C8CAD5C8-ED69-4545-8596-123464FB5F87}"/>
    <cellStyle name="Normal 2 5 7 3" xfId="6342" xr:uid="{F0BB538A-703B-43E5-8C25-2BCB403948CA}"/>
    <cellStyle name="Normal 2 5 7 3 2" xfId="23644" xr:uid="{D70F5D77-D2A2-4C58-889F-8FDA84B40ABC}"/>
    <cellStyle name="Normal 2 5 8" xfId="7244" xr:uid="{6B31639D-CC7F-426C-A017-31EA10095ADF}"/>
    <cellStyle name="Normal 2 5 9" xfId="6768" xr:uid="{D20066CE-9289-4674-A7BA-9963B47FF570}"/>
    <cellStyle name="Normal 2 5 9 2" xfId="24070" xr:uid="{4EFEF04E-5EB7-4757-86BC-032AD2701CB0}"/>
    <cellStyle name="Normal 2 5 9 2 2 3" xfId="11691" xr:uid="{0F4D6832-F75B-4FEB-8DEB-7B80C3FFFC02}"/>
    <cellStyle name="Normal 2 5_3.15 Additional Data" xfId="11386" xr:uid="{FDC97CDE-0EF9-4BAD-9842-947F716082BC}"/>
    <cellStyle name="Normal 2 6" xfId="205" xr:uid="{5940868F-C2DD-4F2F-8E6F-13510115F1EF}"/>
    <cellStyle name="Normal 2 6 10" xfId="6120" xr:uid="{E2895FBD-9152-4162-89CB-4C361A6986D0}"/>
    <cellStyle name="Normal 2 6 10 2" xfId="23424" xr:uid="{DF266314-E891-437D-A934-30E1D9974673}"/>
    <cellStyle name="Normal 2 6 2" xfId="5467" xr:uid="{F6DE29F0-9219-4DF3-BF8F-EC6E975AC57F}"/>
    <cellStyle name="Normal 2 6 2 2" xfId="6198" xr:uid="{BE3E289D-2483-4FE1-A1D8-64EF0834F372}"/>
    <cellStyle name="Normal 2 6 2 2 2" xfId="6300" xr:uid="{251574E8-C8D6-4990-B7BA-2088DF38BA7C}"/>
    <cellStyle name="Normal 2 6 2 2 2 2" xfId="6729" xr:uid="{A3449C48-83DE-4EB2-892F-ACBC2651D5A8}"/>
    <cellStyle name="Normal 2 6 2 2 2 2 2" xfId="8807" xr:uid="{78FE6374-45A6-451B-95CF-58B370C65A7F}"/>
    <cellStyle name="Normal 2 6 2 2 2 2 2 2" xfId="25983" xr:uid="{CA4A38E4-C928-4B48-B138-77CE27D6CEC9}"/>
    <cellStyle name="Normal 2 6 2 2 2 2 3" xfId="24031" xr:uid="{624CA202-52D8-445C-ADDA-5F999CFBD307}"/>
    <cellStyle name="Normal 2 6 2 2 2 3" xfId="6514" xr:uid="{D060A480-AA0B-4958-BFC1-7B4B8C662838}"/>
    <cellStyle name="Normal 2 6 2 2 2 3 2" xfId="23816" xr:uid="{05DD813E-971B-4554-BD55-CE1956182BD1}"/>
    <cellStyle name="Normal 2 6 2 2 2 4" xfId="6931" xr:uid="{0F69559C-B494-48B6-88B2-E6BCB7305559}"/>
    <cellStyle name="Normal 2 6 2 2 2 4 2" xfId="24233" xr:uid="{67574014-7D6A-45B4-BA2A-B3957EABB35F}"/>
    <cellStyle name="Normal 2 6 2 2 2 5" xfId="8597" xr:uid="{259285B1-BA66-4BF1-B3CD-A7C1E2A2F4E5}"/>
    <cellStyle name="Normal 2 6 2 2 2 5 2" xfId="25773" xr:uid="{9A4BC6B0-E7E0-4269-B8AF-95D414BA144B}"/>
    <cellStyle name="Normal 2 6 2 2 2 6" xfId="23603" xr:uid="{344BD188-7D1D-4ED4-92BC-5B2E27AA1BF5}"/>
    <cellStyle name="Normal 2 6 2 2 3" xfId="6627" xr:uid="{D3EC97ED-C475-4E26-A3B3-67B99CE8D2CC}"/>
    <cellStyle name="Normal 2 6 2 2 3 2" xfId="8705" xr:uid="{1794C899-1613-4FFB-AC0A-A018B13D3243}"/>
    <cellStyle name="Normal 2 6 2 2 3 2 2" xfId="25881" xr:uid="{95C7B1FC-B630-4DC9-B072-2F1300D9ACD3}"/>
    <cellStyle name="Normal 2 6 2 2 3 3" xfId="23929" xr:uid="{915BBAD4-70FF-4DF0-85E3-A16BCB6C6B20}"/>
    <cellStyle name="Normal 2 6 2 2 4" xfId="6412" xr:uid="{F05204A5-9D52-4560-A961-A1417E79394A}"/>
    <cellStyle name="Normal 2 6 2 2 4 2" xfId="23714" xr:uid="{0574E92B-29EF-4200-AACA-F7F4722DC9F0}"/>
    <cellStyle name="Normal 2 6 2 2 5" xfId="6834" xr:uid="{4E84A2AC-31B9-44EC-BE92-B1CAD3271A7B}"/>
    <cellStyle name="Normal 2 6 2 2 5 2" xfId="24136" xr:uid="{A03939AD-5CA0-4055-AAD3-91275F6C84F9}"/>
    <cellStyle name="Normal 2 6 2 2 6" xfId="8495" xr:uid="{C8D956EF-EB97-464D-BB89-CCE5128C3AE8}"/>
    <cellStyle name="Normal 2 6 2 2 6 2" xfId="25671" xr:uid="{1A5BA816-0B61-450A-8FFA-EF52469F7BBD}"/>
    <cellStyle name="Normal 2 6 2 2 7" xfId="23501" xr:uid="{59B9AE13-9FCE-4A15-BD26-62DC2860441A}"/>
    <cellStyle name="Normal 2 6 2 3" xfId="6250" xr:uid="{F0BCA815-02D6-4BF0-A85A-EF9FDC23EBE8}"/>
    <cellStyle name="Normal 2 6 2 3 2" xfId="6679" xr:uid="{9773292D-DBC8-4455-B4EE-8A4C2ABC7D4A}"/>
    <cellStyle name="Normal 2 6 2 3 2 2" xfId="8757" xr:uid="{3AC6FC7B-2BFE-4B47-BFCA-B61BEBF551C7}"/>
    <cellStyle name="Normal 2 6 2 3 2 2 2" xfId="25933" xr:uid="{54053B4E-0A10-402A-B01B-123547E76670}"/>
    <cellStyle name="Normal 2 6 2 3 2 3" xfId="23981" xr:uid="{0E27AE2B-AB08-45D8-930C-86F15544BA8F}"/>
    <cellStyle name="Normal 2 6 2 3 3" xfId="6464" xr:uid="{9B1ADB9B-D2CE-4A34-BB7B-301AC02F34E6}"/>
    <cellStyle name="Normal 2 6 2 3 3 2" xfId="23766" xr:uid="{82068178-A849-4137-9C3A-4B5937854C31}"/>
    <cellStyle name="Normal 2 6 2 3 4" xfId="6883" xr:uid="{D7E6269C-B1AF-471A-BF51-589B8C36ED28}"/>
    <cellStyle name="Normal 2 6 2 3 4 2" xfId="24185" xr:uid="{E6456B81-75F8-439F-B863-257855E30136}"/>
    <cellStyle name="Normal 2 6 2 3 5" xfId="8547" xr:uid="{A62B7420-6A0A-4982-9A6A-C054A15DDB47}"/>
    <cellStyle name="Normal 2 6 2 3 5 2" xfId="25723" xr:uid="{89C23BE4-C070-4557-AC6D-60A867FFFBF1}"/>
    <cellStyle name="Normal 2 6 2 3 6" xfId="23553" xr:uid="{BCAD7BEC-1CD3-42C8-A692-C2B315C2D333}"/>
    <cellStyle name="Normal 2 6 2 4" xfId="6572" xr:uid="{B5648B46-EBB6-4530-89A3-7E2B7FF5C4EA}"/>
    <cellStyle name="Normal 2 6 2 4 2" xfId="6964" xr:uid="{08E2C1A9-B13B-409E-9AB1-A8ADA2C3A037}"/>
    <cellStyle name="Normal 2 6 2 4 2 2" xfId="24266" xr:uid="{8E8DF82C-A894-4BFC-82F9-83212818F460}"/>
    <cellStyle name="Normal 2 6 2 4 3" xfId="8650" xr:uid="{2EFD1230-FA97-4D8C-B48B-006B2D581F44}"/>
    <cellStyle name="Normal 2 6 2 4 3 2" xfId="25826" xr:uid="{AF5425D0-19F6-4262-A3D2-77F99F4B9670}"/>
    <cellStyle name="Normal 2 6 2 4 4" xfId="23874" xr:uid="{A263BDE7-B951-4109-8B96-97A42B212914}"/>
    <cellStyle name="Normal 2 6 2 5" xfId="6357" xr:uid="{B0F3A6D8-23E9-4A76-ACAB-1CFE522EA8F2}"/>
    <cellStyle name="Normal 2 6 2 5 2" xfId="23659" xr:uid="{4EB83675-7F1D-4499-A762-DA4358A9D1CF}"/>
    <cellStyle name="Normal 2 6 2 6" xfId="6782" xr:uid="{BC234B33-54BB-4855-BDC9-C920008E49FE}"/>
    <cellStyle name="Normal 2 6 2 6 2" xfId="24084" xr:uid="{38D2DB42-0C0B-4ED3-95C7-EB55140E5CB4}"/>
    <cellStyle name="Normal 2 6 2 7" xfId="8440" xr:uid="{E2B8DDCD-0370-44DC-B67D-C963DB753B30}"/>
    <cellStyle name="Normal 2 6 2 7 2" xfId="25616" xr:uid="{B7744F7D-09C6-4F8E-95CC-F5D712EC3174}"/>
    <cellStyle name="Normal 2 6 2 8" xfId="10559" xr:uid="{E86AE4DA-F9CA-4F28-926B-18AD52AF9A3B}"/>
    <cellStyle name="Normal 2 6 2 9" xfId="6135" xr:uid="{E15E29D8-22FA-487C-9B6A-ABF1BB32BC4E}"/>
    <cellStyle name="Normal 2 6 2 9 2" xfId="23439" xr:uid="{73BBD08B-E836-4BE7-AD1E-C344ACA19280}"/>
    <cellStyle name="Normal 2 6 3" xfId="6149" xr:uid="{9E7366A2-5694-401D-A9A9-2E44B6A82526}"/>
    <cellStyle name="Normal 2 6 3 2" xfId="6211" xr:uid="{6E73AD83-1CCA-4722-8F8F-B1E75722AF85}"/>
    <cellStyle name="Normal 2 6 3 2 2" xfId="6313" xr:uid="{A220EB51-E345-468A-8FD8-BC390ED8641A}"/>
    <cellStyle name="Normal 2 6 3 2 2 2" xfId="6742" xr:uid="{946A6B88-7E77-4EFD-8319-0D2C0D965773}"/>
    <cellStyle name="Normal 2 6 3 2 2 2 2" xfId="8820" xr:uid="{A12BB5E9-2554-4CF6-8E39-8E063E524BA1}"/>
    <cellStyle name="Normal 2 6 3 2 2 2 2 2" xfId="25996" xr:uid="{B13B819C-D9C6-4A2F-B1ED-3ED0D92354AC}"/>
    <cellStyle name="Normal 2 6 3 2 2 2 3" xfId="24044" xr:uid="{FBC3375B-CB3E-4604-8BDF-4BF39E843ACB}"/>
    <cellStyle name="Normal 2 6 3 2 2 3" xfId="6527" xr:uid="{2AEC5CC0-9D7F-4BA5-BCEB-1AD7DAE2D0B2}"/>
    <cellStyle name="Normal 2 6 3 2 2 3 2" xfId="23829" xr:uid="{1ED46950-D10A-4237-9F77-D222A32BF0D5}"/>
    <cellStyle name="Normal 2 6 3 2 2 4" xfId="6944" xr:uid="{BD390866-F4F1-4E01-8675-E190B6D56F53}"/>
    <cellStyle name="Normal 2 6 3 2 2 4 2" xfId="24246" xr:uid="{141E4E51-D34A-4B3F-944D-8253837AB538}"/>
    <cellStyle name="Normal 2 6 3 2 2 5" xfId="8610" xr:uid="{F246E979-4156-4753-834D-C868AD309A19}"/>
    <cellStyle name="Normal 2 6 3 2 2 5 2" xfId="25786" xr:uid="{1422D720-2F09-4905-BCB1-0694F38EF1E7}"/>
    <cellStyle name="Normal 2 6 3 2 2 6" xfId="23616" xr:uid="{7A1F4AD4-E60C-4F71-8098-1D42DD443278}"/>
    <cellStyle name="Normal 2 6 3 2 3" xfId="6640" xr:uid="{7A553278-2559-4EC9-9204-D5D60B1372F0}"/>
    <cellStyle name="Normal 2 6 3 2 3 2" xfId="8718" xr:uid="{DD4EFBE1-8EF2-4F31-A909-67871AE449FC}"/>
    <cellStyle name="Normal 2 6 3 2 3 2 2" xfId="25894" xr:uid="{6687A21C-BC79-4D82-ACC7-19B01D57B83E}"/>
    <cellStyle name="Normal 2 6 3 2 3 3" xfId="23942" xr:uid="{1DD2A420-4D3D-4025-9B05-61420B0CC596}"/>
    <cellStyle name="Normal 2 6 3 2 4" xfId="6425" xr:uid="{7A650186-7F17-4445-A057-20961D1EE1EC}"/>
    <cellStyle name="Normal 2 6 3 2 4 2" xfId="23727" xr:uid="{46A68540-B506-458A-B7CD-E23A002583DB}"/>
    <cellStyle name="Normal 2 6 3 2 5" xfId="6847" xr:uid="{8F72B3F4-67F6-4E6B-8B1A-0E193C5342F6}"/>
    <cellStyle name="Normal 2 6 3 2 5 2" xfId="24149" xr:uid="{3B47A724-28D2-4130-8F9F-AB8862A9ECDA}"/>
    <cellStyle name="Normal 2 6 3 2 6" xfId="8508" xr:uid="{86B21E60-6043-4E6C-AB3A-07C2F4EE83AA}"/>
    <cellStyle name="Normal 2 6 3 2 6 2" xfId="25684" xr:uid="{580BAF25-C6A5-45F5-AA76-5DC36EF30A9D}"/>
    <cellStyle name="Normal 2 6 3 2 7" xfId="23514" xr:uid="{EE57D781-E804-4D78-ADE0-853765C91149}"/>
    <cellStyle name="Normal 2 6 3 3" xfId="6263" xr:uid="{54F0DC47-F883-43EB-ABC5-0358EC1DA74F}"/>
    <cellStyle name="Normal 2 6 3 3 2" xfId="6692" xr:uid="{0EDE6BF3-32F2-452F-B764-3A69324A7496}"/>
    <cellStyle name="Normal 2 6 3 3 2 2" xfId="8770" xr:uid="{BAAAB0B8-0741-4A04-9FE9-501AEBBF7CF7}"/>
    <cellStyle name="Normal 2 6 3 3 2 2 2" xfId="25946" xr:uid="{8B3528B9-14DD-4E3B-B230-15C29CB3A893}"/>
    <cellStyle name="Normal 2 6 3 3 2 3" xfId="23994" xr:uid="{04E2FED5-F9BA-4AA3-A13D-740B308860B7}"/>
    <cellStyle name="Normal 2 6 3 3 3" xfId="6477" xr:uid="{FACE2D05-39B9-4F6E-A49D-1CF92D483653}"/>
    <cellStyle name="Normal 2 6 3 3 3 2" xfId="23779" xr:uid="{E00E030E-571B-459E-AF5A-E45066D35D42}"/>
    <cellStyle name="Normal 2 6 3 3 4" xfId="6896" xr:uid="{876D742C-E50D-4605-8EFB-585A23C2D6C1}"/>
    <cellStyle name="Normal 2 6 3 3 4 2" xfId="24198" xr:uid="{992B2367-A06F-43E6-8F6E-E3977AFDA37A}"/>
    <cellStyle name="Normal 2 6 3 3 5" xfId="8560" xr:uid="{8515C91B-6B8F-45B8-861E-1851DA88BDC8}"/>
    <cellStyle name="Normal 2 6 3 3 5 2" xfId="25736" xr:uid="{32D2A2EC-46C0-4F7E-B370-AE2D60F889A0}"/>
    <cellStyle name="Normal 2 6 3 3 6" xfId="23566" xr:uid="{296D61F7-3FCF-405B-8E28-428694EC0D8D}"/>
    <cellStyle name="Normal 2 6 3 4" xfId="6585" xr:uid="{888E880E-86D5-4EE2-BF0E-D9B4E2E12D79}"/>
    <cellStyle name="Normal 2 6 3 4 2" xfId="8663" xr:uid="{8BB57A5F-2E55-4D32-8DE5-0C00366D1FE9}"/>
    <cellStyle name="Normal 2 6 3 4 2 2" xfId="25839" xr:uid="{6CFAEE04-EDFE-4275-A5D3-2A66BED2E32B}"/>
    <cellStyle name="Normal 2 6 3 4 3" xfId="23887" xr:uid="{3363FA4E-97D1-401B-BFF4-A7D95FE612D5}"/>
    <cellStyle name="Normal 2 6 3 5" xfId="6370" xr:uid="{9EB268F9-0A6C-421F-A017-B38CE437BF19}"/>
    <cellStyle name="Normal 2 6 3 5 2" xfId="23672" xr:uid="{E4577A95-C297-426F-83D8-B1C9ECADE05C}"/>
    <cellStyle name="Normal 2 6 3 6" xfId="6795" xr:uid="{93E26D20-8A6C-4C51-8BFF-11B5135F29B2}"/>
    <cellStyle name="Normal 2 6 3 6 2" xfId="24097" xr:uid="{98B3C182-45C6-4783-BE1B-55AA5AC0E9B7}"/>
    <cellStyle name="Normal 2 6 3 7" xfId="8453" xr:uid="{B2B9A885-0A13-4861-828C-70D0DF107B9C}"/>
    <cellStyle name="Normal 2 6 3 7 2" xfId="25629" xr:uid="{675DBFC2-1A1F-4AD6-9583-791EDEABAFFA}"/>
    <cellStyle name="Normal 2 6 3 8" xfId="11387" xr:uid="{8602244F-6671-49D5-9C59-766833E0E206}"/>
    <cellStyle name="Normal 2 6 3 9" xfId="23452" xr:uid="{737E37FA-73F2-41D7-B382-D149F251F53A}"/>
    <cellStyle name="Normal 2 6 4" xfId="6188" xr:uid="{7BA1DF59-2861-4518-9351-D0CC8C02ECEE}"/>
    <cellStyle name="Normal 2 6 4 2" xfId="6290" xr:uid="{FBD8BB1B-1E3E-4A94-A78F-31B0A1BE47A8}"/>
    <cellStyle name="Normal 2 6 4 2 2" xfId="6719" xr:uid="{198A16B2-18FE-4C00-AEC7-5B9E08484618}"/>
    <cellStyle name="Normal 2 6 4 2 2 2" xfId="8797" xr:uid="{B73380BA-9BD3-4698-9CAD-356327EAA745}"/>
    <cellStyle name="Normal 2 6 4 2 2 2 2" xfId="25973" xr:uid="{44A323A7-844E-4732-BFDE-1202E6FE7A3C}"/>
    <cellStyle name="Normal 2 6 4 2 2 3" xfId="24021" xr:uid="{3D6ABDBC-0261-470D-9EB8-BEE78B5E77C6}"/>
    <cellStyle name="Normal 2 6 4 2 3" xfId="6504" xr:uid="{75EF7F1C-CFB9-44E5-A26F-5EA00086CD2A}"/>
    <cellStyle name="Normal 2 6 4 2 3 2" xfId="23806" xr:uid="{B7AE8D16-F1D8-4A9E-BB2E-63F8DFE20305}"/>
    <cellStyle name="Normal 2 6 4 2 4" xfId="6921" xr:uid="{76D21F74-FA1E-4572-A4AE-20968075BBFF}"/>
    <cellStyle name="Normal 2 6 4 2 4 2" xfId="24223" xr:uid="{8D3C3D3C-95D5-4398-9F81-6480F9644FE2}"/>
    <cellStyle name="Normal 2 6 4 2 5" xfId="8587" xr:uid="{9A0DF420-DEE8-44B3-9EEE-3A8D5AFE8505}"/>
    <cellStyle name="Normal 2 6 4 2 5 2" xfId="25763" xr:uid="{7C70AC0D-0709-4129-BD40-817D40724DBF}"/>
    <cellStyle name="Normal 2 6 4 2 6" xfId="23593" xr:uid="{2093870B-6D2A-45FB-8B6D-3EEB8DF98FFE}"/>
    <cellStyle name="Normal 2 6 4 3" xfId="6617" xr:uid="{91E41DFA-4F46-4B3C-BEB1-40BB2F1F0274}"/>
    <cellStyle name="Normal 2 6 4 3 2" xfId="8695" xr:uid="{9C3FD2FE-75D7-40E2-B189-10EC18781275}"/>
    <cellStyle name="Normal 2 6 4 3 2 2" xfId="25871" xr:uid="{F4B35C25-A713-4F4B-AD2B-497EE3BE450B}"/>
    <cellStyle name="Normal 2 6 4 3 3" xfId="23919" xr:uid="{5FAAD8B1-2C6F-4362-9672-026F89556B82}"/>
    <cellStyle name="Normal 2 6 4 4" xfId="6402" xr:uid="{C973AF95-14BE-4FB3-BEB6-DB8A2F1B463E}"/>
    <cellStyle name="Normal 2 6 4 4 2" xfId="23704" xr:uid="{890FB0A6-E3A7-40C9-8862-984062EB9E3F}"/>
    <cellStyle name="Normal 2 6 4 5" xfId="6825" xr:uid="{04A7B1F8-5653-4B7B-B765-5897A0574E13}"/>
    <cellStyle name="Normal 2 6 4 5 2" xfId="24127" xr:uid="{16E025DD-20CC-4D3A-8FC6-9FDF7C90DFC0}"/>
    <cellStyle name="Normal 2 6 4 6" xfId="8485" xr:uid="{E9EE0BD3-C460-4E1E-9F98-62B4F1C0E929}"/>
    <cellStyle name="Normal 2 6 4 6 2" xfId="25661" xr:uid="{29A57C14-C674-495F-B201-B4E1C63EAE1D}"/>
    <cellStyle name="Normal 2 6 4 7" xfId="23491" xr:uid="{0172348D-BA94-41F8-A04C-DEA6020BDCF8}"/>
    <cellStyle name="Normal 2 6 5" xfId="6239" xr:uid="{DA238F24-2464-45BD-871D-A986094AAC8E}"/>
    <cellStyle name="Normal 2 6 5 2" xfId="6668" xr:uid="{2FE8B660-D6FF-48E5-8589-8865E03017CB}"/>
    <cellStyle name="Normal 2 6 5 2 2" xfId="8746" xr:uid="{04AA18AE-82B0-42BC-AAE3-E0F3F84210AE}"/>
    <cellStyle name="Normal 2 6 5 2 2 2" xfId="25922" xr:uid="{E8E48F51-00F9-4C90-902E-A1E991CC9976}"/>
    <cellStyle name="Normal 2 6 5 2 3" xfId="23970" xr:uid="{13203104-20B3-417B-B779-BCEC3F9639E1}"/>
    <cellStyle name="Normal 2 6 5 3" xfId="6453" xr:uid="{90641621-5173-4099-9A59-8CC9212DD2C2}"/>
    <cellStyle name="Normal 2 6 5 3 2" xfId="23755" xr:uid="{D305DB5D-7F8C-4956-810D-B822B6F4F2E4}"/>
    <cellStyle name="Normal 2 6 5 4" xfId="6873" xr:uid="{51EEDABB-86AE-4FA1-A2D4-EBDAC7AC0940}"/>
    <cellStyle name="Normal 2 6 5 4 2" xfId="24175" xr:uid="{9AAD531F-22D9-4B6F-B4C2-186A4E182C5C}"/>
    <cellStyle name="Normal 2 6 5 5" xfId="8536" xr:uid="{660C72C0-82CA-4D9A-B0DA-1D513AFBECC0}"/>
    <cellStyle name="Normal 2 6 5 5 2" xfId="25712" xr:uid="{1D333689-56CD-4DEC-BACD-D6CD982CEC53}"/>
    <cellStyle name="Normal 2 6 5 6" xfId="23542" xr:uid="{CE4295EE-0330-4641-BD5C-2DA75F098416}"/>
    <cellStyle name="Normal 2 6 6" xfId="6561" xr:uid="{BFB33B46-60A4-40C5-9D67-266D612BF16F}"/>
    <cellStyle name="Normal 2 6 6 2" xfId="6962" xr:uid="{BA6C3F37-7FF3-45FE-9234-DF0150E08329}"/>
    <cellStyle name="Normal 2 6 6 2 2" xfId="24264" xr:uid="{DC877E84-AC2E-43CA-8B71-ABCE3179B51E}"/>
    <cellStyle name="Normal 2 6 6 3" xfId="8640" xr:uid="{4E6918E4-EC72-448C-A6B7-08391302CCCE}"/>
    <cellStyle name="Normal 2 6 6 3 2" xfId="25816" xr:uid="{104BBC88-F78B-4EA6-87A5-6098448D971C}"/>
    <cellStyle name="Normal 2 6 6 4" xfId="23863" xr:uid="{EAB6F6A4-F9C5-4DF8-93E6-820355B0E058}"/>
    <cellStyle name="Normal 2 6 7" xfId="6346" xr:uid="{745CF9B3-5C2E-4155-8B1D-1292D208B608}"/>
    <cellStyle name="Normal 2 6 7 2" xfId="7252" xr:uid="{19F509C8-679D-4664-B2AE-D6A775891C33}"/>
    <cellStyle name="Normal 2 6 7 3" xfId="23648" xr:uid="{56185BBC-BDBB-412E-A733-377F28C2FE66}"/>
    <cellStyle name="Normal 2 6 8" xfId="6772" xr:uid="{BB451B78-21FA-4E14-9BF0-44A266495489}"/>
    <cellStyle name="Normal 2 6 8 2" xfId="24074" xr:uid="{69469208-B2D7-4993-80A6-9E75B76076BA}"/>
    <cellStyle name="Normal 2 6 9" xfId="8430" xr:uid="{5D9FD5DF-4FFA-4B8C-9FCA-D29CEA2737E0}"/>
    <cellStyle name="Normal 2 6 9 2" xfId="25606" xr:uid="{48704AA4-E681-4B20-8BCA-A9BF173694C1}"/>
    <cellStyle name="Normal 2 7" xfId="141" xr:uid="{A6D93684-1BB5-4BF7-88A9-7FFD12454A6E}"/>
    <cellStyle name="Normal 2 7 2" xfId="5468" xr:uid="{756959E9-8AC9-4EB7-9E60-424158D94919}"/>
    <cellStyle name="Normal 2 7 3" xfId="6109" xr:uid="{1CE4E7EE-4547-4280-B191-A2FFC0C6DDEF}"/>
    <cellStyle name="Normal 2 7 4" xfId="17754" xr:uid="{5E7569A5-CCF7-4A95-A346-D9F21A64693F}"/>
    <cellStyle name="Normal 2 8" xfId="1377" xr:uid="{B2FBC178-6B04-4B3B-A5C7-B74F2A9C6303}"/>
    <cellStyle name="Normal 2 8 10" xfId="18883" xr:uid="{C4B35FF4-CB56-4CA4-9D6D-E8E7C1B1A615}"/>
    <cellStyle name="Normal 2 8 2" xfId="5469" xr:uid="{8E1A4EF9-5E79-4D61-AE6C-41709699AD8C}"/>
    <cellStyle name="Normal 2 8 2 2" xfId="6213" xr:uid="{FAE14CAB-62EB-48EE-B971-3C2B63452746}"/>
    <cellStyle name="Normal 2 8 2 2 2" xfId="6315" xr:uid="{6FB19D38-DFAF-48D1-AA58-6072135350AF}"/>
    <cellStyle name="Normal 2 8 2 2 2 2" xfId="6744" xr:uid="{7DA65BD9-283B-40DA-B63E-C674D84F6657}"/>
    <cellStyle name="Normal 2 8 2 2 2 2 2" xfId="8822" xr:uid="{3DBDF46E-6D2A-479D-B6A8-8AE8EA9BB1B4}"/>
    <cellStyle name="Normal 2 8 2 2 2 2 2 2" xfId="25998" xr:uid="{A53ED44B-D674-4282-8B0B-66D5A085A961}"/>
    <cellStyle name="Normal 2 8 2 2 2 2 3" xfId="24046" xr:uid="{8BB17323-C087-488F-B044-649F6955C114}"/>
    <cellStyle name="Normal 2 8 2 2 2 3" xfId="6529" xr:uid="{7B03F687-C240-411A-A3D6-2F00F9266574}"/>
    <cellStyle name="Normal 2 8 2 2 2 3 2" xfId="23831" xr:uid="{1EBC952E-9820-432C-9826-09DABC1B3212}"/>
    <cellStyle name="Normal 2 8 2 2 2 4" xfId="6946" xr:uid="{BFB21768-27B5-44C4-BE61-F7CF9733F5D1}"/>
    <cellStyle name="Normal 2 8 2 2 2 4 2" xfId="24248" xr:uid="{97CE35DF-80B9-436B-9F89-86F29E10003B}"/>
    <cellStyle name="Normal 2 8 2 2 2 5" xfId="8612" xr:uid="{F7C38605-C479-4828-AB54-34FB82C26C4A}"/>
    <cellStyle name="Normal 2 8 2 2 2 5 2" xfId="25788" xr:uid="{D996DC20-541A-4AF1-AF63-01B452723863}"/>
    <cellStyle name="Normal 2 8 2 2 2 6" xfId="23618" xr:uid="{9F7FA06C-4D0A-42D7-81B0-121E050DF9CF}"/>
    <cellStyle name="Normal 2 8 2 2 3" xfId="6642" xr:uid="{1B6D78B4-931C-45F9-ADFB-309C45A42F3F}"/>
    <cellStyle name="Normal 2 8 2 2 3 2" xfId="8720" xr:uid="{116E3D64-3817-4962-A7EA-E0BF73CE611A}"/>
    <cellStyle name="Normal 2 8 2 2 3 2 2" xfId="25896" xr:uid="{341F0E2E-508B-4065-B486-825A14C0D55C}"/>
    <cellStyle name="Normal 2 8 2 2 3 3" xfId="23944" xr:uid="{9E79359D-354E-4FD7-B9D9-EAAE64EDB8C3}"/>
    <cellStyle name="Normal 2 8 2 2 4" xfId="6427" xr:uid="{86085220-19D4-4869-A645-6EF0F3564C36}"/>
    <cellStyle name="Normal 2 8 2 2 4 2" xfId="23729" xr:uid="{928C896F-04CD-4D59-B4C9-8BBC8ABF7F6C}"/>
    <cellStyle name="Normal 2 8 2 2 5" xfId="6849" xr:uid="{681EBAD2-2609-4D07-B768-3C36D500F19E}"/>
    <cellStyle name="Normal 2 8 2 2 5 2" xfId="24151" xr:uid="{8B026767-06C8-40E1-A356-B264F9054E53}"/>
    <cellStyle name="Normal 2 8 2 2 6" xfId="8510" xr:uid="{FF4CC23A-35DD-4E08-A8C7-00D6B2A3612D}"/>
    <cellStyle name="Normal 2 8 2 2 6 2" xfId="25686" xr:uid="{221AFF35-6728-4218-8647-6E40935A29B5}"/>
    <cellStyle name="Normal 2 8 2 2 7" xfId="23516" xr:uid="{B0905353-7817-48A1-9907-49A0E0E3A412}"/>
    <cellStyle name="Normal 2 8 2 3" xfId="6265" xr:uid="{F3FF8642-D996-42C9-A6F9-C340DD2E343C}"/>
    <cellStyle name="Normal 2 8 2 3 2" xfId="6694" xr:uid="{CF3AEFDA-1985-48BE-B868-87C906FF5D85}"/>
    <cellStyle name="Normal 2 8 2 3 2 2" xfId="8772" xr:uid="{5E3E8B74-76DC-4506-9F2E-837B56A0C663}"/>
    <cellStyle name="Normal 2 8 2 3 2 2 2" xfId="25948" xr:uid="{CFD2F660-D987-40B6-8138-91A1769540F3}"/>
    <cellStyle name="Normal 2 8 2 3 2 3" xfId="23996" xr:uid="{2A9A25EB-584C-4213-9BCE-BB0BD4030780}"/>
    <cellStyle name="Normal 2 8 2 3 3" xfId="6479" xr:uid="{68F9663D-C151-406D-B88A-55D386B01E92}"/>
    <cellStyle name="Normal 2 8 2 3 3 2" xfId="23781" xr:uid="{0C148A13-882C-4726-BDC4-86B80962FA15}"/>
    <cellStyle name="Normal 2 8 2 3 4" xfId="6898" xr:uid="{8671E96A-0094-4E5F-A2FE-C3250A2C0A79}"/>
    <cellStyle name="Normal 2 8 2 3 4 2" xfId="24200" xr:uid="{EE936DAE-F06A-47FA-AB49-FB261B4AE74B}"/>
    <cellStyle name="Normal 2 8 2 3 5" xfId="8562" xr:uid="{F30B1305-89D0-4B4C-A08C-3FF34D7F4FF1}"/>
    <cellStyle name="Normal 2 8 2 3 5 2" xfId="25738" xr:uid="{332EA920-4243-4694-BD2B-CFA3932EED40}"/>
    <cellStyle name="Normal 2 8 2 3 6" xfId="23568" xr:uid="{74FB78FE-C922-4B97-9192-7447889C7D7B}"/>
    <cellStyle name="Normal 2 8 2 4" xfId="6587" xr:uid="{4DEB979D-D176-4EC5-9CF4-8157190E1E8F}"/>
    <cellStyle name="Normal 2 8 2 4 2" xfId="8665" xr:uid="{0C9150B1-70B5-42F8-ADF7-CB0107F10E52}"/>
    <cellStyle name="Normal 2 8 2 4 2 2" xfId="25841" xr:uid="{FAC31A18-1E75-42E5-B11C-B650184C47B8}"/>
    <cellStyle name="Normal 2 8 2 4 3" xfId="23889" xr:uid="{12BAD5BE-23D9-42F4-85F2-4321A60EBD00}"/>
    <cellStyle name="Normal 2 8 2 5" xfId="6372" xr:uid="{52C2B69C-BDB4-4EAB-9E4F-AAB6A7CA3C46}"/>
    <cellStyle name="Normal 2 8 2 5 2" xfId="23674" xr:uid="{EF9D1798-6038-41A1-ABF2-6ACE8C15F891}"/>
    <cellStyle name="Normal 2 8 2 6" xfId="6797" xr:uid="{BF6515BC-A752-4249-93B6-0701EFF94A73}"/>
    <cellStyle name="Normal 2 8 2 6 2" xfId="24099" xr:uid="{19FCBC29-EA22-424E-8ACD-2E016E120358}"/>
    <cellStyle name="Normal 2 8 2 7" xfId="8455" xr:uid="{8ECBD696-5929-4850-B155-5255CDE2F975}"/>
    <cellStyle name="Normal 2 8 2 7 2" xfId="25631" xr:uid="{C55AEFB8-F8D5-4585-9018-E8ECE40151C4}"/>
    <cellStyle name="Normal 2 8 2 8" xfId="6151" xr:uid="{B00130F5-609C-4C40-A9F8-2901BA114202}"/>
    <cellStyle name="Normal 2 8 2 8 2" xfId="23454" xr:uid="{6BC370EC-F5FA-492A-B9F5-FAAF11162CC2}"/>
    <cellStyle name="Normal 2 8 3" xfId="6190" xr:uid="{7B727873-DE62-4C57-B7FA-616CD0602AA2}"/>
    <cellStyle name="Normal 2 8 3 2" xfId="6292" xr:uid="{E53C98DB-C890-406F-9B3B-44AEBC90A861}"/>
    <cellStyle name="Normal 2 8 3 2 2" xfId="6721" xr:uid="{F2CB7B43-2F6E-4F06-A1F4-191F67976613}"/>
    <cellStyle name="Normal 2 8 3 2 2 2" xfId="8799" xr:uid="{7DEBC2AC-26CE-4233-95D4-59DCC38CC6C6}"/>
    <cellStyle name="Normal 2 8 3 2 2 2 2" xfId="25975" xr:uid="{7C112711-A337-413C-897E-E34419EE3332}"/>
    <cellStyle name="Normal 2 8 3 2 2 3" xfId="24023" xr:uid="{1DAFD263-C4A7-4E88-B275-5A1EE4282172}"/>
    <cellStyle name="Normal 2 8 3 2 3" xfId="6506" xr:uid="{C4E73B00-650E-43CD-8C72-0DD83D542A85}"/>
    <cellStyle name="Normal 2 8 3 2 3 2" xfId="23808" xr:uid="{15A792D1-32DA-46D7-B42D-43F6BB2385CF}"/>
    <cellStyle name="Normal 2 8 3 2 4" xfId="6923" xr:uid="{15BEAACA-2591-46CC-B103-76933B382525}"/>
    <cellStyle name="Normal 2 8 3 2 4 2" xfId="24225" xr:uid="{6A4806F8-59D6-46EC-B6A9-2211F67341FF}"/>
    <cellStyle name="Normal 2 8 3 2 5" xfId="8589" xr:uid="{CADDC0DE-7349-4049-9496-A7CF5AEF077F}"/>
    <cellStyle name="Normal 2 8 3 2 5 2" xfId="25765" xr:uid="{E2DDEA48-C5CC-439C-B8FC-22DBCCE79B78}"/>
    <cellStyle name="Normal 2 8 3 2 6" xfId="23595" xr:uid="{C52A6A31-3F5A-48A8-B3DD-C78081EE00A7}"/>
    <cellStyle name="Normal 2 8 3 3" xfId="6619" xr:uid="{1B87E871-44E5-4400-899A-BFAA99D534B1}"/>
    <cellStyle name="Normal 2 8 3 3 2" xfId="8697" xr:uid="{DD30C27A-2A09-4C7D-99D4-0734CCC96436}"/>
    <cellStyle name="Normal 2 8 3 3 2 2" xfId="25873" xr:uid="{E070102F-5368-4173-8D19-525A28BB4A24}"/>
    <cellStyle name="Normal 2 8 3 3 3" xfId="23921" xr:uid="{4FDD82FF-5444-4D44-9048-F7FBA533B2D0}"/>
    <cellStyle name="Normal 2 8 3 4" xfId="6404" xr:uid="{9D107846-FA7D-482B-BA0F-4F6C8FA614C3}"/>
    <cellStyle name="Normal 2 8 3 4 2" xfId="23706" xr:uid="{B1D2F79B-59F3-487F-9955-6B387BA414EC}"/>
    <cellStyle name="Normal 2 8 3 5" xfId="6827" xr:uid="{881EFF9B-E1F1-4A33-AA42-EFB3E5E46F99}"/>
    <cellStyle name="Normal 2 8 3 5 2" xfId="24129" xr:uid="{10B6D298-C5D2-4428-AB13-5E64E2D84F61}"/>
    <cellStyle name="Normal 2 8 3 6" xfId="8487" xr:uid="{6A76A0AF-B043-4FDF-9BC3-65FC7A687994}"/>
    <cellStyle name="Normal 2 8 3 6 2" xfId="25663" xr:uid="{A2D1A01C-9F7D-47EB-83E6-B49F0AF01AEA}"/>
    <cellStyle name="Normal 2 8 3 7" xfId="23493" xr:uid="{F5B7E1F3-7488-4BF4-8A50-932535389269}"/>
    <cellStyle name="Normal 2 8 4" xfId="6241" xr:uid="{C2534E7C-8257-4470-80AD-3288A51A4351}"/>
    <cellStyle name="Normal 2 8 4 2" xfId="6670" xr:uid="{87A11925-619E-4B00-A245-9BA199804118}"/>
    <cellStyle name="Normal 2 8 4 2 2" xfId="8748" xr:uid="{A097ED18-3BA5-4685-91CA-AE0E47CD8AEA}"/>
    <cellStyle name="Normal 2 8 4 2 2 2" xfId="25924" xr:uid="{54B873A2-3F56-449A-9C3B-BC4E01A9B368}"/>
    <cellStyle name="Normal 2 8 4 2 3" xfId="23972" xr:uid="{E137B2C8-4A1F-42D0-A8C6-8339EFFD53AC}"/>
    <cellStyle name="Normal 2 8 4 3" xfId="6455" xr:uid="{D5EDA475-1ED1-4EE3-9B0F-DE0F82760491}"/>
    <cellStyle name="Normal 2 8 4 3 2" xfId="23757" xr:uid="{CF2FCBF6-0347-4721-92A4-95AE6F939872}"/>
    <cellStyle name="Normal 2 8 4 4" xfId="6875" xr:uid="{B9438578-C57F-46F6-B348-BD8D7E8FD308}"/>
    <cellStyle name="Normal 2 8 4 4 2" xfId="24177" xr:uid="{251DD190-EBC5-4EA6-B11A-F7305F43072E}"/>
    <cellStyle name="Normal 2 8 4 5" xfId="8538" xr:uid="{9EBF533D-CFD7-4C69-945A-BFA998726627}"/>
    <cellStyle name="Normal 2 8 4 5 2" xfId="25714" xr:uid="{F24D4043-0722-4AF5-BDBF-6F8756CE16DA}"/>
    <cellStyle name="Normal 2 8 4 6" xfId="23544" xr:uid="{F3E557EF-E592-4936-9328-377C3EAE136F}"/>
    <cellStyle name="Normal 2 8 5" xfId="6563" xr:uid="{D64B321C-D7DF-49AB-9DE0-821E1228E314}"/>
    <cellStyle name="Normal 2 8 5 2" xfId="7253" xr:uid="{8F73C3CC-8206-45FC-A98B-4EB8BFE08F77}"/>
    <cellStyle name="Normal 2 8 5 3" xfId="8642" xr:uid="{21B028CE-63F0-4EE1-A200-970A9CB3A64B}"/>
    <cellStyle name="Normal 2 8 5 3 2" xfId="25818" xr:uid="{79F90825-3F3D-4C7C-96B2-BAF889797F30}"/>
    <cellStyle name="Normal 2 8 5 4" xfId="23865" xr:uid="{A237A241-C9FC-4BA1-A6A3-F46AEED147AD}"/>
    <cellStyle name="Normal 2 8 6" xfId="6348" xr:uid="{9CFD1D5E-6877-41DD-A417-CDDE537768CF}"/>
    <cellStyle name="Normal 2 8 6 2" xfId="23650" xr:uid="{C1D0CC8A-D8FD-42D1-A2A3-C924CD28B21C}"/>
    <cellStyle name="Normal 2 8 7" xfId="6774" xr:uid="{AE4EB96C-BC40-42CB-8B1E-16CBCC9113AE}"/>
    <cellStyle name="Normal 2 8 7 2" xfId="24076" xr:uid="{7EC8E050-8B73-43FC-A334-227C658C647C}"/>
    <cellStyle name="Normal 2 8 8" xfId="8432" xr:uid="{49D3EC48-1F01-44C9-B1A2-F971EF12C73F}"/>
    <cellStyle name="Normal 2 8 8 2" xfId="25608" xr:uid="{A05877D6-E67A-49B7-A379-B0306066875C}"/>
    <cellStyle name="Normal 2 8 9" xfId="6122" xr:uid="{964A3554-55BB-4B30-8F65-7B5F28D75730}"/>
    <cellStyle name="Normal 2 8 9 2" xfId="23426" xr:uid="{A60AA3C9-AF47-48BB-AF0F-2F532879E7D8}"/>
    <cellStyle name="Normal 2 9" xfId="5470" xr:uid="{C0EC9D1E-FA98-49A2-9AE8-7CB2A9A02C14}"/>
    <cellStyle name="Normal 2 9 2" xfId="6152" xr:uid="{984242CB-8F5D-4ACA-803D-5F012424797C}"/>
    <cellStyle name="Normal 2 9 2 2" xfId="6214" xr:uid="{6E63DF54-C801-4685-9ABC-50B61FF097DE}"/>
    <cellStyle name="Normal 2 9 2 2 2" xfId="6316" xr:uid="{84119DB6-B5C3-4AFB-96D7-5BC543A85D3D}"/>
    <cellStyle name="Normal 2 9 2 2 2 2" xfId="6745" xr:uid="{928B4098-EE5A-4AE5-B85D-BD7E6BB69E23}"/>
    <cellStyle name="Normal 2 9 2 2 2 2 2" xfId="8823" xr:uid="{B20156FD-203D-4197-8FCE-56278A8E0CC5}"/>
    <cellStyle name="Normal 2 9 2 2 2 2 2 2" xfId="25999" xr:uid="{B597C04F-1F84-48BD-9AF3-308C1A476E68}"/>
    <cellStyle name="Normal 2 9 2 2 2 2 3" xfId="24047" xr:uid="{2904B9A5-08EB-4E80-86C2-A90D2E604066}"/>
    <cellStyle name="Normal 2 9 2 2 2 3" xfId="6530" xr:uid="{FE71BC14-DF9B-4038-A8FD-AD5C12984DED}"/>
    <cellStyle name="Normal 2 9 2 2 2 3 2" xfId="23832" xr:uid="{FABADECF-32E4-48FB-84CA-D059CBA6F2A1}"/>
    <cellStyle name="Normal 2 9 2 2 2 4" xfId="6947" xr:uid="{420CA42F-0D47-4657-AE41-FDF5E142DDDC}"/>
    <cellStyle name="Normal 2 9 2 2 2 4 2" xfId="24249" xr:uid="{A2E262BE-7C36-4783-A305-1474E79D685E}"/>
    <cellStyle name="Normal 2 9 2 2 2 5" xfId="8613" xr:uid="{3EC89E98-80C3-49CD-AD02-59D9B170857B}"/>
    <cellStyle name="Normal 2 9 2 2 2 5 2" xfId="25789" xr:uid="{29C97A91-0392-48F6-93DE-59A779951052}"/>
    <cellStyle name="Normal 2 9 2 2 2 6" xfId="23619" xr:uid="{671AB817-9896-4EC5-8308-C69F3E006174}"/>
    <cellStyle name="Normal 2 9 2 2 3" xfId="6643" xr:uid="{E144B384-2A55-4485-BDCC-66B27957E106}"/>
    <cellStyle name="Normal 2 9 2 2 3 2" xfId="8721" xr:uid="{87440E32-7596-4D64-91A2-74F612840E95}"/>
    <cellStyle name="Normal 2 9 2 2 3 2 2" xfId="25897" xr:uid="{98CE1B2C-D2FE-4A04-B53B-79D4419452DA}"/>
    <cellStyle name="Normal 2 9 2 2 3 3" xfId="23945" xr:uid="{6BB02DC9-45D0-4988-A2C1-86B8FBFDF5ED}"/>
    <cellStyle name="Normal 2 9 2 2 4" xfId="6428" xr:uid="{CF3B9F05-F927-4236-9C60-7471DB0D9D74}"/>
    <cellStyle name="Normal 2 9 2 2 4 2" xfId="23730" xr:uid="{EC7AC6B7-CEEF-442F-B201-E430FD5FD318}"/>
    <cellStyle name="Normal 2 9 2 2 5" xfId="6850" xr:uid="{9A6CFBDB-6DEE-485E-A51D-D29E2833448C}"/>
    <cellStyle name="Normal 2 9 2 2 5 2" xfId="24152" xr:uid="{7239EA95-4C14-4FC9-BA13-376EB94A1CC2}"/>
    <cellStyle name="Normal 2 9 2 2 6" xfId="8511" xr:uid="{4A0574CA-CE05-4440-B752-49105EDD9303}"/>
    <cellStyle name="Normal 2 9 2 2 6 2" xfId="25687" xr:uid="{27ED25D8-5982-4D79-A862-F5CBBFB3A7BB}"/>
    <cellStyle name="Normal 2 9 2 2 7" xfId="23517" xr:uid="{BA57D79B-7742-414B-9107-D1A42AD6D1E6}"/>
    <cellStyle name="Normal 2 9 2 3" xfId="6266" xr:uid="{6FE10285-8A0D-418C-8D79-C82D8E3C65E5}"/>
    <cellStyle name="Normal 2 9 2 3 2" xfId="6695" xr:uid="{2C05A291-CB5B-4A52-90E7-529DB17464FF}"/>
    <cellStyle name="Normal 2 9 2 3 2 2" xfId="8773" xr:uid="{2F4572A1-4A57-4A4B-8DB1-2CBAC2FE79A8}"/>
    <cellStyle name="Normal 2 9 2 3 2 2 2" xfId="25949" xr:uid="{55C8935A-237F-4E60-A686-C0D237758E0A}"/>
    <cellStyle name="Normal 2 9 2 3 2 3" xfId="23997" xr:uid="{332BDB98-DA5E-4F20-9B2C-9516886C381C}"/>
    <cellStyle name="Normal 2 9 2 3 3" xfId="6480" xr:uid="{8DB531C5-A64B-43BB-A7D0-1C9900D23196}"/>
    <cellStyle name="Normal 2 9 2 3 3 2" xfId="23782" xr:uid="{DE149972-B024-49F7-8873-7F989DA97D1E}"/>
    <cellStyle name="Normal 2 9 2 3 4" xfId="6899" xr:uid="{6F876BE5-7C76-4D90-A1A7-DD31781E3797}"/>
    <cellStyle name="Normal 2 9 2 3 4 2" xfId="24201" xr:uid="{DEC330B5-BC2F-4635-913E-8F5D1E7FE426}"/>
    <cellStyle name="Normal 2 9 2 3 5" xfId="8563" xr:uid="{71D5E5E8-8AFF-4F95-9465-754A70ED31AC}"/>
    <cellStyle name="Normal 2 9 2 3 5 2" xfId="25739" xr:uid="{E9807CF8-00D9-440E-A3B6-649FF4267CAE}"/>
    <cellStyle name="Normal 2 9 2 3 6" xfId="23569" xr:uid="{2CCEE16E-582C-40FF-B34B-61E189652F08}"/>
    <cellStyle name="Normal 2 9 2 4" xfId="6588" xr:uid="{F8FF3A34-A904-4B51-BAD2-67B1B425190B}"/>
    <cellStyle name="Normal 2 9 2 4 2" xfId="8666" xr:uid="{4C6AAFB8-D6FB-452D-8B3F-D2ECFD76A566}"/>
    <cellStyle name="Normal 2 9 2 4 2 2" xfId="25842" xr:uid="{01FA6E3F-16B0-4C30-8B4D-77E6B39D849D}"/>
    <cellStyle name="Normal 2 9 2 4 3" xfId="23890" xr:uid="{3462A540-DD75-4DDA-B2AD-C49E806A0CB1}"/>
    <cellStyle name="Normal 2 9 2 5" xfId="6373" xr:uid="{4F3ADCD5-979F-425B-85AD-45F12E5FBE36}"/>
    <cellStyle name="Normal 2 9 2 5 2" xfId="23675" xr:uid="{5853C788-F556-4CC4-AA4D-1B5D2205CC49}"/>
    <cellStyle name="Normal 2 9 2 6" xfId="6798" xr:uid="{D96C3A88-8892-4786-8980-0398CDBE4DD6}"/>
    <cellStyle name="Normal 2 9 2 6 2" xfId="24100" xr:uid="{086C0591-0D1C-4615-8575-76DD4F9215DC}"/>
    <cellStyle name="Normal 2 9 2 7" xfId="8456" xr:uid="{45F3CBA0-2F30-4C66-BBD7-006574078CFB}"/>
    <cellStyle name="Normal 2 9 2 7 2" xfId="25632" xr:uid="{9ADBCD5A-3DDA-4005-9AB3-F5E2A48BB049}"/>
    <cellStyle name="Normal 2 9 2 8" xfId="23455" xr:uid="{BE40CC21-0EEC-49D7-9863-61A524FBD131}"/>
    <cellStyle name="Normal 2 9 3" xfId="6191" xr:uid="{8E1DAAED-43D3-4581-9DD0-1A24B6EEB139}"/>
    <cellStyle name="Normal 2 9 3 2" xfId="6293" xr:uid="{CF514709-DD54-42AC-8E51-B1ABE0C78561}"/>
    <cellStyle name="Normal 2 9 3 2 2" xfId="6722" xr:uid="{6391401B-FF05-4C13-A1B5-DE296E801240}"/>
    <cellStyle name="Normal 2 9 3 2 2 2" xfId="8800" xr:uid="{1BA01E6E-6DBB-4E9D-91F9-F04AD3299A79}"/>
    <cellStyle name="Normal 2 9 3 2 2 2 2" xfId="25976" xr:uid="{1CA2425E-1BF0-43E5-8006-9EC290CD4805}"/>
    <cellStyle name="Normal 2 9 3 2 2 3" xfId="24024" xr:uid="{EF08B6D0-1D3F-447E-993F-69CC1FE9400C}"/>
    <cellStyle name="Normal 2 9 3 2 3" xfId="6507" xr:uid="{817D5370-3928-4695-A1F6-385AE3251257}"/>
    <cellStyle name="Normal 2 9 3 2 3 2" xfId="23809" xr:uid="{D783C739-6AF4-422A-A02B-627B1BAF61EF}"/>
    <cellStyle name="Normal 2 9 3 2 4" xfId="6924" xr:uid="{7744ADCC-41F4-4C52-8AD0-8C8177E22466}"/>
    <cellStyle name="Normal 2 9 3 2 4 2" xfId="24226" xr:uid="{518AA4F4-81FF-40AB-9BB2-C42EA8808D16}"/>
    <cellStyle name="Normal 2 9 3 2 5" xfId="8590" xr:uid="{934DED99-9F8A-44AA-ACAB-8C4C8449EFF6}"/>
    <cellStyle name="Normal 2 9 3 2 5 2" xfId="25766" xr:uid="{B3D10FAA-938A-4301-B798-B2A5B0FBA93D}"/>
    <cellStyle name="Normal 2 9 3 2 6" xfId="23596" xr:uid="{64336A81-6F99-47DA-A7E3-94EC3E2F22F3}"/>
    <cellStyle name="Normal 2 9 3 3" xfId="6620" xr:uid="{FA64A922-AE33-4B80-A26C-3642784743A2}"/>
    <cellStyle name="Normal 2 9 3 3 2" xfId="8698" xr:uid="{9233E4E4-A956-46F1-9CC8-647EF9C23B8E}"/>
    <cellStyle name="Normal 2 9 3 3 2 2" xfId="25874" xr:uid="{F88EDACA-1C9C-4E53-A6A3-DFDDB7EDA40B}"/>
    <cellStyle name="Normal 2 9 3 3 3" xfId="23922" xr:uid="{3B36CCFF-D12A-4F26-B577-A96F26471E50}"/>
    <cellStyle name="Normal 2 9 3 4" xfId="6405" xr:uid="{DCE115CE-AF9C-49C2-BAA4-B97AD4008668}"/>
    <cellStyle name="Normal 2 9 3 4 2" xfId="23707" xr:uid="{47DD7300-85D5-4015-A8E2-9246546AA343}"/>
    <cellStyle name="Normal 2 9 3 5" xfId="6828" xr:uid="{A4908FA1-2827-42C5-B36E-74B7FC3411F7}"/>
    <cellStyle name="Normal 2 9 3 5 2" xfId="24130" xr:uid="{E38AABBE-5B01-44B2-9841-C7EFA5F7C3EF}"/>
    <cellStyle name="Normal 2 9 3 6" xfId="8488" xr:uid="{84296197-37D8-404C-B8AE-268D5B60B95D}"/>
    <cellStyle name="Normal 2 9 3 6 2" xfId="25664" xr:uid="{2B933D15-1857-4CBB-8421-F2AEF9F05D64}"/>
    <cellStyle name="Normal 2 9 3 7" xfId="23494" xr:uid="{28C4F1F0-B985-4F69-B5F2-F024D8035F0C}"/>
    <cellStyle name="Normal 2 9 4" xfId="6242" xr:uid="{106E626A-482E-47A7-BD7F-E4737FAD6620}"/>
    <cellStyle name="Normal 2 9 4 2" xfId="6671" xr:uid="{98B71A99-C0AB-4C0C-B7CF-2AAE7A36E487}"/>
    <cellStyle name="Normal 2 9 4 2 2" xfId="8749" xr:uid="{8429D39F-E143-48F6-9D77-B8158093E52C}"/>
    <cellStyle name="Normal 2 9 4 2 2 2" xfId="25925" xr:uid="{75F9B938-0FDB-4F7C-BD11-80B6941E6E5E}"/>
    <cellStyle name="Normal 2 9 4 2 3" xfId="23973" xr:uid="{050DD913-465F-4754-80FB-DA7A313813FE}"/>
    <cellStyle name="Normal 2 9 4 3" xfId="6456" xr:uid="{3F79D1D7-0E39-447B-8BE3-22994C4881D9}"/>
    <cellStyle name="Normal 2 9 4 3 2" xfId="23758" xr:uid="{F557DEFD-0B5A-4DEA-AF74-388FDFF97961}"/>
    <cellStyle name="Normal 2 9 4 4" xfId="6876" xr:uid="{9369DDC7-F61B-4AA1-A148-B6D798EE3809}"/>
    <cellStyle name="Normal 2 9 4 4 2" xfId="24178" xr:uid="{3D3E7CFF-D197-4C04-8873-1231B062E2DD}"/>
    <cellStyle name="Normal 2 9 4 5" xfId="8539" xr:uid="{03B3FBD0-EE38-43AA-8468-6CAAA4A9076D}"/>
    <cellStyle name="Normal 2 9 4 5 2" xfId="25715" xr:uid="{4408D386-17DB-4E06-9486-BA21B9FA1D62}"/>
    <cellStyle name="Normal 2 9 4 6" xfId="23545" xr:uid="{1C20157F-683F-4401-904F-A91BE251300A}"/>
    <cellStyle name="Normal 2 9 5" xfId="6564" xr:uid="{3DECA2E7-98C5-434B-A45D-4F82F998E471}"/>
    <cellStyle name="Normal 2 9 5 2" xfId="7254" xr:uid="{783B5323-7A0B-487E-8062-03DF5CCAFDB0}"/>
    <cellStyle name="Normal 2 9 5 3" xfId="8643" xr:uid="{DEF2BEE0-9918-4262-99C2-EBD68E582AE7}"/>
    <cellStyle name="Normal 2 9 5 3 2" xfId="25819" xr:uid="{7F63F179-6531-47F5-9571-4128D5BFF306}"/>
    <cellStyle name="Normal 2 9 5 4" xfId="23866" xr:uid="{BBF7ECA7-CB25-4BF8-8E9D-5AE7C777FE31}"/>
    <cellStyle name="Normal 2 9 6" xfId="6349" xr:uid="{86D00936-0FD3-4415-8F06-13347FFE2BEB}"/>
    <cellStyle name="Normal 2 9 6 2" xfId="23651" xr:uid="{EF7AC746-A1B2-4CE6-BC7E-D51FABE3738F}"/>
    <cellStyle name="Normal 2 9 7" xfId="6775" xr:uid="{CDE3EDE8-2984-4F8D-90DA-37F8D3C437F7}"/>
    <cellStyle name="Normal 2 9 7 2" xfId="24077" xr:uid="{31F1EFDF-0C41-4585-AF3C-836D732F88E6}"/>
    <cellStyle name="Normal 2 9 8" xfId="8433" xr:uid="{87A60441-8216-44ED-8559-7B0628392571}"/>
    <cellStyle name="Normal 2 9 8 2" xfId="25609" xr:uid="{E1B099F6-BC69-4D39-BB0D-EA3055E012ED}"/>
    <cellStyle name="Normal 2 9 9" xfId="6123" xr:uid="{41C77065-E71E-45DC-A377-28A49EE8B6A3}"/>
    <cellStyle name="Normal 2 9 9 2" xfId="23427" xr:uid="{B361DBB0-8931-4B4E-BA61-5E1927820A09}"/>
    <cellStyle name="Normal 2_A1.52_BP_Financial_Requirements" xfId="7071" xr:uid="{6817264A-9C5B-4463-849A-079726F25A99}"/>
    <cellStyle name="Normal 20" xfId="5471" xr:uid="{59C4A7EC-DEE5-4CC5-BAAA-E09EFB129BF5}"/>
    <cellStyle name="Normal 20 2" xfId="7255" xr:uid="{ACB7023C-01E4-471D-97E3-289C28AE1ACD}"/>
    <cellStyle name="Normal 20 3" xfId="6972" xr:uid="{C1DDBD22-35A9-4A7E-A011-63E8CF885762}"/>
    <cellStyle name="Normal 21" xfId="5472" xr:uid="{D8DCED4E-95CF-425D-99E1-6A9CD5BE5B53}"/>
    <cellStyle name="Normal 22" xfId="5473" xr:uid="{40DE120A-0B36-4B20-A2E0-D7818FD1AB20}"/>
    <cellStyle name="Normal 22 2" xfId="7256" xr:uid="{F91E3E96-9BF2-4A69-8CB7-2FE52075ADFD}"/>
    <cellStyle name="Normal 22 3" xfId="6129" xr:uid="{6FA08EE3-2D4B-40B9-AF66-7A84388946C2}"/>
    <cellStyle name="Normal 23" xfId="4531" xr:uid="{14837FD9-681A-4AC9-AD4D-0AC4495C265C}"/>
    <cellStyle name="Normal 23 2" xfId="6165" xr:uid="{5A0B5A34-220C-4701-81D3-F0AB87E1E6BF}"/>
    <cellStyle name="Normal 23 2 2" xfId="7670" xr:uid="{C6531E0B-48B5-46E6-AC1B-EB73B410E5CA}"/>
    <cellStyle name="Normal 23 2 2 2" xfId="11826" xr:uid="{864C13AA-0C6B-4674-8267-1354547C00DA}"/>
    <cellStyle name="Normal 23 2 2 2 2" xfId="28691" xr:uid="{D89958BB-B2B7-4852-B842-119CA16626DE}"/>
    <cellStyle name="Normal 23 2 2 3" xfId="24932" xr:uid="{B2F92EEF-4A64-4A3A-AC9C-1AB5732B8195}"/>
    <cellStyle name="Normal 23 2 3" xfId="9563" xr:uid="{FA1112EE-6F9D-4AC0-8EFE-3930E9AFA3DE}"/>
    <cellStyle name="Normal 23 2 3 2" xfId="26715" xr:uid="{E728D2B3-0928-4AC9-8DE1-8DFEAF6242B7}"/>
    <cellStyle name="Normal 23 2 4" xfId="16686" xr:uid="{4CFE0C96-0ACE-4517-A902-0AB9EDC95F38}"/>
    <cellStyle name="Normal 23 2 4 2" xfId="33190" xr:uid="{C2E99AED-DED6-467A-B39F-A185038CB818}"/>
    <cellStyle name="Normal 23 3" xfId="7489" xr:uid="{A66F8027-1537-47A5-AD1A-447E767FA792}"/>
    <cellStyle name="Normal 23 3 2" xfId="9383" xr:uid="{D9522BD3-C777-4980-9A4C-220C15600525}"/>
    <cellStyle name="Normal 23 3 2 2" xfId="26537" xr:uid="{B7DA9C25-4FA9-4AE8-8B59-E25E05556AE7}"/>
    <cellStyle name="Normal 23 3 3" xfId="24754" xr:uid="{F7D089C9-B4BF-44E2-8407-2FE6F23DFE6A}"/>
    <cellStyle name="Normal 23 4" xfId="7856" xr:uid="{CE65CACA-557A-4412-B634-0F1A450DDB4D}"/>
    <cellStyle name="Normal 23 4 2" xfId="9749" xr:uid="{4B969EDC-2BA3-4818-A46E-7DBF4603471F}"/>
    <cellStyle name="Normal 23 4 2 2" xfId="26899" xr:uid="{82E33C5C-B427-42AD-B041-50BBCD4DCDE7}"/>
    <cellStyle name="Normal 23 4 3" xfId="25116" xr:uid="{C1DEC13F-6FC4-4AB8-BABF-A07FE34B7885}"/>
    <cellStyle name="Normal 23 5" xfId="7102" xr:uid="{0FB145C4-30C5-406C-AC9C-ACBDC1652DFD}"/>
    <cellStyle name="Normal 23 5 2" xfId="10401" xr:uid="{066AE736-581A-4FF1-AEE9-CAD0712890D9}"/>
    <cellStyle name="Normal 23 5 2 2" xfId="27472" xr:uid="{21984546-AC9E-4A79-AEAE-186E8F5D367C}"/>
    <cellStyle name="Normal 23 5 3" xfId="24397" xr:uid="{9E82F442-D2B3-4BD2-91A4-57BD6A7D3F64}"/>
    <cellStyle name="Normal 23 6" xfId="8845" xr:uid="{A09147DA-C289-4A97-9D92-62EF7CD0F970}"/>
    <cellStyle name="Normal 23 6 2" xfId="26021" xr:uid="{6BD3C00B-1EC9-4468-B56B-71B969265BE4}"/>
    <cellStyle name="Normal 23 7" xfId="16109" xr:uid="{FFFDD2DF-6DE7-4D2E-A343-76449B353877}"/>
    <cellStyle name="Normal 23 7 2" xfId="32613" xr:uid="{AE9048B9-4E5C-4C35-9B00-6B34DD30EB8E}"/>
    <cellStyle name="Normal 23 8" xfId="7091" xr:uid="{3563F738-A97A-4B06-A7F2-D85FDB0CDB67}"/>
    <cellStyle name="Normal 23 9" xfId="22018" xr:uid="{08B14B85-C6E9-4C5F-9A6F-EDFD2C697E2F}"/>
    <cellStyle name="Normal 24" xfId="303" xr:uid="{19AA23DB-994F-406E-9F3A-8511DA7CE0AB}"/>
    <cellStyle name="Normal 24 2" xfId="7471" xr:uid="{381751BD-F0C0-4F7F-96B8-0BBAACFD5FFF}"/>
    <cellStyle name="Normal 24 2 2" xfId="10781" xr:uid="{F2ED7F4E-47D1-4791-B80F-18FBF0D863BB}"/>
    <cellStyle name="Normal 24 3" xfId="11726" xr:uid="{C2FE6E66-C795-454B-BB0B-2686CA364456}"/>
    <cellStyle name="Normal 24 4" xfId="10548" xr:uid="{BF7B8D60-424F-4D9B-934F-8ED346813453}"/>
    <cellStyle name="Normal 24 5" xfId="7092" xr:uid="{D06785C3-2497-43A0-8334-DDE6D1C9DF52}"/>
    <cellStyle name="Normal 25" xfId="4517" xr:uid="{56B6EF1C-FAAE-45BF-9D52-F326F6646FA6}"/>
    <cellStyle name="Normal 25 2" xfId="12906" xr:uid="{B4D88E8C-A4CF-49A5-9300-65D7EB018689}"/>
    <cellStyle name="Normal 25 2 2" xfId="17604" xr:uid="{5848BD52-5B6D-44A0-827B-AE50E267EF58}"/>
    <cellStyle name="Normal 25 2 2 2" xfId="34108" xr:uid="{E55E864A-0B19-4DFD-8832-6EF0A7AE9267}"/>
    <cellStyle name="Normal 25 2 3" xfId="29626" xr:uid="{A7A5AC18-D4A7-45FF-A25E-FA7B832967C8}"/>
    <cellStyle name="Normal 25 3" xfId="11692" xr:uid="{9DEAF075-50C2-4FA9-AA46-2514EF8EC27B}"/>
    <cellStyle name="Normal 25 3 2" xfId="28557" xr:uid="{2DF844B7-3B49-47E8-A009-87C3232F2E2A}"/>
    <cellStyle name="Normal 25 4" xfId="9372" xr:uid="{86DA1307-8022-4BF3-AFFD-FCB92EAB9572}"/>
    <cellStyle name="Normal 25 4 2" xfId="26526" xr:uid="{A94171DA-3FA8-4B2F-A274-886D2B81E9CD}"/>
    <cellStyle name="Normal 25 5" xfId="16575" xr:uid="{B0685F20-6A35-4FB6-B5D9-EAEF7067E402}"/>
    <cellStyle name="Normal 25 5 2" xfId="33079" xr:uid="{D69CFE17-63E7-49B5-A605-F615E141C697}"/>
    <cellStyle name="Normal 25 6" xfId="7473" xr:uid="{E84F848F-CDEF-4EBD-8B62-E1EF1658F515}"/>
    <cellStyle name="Normal 25 6 2" xfId="24738" xr:uid="{A8E4870B-05BC-4CB5-B14F-C9426FDD56B7}"/>
    <cellStyle name="Normal 26" xfId="4521" xr:uid="{D1356C46-25B9-469A-9261-8708E876179A}"/>
    <cellStyle name="Normal 26 2" xfId="12907" xr:uid="{7088AD53-517E-4D4E-AFC9-456F4B0AAE33}"/>
    <cellStyle name="Normal 26 2 2" xfId="17605" xr:uid="{912BF320-FF20-4DEA-B51C-C4AC3E070DB9}"/>
    <cellStyle name="Normal 26 2 2 2" xfId="34109" xr:uid="{838AAE17-86CE-4E94-BBB1-8A01850F4FFE}"/>
    <cellStyle name="Normal 26 2 3" xfId="29627" xr:uid="{F2109F8A-5C4C-4475-AE08-D2BE77184545}"/>
    <cellStyle name="Normal 26 3" xfId="11693" xr:uid="{E2599C03-DA67-4ABB-9814-2F72CAF3F56A}"/>
    <cellStyle name="Normal 26 3 2" xfId="28558" xr:uid="{667D3C42-F173-4C8E-80A1-CA57C09464A5}"/>
    <cellStyle name="Normal 26 4" xfId="9374" xr:uid="{4E726445-DCEB-45FB-8DB9-F246D5FE3C42}"/>
    <cellStyle name="Normal 26 4 2" xfId="26528" xr:uid="{B425D971-DFAE-49C5-85A3-C2A7945604E3}"/>
    <cellStyle name="Normal 26 5" xfId="16576" xr:uid="{E943EDA1-44E6-4A1F-AE74-51F15B2621C6}"/>
    <cellStyle name="Normal 26 5 2" xfId="33080" xr:uid="{85BE59DE-C992-4F15-AD1D-50A290B1D916}"/>
    <cellStyle name="Normal 26 6" xfId="7476" xr:uid="{C028D8D7-00EB-4CA9-9C89-50D336CB34DE}"/>
    <cellStyle name="Normal 26 6 2" xfId="24741" xr:uid="{19DE592E-0ADB-4A23-8242-AC12EB14E66E}"/>
    <cellStyle name="Normal 27" xfId="5759" xr:uid="{377E9164-D71B-4402-9123-E416AB54C3B7}"/>
    <cellStyle name="Normal 27 2" xfId="12919" xr:uid="{12F2C8C7-4019-4ABD-9511-18A2D52B9971}"/>
    <cellStyle name="Normal 27 2 2" xfId="17617" xr:uid="{6A3041DB-E589-4C72-8747-95C91BAED56C}"/>
    <cellStyle name="Normal 27 2 2 2" xfId="34121" xr:uid="{23329ADF-374A-4525-BD7D-FF1BE7177342}"/>
    <cellStyle name="Normal 27 2 3" xfId="29639" xr:uid="{6592C287-D472-41EA-8EC9-23CB6951383E}"/>
    <cellStyle name="Normal 27 3" xfId="11725" xr:uid="{E7619E93-4078-4E17-95ED-A175E79FC9A0}"/>
    <cellStyle name="Normal 27 3 2" xfId="28590" xr:uid="{93D38C8E-3C4D-42A6-8D87-111B98131A06}"/>
    <cellStyle name="Normal 27 4" xfId="9379" xr:uid="{17B7BAED-1DEE-4343-A78A-88ABC5127FB8}"/>
    <cellStyle name="Normal 27 4 2" xfId="26533" xr:uid="{FDA27336-C45D-4053-B83D-95686BB9B79C}"/>
    <cellStyle name="Normal 27 5" xfId="16588" xr:uid="{DB6266FD-E9BF-4B37-BDE1-4430FF271D75}"/>
    <cellStyle name="Normal 27 5 2" xfId="33092" xr:uid="{05273075-C166-49DA-B765-F3731728FA6C}"/>
    <cellStyle name="Normal 27 6" xfId="7484" xr:uid="{D7037CAA-60D0-4150-93B7-79C8EE908855}"/>
    <cellStyle name="Normal 27 6 2" xfId="24749" xr:uid="{9BA5111B-1B4C-48B2-89B7-F937BCA818F8}"/>
    <cellStyle name="Normal 28" xfId="6073" xr:uid="{BBC5EA14-36A6-4601-8820-BB8C4CEA8E36}"/>
    <cellStyle name="Normal 28 2" xfId="12920" xr:uid="{AF0AE3E0-E626-4660-A371-DF1CD14324A0}"/>
    <cellStyle name="Normal 28 2 2" xfId="17618" xr:uid="{EB015371-F839-49FA-A724-9142396E1153}"/>
    <cellStyle name="Normal 28 2 2 2" xfId="34122" xr:uid="{8CC47D04-6200-46B3-A076-3D22D8D710CF}"/>
    <cellStyle name="Normal 28 2 3" xfId="29640" xr:uid="{EF0FE8B1-F15F-4DAD-A5C2-C5F606FD98FB}"/>
    <cellStyle name="Normal 28 3" xfId="11727" xr:uid="{110221DC-2A70-49B8-BCE4-1E09F6A25EE0}"/>
    <cellStyle name="Normal 28 3 2" xfId="28592" xr:uid="{9D6A64C7-994C-41FD-AF48-648B277ACDFB}"/>
    <cellStyle name="Normal 28 4" xfId="16589" xr:uid="{2F2D7E4C-7E55-444E-ABE9-08CDD21ED0B5}"/>
    <cellStyle name="Normal 28 4 2" xfId="33093" xr:uid="{C0F60C7F-AD0E-4632-B04E-77B69DA1896E}"/>
    <cellStyle name="Normal 28 5" xfId="7093" xr:uid="{AA396DBD-0F1B-4BF9-8E17-E8D1F11D9248}"/>
    <cellStyle name="Normal 28 6" xfId="17626" xr:uid="{5D4A2A88-BB0F-4F5C-A917-5D2572DAE58E}"/>
    <cellStyle name="Normal 28 6 2" xfId="34130" xr:uid="{1CE3E359-1435-4D02-946A-4A111532D2F8}"/>
    <cellStyle name="Normal 28 7" xfId="23378" xr:uid="{23A136FA-58E4-48D8-8AAB-00D510703F49}"/>
    <cellStyle name="Normal 29" xfId="5870" xr:uid="{72FC127E-2F8C-4457-ACE5-DF320552ACA9}"/>
    <cellStyle name="Normal 29 2" xfId="8839" xr:uid="{08FA96EB-373E-4D97-AE36-17D503AFA2F3}"/>
    <cellStyle name="Normal 3" xfId="87" xr:uid="{4B182FF3-36FB-4A3A-A13C-D955391DEE3E}"/>
    <cellStyle name="Normal 3 10" xfId="5474" xr:uid="{4B7B958E-A2AB-4D97-8D04-30E6C473F182}"/>
    <cellStyle name="Normal 3 10 2" xfId="5475" xr:uid="{A65356AB-2160-47D1-8184-9761087F4330}"/>
    <cellStyle name="Normal 3 10 3" xfId="5476" xr:uid="{92D41968-948C-4A49-AA0B-36FF37911DAE}"/>
    <cellStyle name="Normal 3 10 4" xfId="5477" xr:uid="{CA540461-0C40-4A16-B533-48BBBA591D95}"/>
    <cellStyle name="Normal 3 10 5" xfId="5478" xr:uid="{BFDD6A97-8F01-42B3-93F9-222F62FA5936}"/>
    <cellStyle name="Normal 3 10 6" xfId="5479" xr:uid="{482090D5-F88F-415C-B007-73B9F9C9F3B5}"/>
    <cellStyle name="Normal 3 10 7" xfId="5480" xr:uid="{144BE6E4-1261-41A9-A603-160409E15845}"/>
    <cellStyle name="Normal 3 10 8" xfId="11709" xr:uid="{21C11F88-2F2F-4A82-8B9B-F54765396A40}"/>
    <cellStyle name="Normal 3 11" xfId="5481" xr:uid="{42557B61-5902-4F52-B0AC-963895C135BD}"/>
    <cellStyle name="Normal 3 11 19" xfId="7058" xr:uid="{5957BC18-C7B1-4A1B-8877-45FF05C02CFD}"/>
    <cellStyle name="Normal 3 11 2" xfId="7257" xr:uid="{9BE9123E-2E64-4585-B24B-5B21A7C023C5}"/>
    <cellStyle name="Normal 3 11 3" xfId="6114" xr:uid="{EBE45299-F11C-4C11-B073-A51D5BB6760E}"/>
    <cellStyle name="Normal 3 12" xfId="5482" xr:uid="{58268ED3-CC57-4A52-B21A-1609FE8D5117}"/>
    <cellStyle name="Normal 3 13" xfId="5483" xr:uid="{0A895F25-5DEE-4EC7-ABCF-0C8396EE7CA2}"/>
    <cellStyle name="Normal 3 14" xfId="5484" xr:uid="{34240343-B945-4676-85A1-635450A09A28}"/>
    <cellStyle name="Normal 3 15" xfId="5485" xr:uid="{42CAD230-9943-43A3-993B-155BBBA7C39F}"/>
    <cellStyle name="Normal 3 16" xfId="5486" xr:uid="{0E344CB9-CDDF-4FF2-88AD-CAF7FBD201AE}"/>
    <cellStyle name="Normal 3 17" xfId="5487" xr:uid="{5FFCC63A-7CCD-400A-9CB9-C9D960921A39}"/>
    <cellStyle name="Normal 3 18" xfId="5488" xr:uid="{6BEC7FC4-225C-438D-A71A-6D0F65DC45F8}"/>
    <cellStyle name="Normal 3 19" xfId="5489" xr:uid="{EB9A3F51-F518-45AB-BE12-033ECF09A72B}"/>
    <cellStyle name="Normal 3 2" xfId="657" xr:uid="{DFE0364F-7C73-4006-A515-B28F3B16837F}"/>
    <cellStyle name="Normal 3 2 10" xfId="5491" xr:uid="{60218F7F-A321-4B2E-8473-6AEC79A43FA8}"/>
    <cellStyle name="Normal 3 2 11" xfId="5492" xr:uid="{54079B53-5597-443B-AD97-F2298ABAD148}"/>
    <cellStyle name="Normal 3 2 12" xfId="5493" xr:uid="{2C02A505-EA06-4E13-9BBD-8621E3D868EC}"/>
    <cellStyle name="Normal 3 2 13" xfId="5494" xr:uid="{782363D8-EE89-4FF2-9973-B259C5ADC6F4}"/>
    <cellStyle name="Normal 3 2 14" xfId="5495" xr:uid="{6AF60728-2AE3-4A02-87AA-7E969916679D}"/>
    <cellStyle name="Normal 3 2 15" xfId="5496" xr:uid="{94740E28-9BCD-433B-A30A-725FB6B46186}"/>
    <cellStyle name="Normal 3 2 16" xfId="5497" xr:uid="{92D03A01-825B-4F3F-AC90-12308E739CA8}"/>
    <cellStyle name="Normal 3 2 17" xfId="5490" xr:uid="{207BC591-9C2F-4D14-BC8F-6070AC1E586B}"/>
    <cellStyle name="Normal 3 2 17 2" xfId="11326" xr:uid="{5B12B1F3-89D1-4B87-8C57-1F111AE718B8}"/>
    <cellStyle name="Normal 3 2 17 3" xfId="7478" xr:uid="{D94FF6B1-56E9-480C-8DA4-EB8DBF7E64C1}"/>
    <cellStyle name="Normal 3 2 18" xfId="6069" xr:uid="{42765606-749E-4A75-8871-D8BAA3F990F4}"/>
    <cellStyle name="Normal 3 2 18 2" xfId="7258" xr:uid="{071F0049-3B1B-4B56-A091-BC08ED26BFC8}"/>
    <cellStyle name="Normal 3 2 18 3" xfId="23374" xr:uid="{D861DE20-EAAB-4D31-BEDF-AB5AA62136AA}"/>
    <cellStyle name="Normal 3 2 2" xfId="5498" xr:uid="{ECF6B234-37FC-448B-908D-5F85700BE404}"/>
    <cellStyle name="Normal 3 2 2 2" xfId="5499" xr:uid="{B054E2D7-9D24-4943-ABBD-0434BA1B1F94}"/>
    <cellStyle name="Normal 3 2 2 3" xfId="5500" xr:uid="{9A693696-C558-4243-8667-8CBDCD3D20B9}"/>
    <cellStyle name="Normal 3 2 2 3 2" xfId="7260" xr:uid="{578D4C36-F4F3-4584-984A-56328CD3BE51}"/>
    <cellStyle name="Normal 3 2 2 3 3" xfId="6132" xr:uid="{C6BA6D56-F9F2-4710-A420-76B062E65C83}"/>
    <cellStyle name="Normal 3 2 2 4" xfId="5501" xr:uid="{506B6852-429B-4FC3-A695-4F15DC6C407D}"/>
    <cellStyle name="Normal 3 2 2 5" xfId="5502" xr:uid="{1C7EF654-BE17-4499-95F3-1F9CF05E17CF}"/>
    <cellStyle name="Normal 3 2 2 6" xfId="5503" xr:uid="{F85D9178-1799-42FF-8498-F45FA85006CC}"/>
    <cellStyle name="Normal 3 2 2 7" xfId="5504" xr:uid="{F506B734-7599-4820-AB9F-0096BDAF6504}"/>
    <cellStyle name="Normal 3 2 2 8" xfId="7259" xr:uid="{03D2DEE8-DCEA-4240-B307-8446C537CDFB}"/>
    <cellStyle name="Normal 3 2 2 9" xfId="7000" xr:uid="{A41F435A-43DD-4575-866A-4F1B894135E8}"/>
    <cellStyle name="Normal 3 2 3" xfId="5505" xr:uid="{2F2709EB-FFB7-4B34-B3CC-BFF727B09C8D}"/>
    <cellStyle name="Normal 3 2 3 2" xfId="7261" xr:uid="{4A5AE8C3-A516-4B1B-94BB-25CF47FAAF67}"/>
    <cellStyle name="Normal 3 2 3 3" xfId="7078" xr:uid="{7859A532-D516-4607-9618-2828044DE6DD}"/>
    <cellStyle name="Normal 3 2 3 3 2" xfId="24373" xr:uid="{ECF39FF9-FE2A-4E24-B542-4FB35B4E1068}"/>
    <cellStyle name="Normal 3 2 4" xfId="5506" xr:uid="{C93ABBE5-D813-47C4-8798-663667369158}"/>
    <cellStyle name="Normal 3 2 5" xfId="5507" xr:uid="{3C8A796B-E128-4C07-9708-A36445E3B07E}"/>
    <cellStyle name="Normal 3 2 6" xfId="5508" xr:uid="{470F7314-D390-408C-9F1C-A5CB6F428544}"/>
    <cellStyle name="Normal 3 2 7" xfId="5509" xr:uid="{38C4427D-A1C1-4DD7-A880-FA8F740FE2EA}"/>
    <cellStyle name="Normal 3 2 8" xfId="5510" xr:uid="{C638109D-A1B6-401F-84CF-2944BB74D787}"/>
    <cellStyle name="Normal 3 2 9" xfId="5511" xr:uid="{F3618512-B3AD-4875-8B9D-A62763D1E5FA}"/>
    <cellStyle name="Normal 3 20" xfId="5512" xr:uid="{A75F1592-E538-4807-91CA-92E98C4654DC}"/>
    <cellStyle name="Normal 3 21" xfId="4533" xr:uid="{B8FC6F79-E75D-4ED1-8BA6-4458B848B8BC}"/>
    <cellStyle name="Normal 3 21 2" xfId="11388" xr:uid="{35716F21-B3B6-4AE1-8147-10EEFB80699D}"/>
    <cellStyle name="Normal 3 21 3" xfId="7475" xr:uid="{49DB9C08-1001-4117-9E3D-DBE74CFBDF5F}"/>
    <cellStyle name="Normal 3 22" xfId="6064" xr:uid="{400B974B-E620-426D-8EB3-253C213D130D}"/>
    <cellStyle name="Normal 3 22 2" xfId="7103" xr:uid="{6D801CE3-0D84-4805-BB60-F083BA3D36CF}"/>
    <cellStyle name="Normal 3 22 3" xfId="23369" xr:uid="{70F3F9C0-5ECA-4C02-A495-05F1EF11C02C}"/>
    <cellStyle name="Normal 3 3" xfId="207" xr:uid="{2EAEBA6F-7102-43C2-A60C-AD3405F558B0}"/>
    <cellStyle name="Normal 3 3 10" xfId="8876" xr:uid="{BC5DE057-61BC-44D4-ACD9-BFAE9647A052}"/>
    <cellStyle name="Normal 3 3 11" xfId="6162" xr:uid="{2B63B1B8-99A9-43F2-B6D9-88E1775DC1E8}"/>
    <cellStyle name="Normal 3 3 11 2" xfId="23465" xr:uid="{40AA6009-EDA7-4605-BB8B-2E02C94B3D3A}"/>
    <cellStyle name="Normal 3 3 2" xfId="5514" xr:uid="{9B9448DF-6FA2-4866-9B2A-0F7729508C88}"/>
    <cellStyle name="Normal 3 3 2 2" xfId="6325" xr:uid="{277EA8CB-D4EE-4F8F-AB80-E1A42C424FD3}"/>
    <cellStyle name="Normal 3 3 2 2 2" xfId="6754" xr:uid="{47797442-B840-4E2A-9D6E-7BFEFBC5864B}"/>
    <cellStyle name="Normal 3 3 2 2 2 2" xfId="8832" xr:uid="{1CAAAD75-79A3-4585-B344-D1EF6CB30F03}"/>
    <cellStyle name="Normal 3 3 2 2 2 2 2" xfId="26008" xr:uid="{7E2C92C5-F033-446B-8145-6020E0443FCA}"/>
    <cellStyle name="Normal 3 3 2 2 2 3" xfId="24056" xr:uid="{42158C81-F40C-40E1-8E27-BFE8D3E9D166}"/>
    <cellStyle name="Normal 3 3 2 2 3" xfId="6539" xr:uid="{E26CDB50-74F2-4820-8118-BFFF9B8C8673}"/>
    <cellStyle name="Normal 3 3 2 2 3 2" xfId="23841" xr:uid="{F1D1313B-82EB-4BB5-B0DB-97AE52E83C3E}"/>
    <cellStyle name="Normal 3 3 2 2 4" xfId="6955" xr:uid="{DC0C818E-647D-4B74-B164-F62953A5AB70}"/>
    <cellStyle name="Normal 3 3 2 2 4 2" xfId="24257" xr:uid="{60DBF5B0-28F1-4D80-87ED-5D22F5536204}"/>
    <cellStyle name="Normal 3 3 2 2 5" xfId="8622" xr:uid="{09668C03-7FD9-4FF2-8892-C35DBB0D0424}"/>
    <cellStyle name="Normal 3 3 2 2 5 2" xfId="25798" xr:uid="{49193640-C4FF-4D88-8C19-7B769435DB59}"/>
    <cellStyle name="Normal 3 3 2 2 6" xfId="10560" xr:uid="{82534BA0-1655-47E8-AB58-0B4CB5624E11}"/>
    <cellStyle name="Normal 3 3 2 2 7" xfId="23628" xr:uid="{3352523A-D744-41B3-A27F-9CC26A1F1781}"/>
    <cellStyle name="Normal 3 3 2 3" xfId="6651" xr:uid="{B6234BC7-E03A-48D6-AC3E-8F4CD14882C4}"/>
    <cellStyle name="Normal 3 3 2 3 2" xfId="7263" xr:uid="{4720850B-0406-48EC-B3E8-AA12CB9938FE}"/>
    <cellStyle name="Normal 3 3 2 3 3" xfId="8729" xr:uid="{5ACB1A2A-59B1-4031-854B-B9F3A53917E0}"/>
    <cellStyle name="Normal 3 3 2 3 3 2" xfId="25905" xr:uid="{D1BDBB54-A272-471E-BE5A-AA82132873E1}"/>
    <cellStyle name="Normal 3 3 2 3 4" xfId="23953" xr:uid="{8433003C-D884-4287-8235-DB61016ECB4E}"/>
    <cellStyle name="Normal 3 3 2 4" xfId="6436" xr:uid="{9B59CAA1-F63F-4755-AA8B-7AAFC211452A}"/>
    <cellStyle name="Normal 3 3 2 4 2" xfId="23738" xr:uid="{2521A3CE-EF48-4CCB-80E2-145F32FDDFB5}"/>
    <cellStyle name="Normal 3 3 2 5" xfId="6857" xr:uid="{5F887F19-6C48-4302-B2FC-43E335C282BC}"/>
    <cellStyle name="Normal 3 3 2 5 10" xfId="7467" xr:uid="{BDC097D9-9135-4142-AFFB-B4C99179B182}"/>
    <cellStyle name="Normal 3 3 2 5 10 2" xfId="6039" xr:uid="{195A193B-118A-496B-AA32-E38046BDD63C}"/>
    <cellStyle name="Normal 3 3 2 5 15" xfId="11624" xr:uid="{5867BC9D-8095-4928-BEDA-D69899B3293E}"/>
    <cellStyle name="Normal 3 3 2 5 2" xfId="10561" xr:uid="{AE88EAA5-E70C-4BEB-8A20-033A0C31C9EE}"/>
    <cellStyle name="Normal 3 3 2 5 3" xfId="24159" xr:uid="{C5691192-88F7-4BAF-A05D-6F68A8C70ABC}"/>
    <cellStyle name="Normal 3 3 2 6" xfId="8519" xr:uid="{708F88F9-8071-4C19-A434-3925D8378700}"/>
    <cellStyle name="Normal 3 3 2 6 2" xfId="25695" xr:uid="{ECE141C1-FDFB-4429-8FA9-6EB3B46AEC1F}"/>
    <cellStyle name="Normal 3 3 2 7" xfId="6222" xr:uid="{82C54078-BC92-4BDD-B98D-89D20052C091}"/>
    <cellStyle name="Normal 3 3 2 7 2" xfId="23525" xr:uid="{25226FF3-CEB3-405B-AFB0-F0383DE97ED9}"/>
    <cellStyle name="Normal 3 3 2_3.15 Additional Data" xfId="11390" xr:uid="{F3903E03-3F8D-4BA3-BF16-643F217715A7}"/>
    <cellStyle name="Normal 3 3 3" xfId="5513" xr:uid="{1B8DE007-D4CD-4630-A0BF-9B27BD3306B7}"/>
    <cellStyle name="Normal 3 3 3 2" xfId="6704" xr:uid="{66B76E4C-AF39-4F08-BF9C-17D9C50687C0}"/>
    <cellStyle name="Normal 3 3 3 2 2" xfId="8782" xr:uid="{75F2AE65-CD2C-4BEC-B421-7858B95D27E6}"/>
    <cellStyle name="Normal 3 3 3 2 2 2" xfId="25958" xr:uid="{1FEDD337-B15F-4AE8-A15E-47D7B40B8744}"/>
    <cellStyle name="Normal 3 3 3 2 3" xfId="24006" xr:uid="{71DED0EB-3696-425A-9F68-BE5447905DD4}"/>
    <cellStyle name="Normal 3 3 3 3" xfId="6489" xr:uid="{93EDFD02-B1D3-4E6F-B61F-B722632F18C5}"/>
    <cellStyle name="Normal 3 3 3 3 2" xfId="23791" xr:uid="{48C02819-47F1-41A2-A0B6-5A340EE0680B}"/>
    <cellStyle name="Normal 3 3 3 4" xfId="6907" xr:uid="{43E7FEC7-D852-4C19-AB5A-2A10EE336F44}"/>
    <cellStyle name="Normal 3 3 3 4 2" xfId="24209" xr:uid="{C93F0A66-6321-4F1E-9C6F-305F9A075743}"/>
    <cellStyle name="Normal 3 3 3 5" xfId="8572" xr:uid="{97F52324-5C32-4925-92D7-FB686D709722}"/>
    <cellStyle name="Normal 3 3 3 5 2" xfId="25748" xr:uid="{624D75DE-6DA2-4F7D-A806-D7F991CB87B4}"/>
    <cellStyle name="Normal 3 3 3 6" xfId="10562" xr:uid="{AC9B814E-0948-43F5-A9D3-8A4775EFF70E}"/>
    <cellStyle name="Normal 3 3 3 7" xfId="6275" xr:uid="{35A9AD3F-7424-4290-B20E-000573E564ED}"/>
    <cellStyle name="Normal 3 3 3 7 2" xfId="23578" xr:uid="{D167DD15-AC93-4374-BC1D-A9AA348A681F}"/>
    <cellStyle name="Normal 3 3 4" xfId="6597" xr:uid="{3BA0FFC3-F6E8-49D0-B887-ECB0CFC257C1}"/>
    <cellStyle name="Normal 3 3 4 2" xfId="7017" xr:uid="{C3C1D03C-73AD-452C-8A1E-F7C05FEE42BE}"/>
    <cellStyle name="Normal 3 3 4 3" xfId="8675" xr:uid="{4D61D062-9425-42EA-A8E5-423A0CBAB610}"/>
    <cellStyle name="Normal 3 3 4 3 2" xfId="25851" xr:uid="{38942ABC-66D7-4B49-8E12-D2074228432D}"/>
    <cellStyle name="Normal 3 3 4 4" xfId="11389" xr:uid="{AC55FEAA-82AE-416E-8815-1A987836A679}"/>
    <cellStyle name="Normal 3 3 4 5" xfId="23899" xr:uid="{08892AA1-9D2F-4EA7-BCAF-21331E33E8D2}"/>
    <cellStyle name="Normal 3 3 5" xfId="6382" xr:uid="{9F93CE04-C0F3-40C8-92E8-09BB17EEB022}"/>
    <cellStyle name="Normal 3 3 5 2" xfId="7072" xr:uid="{13361B3B-7B07-496E-9EA9-690C34871410}"/>
    <cellStyle name="Normal 3 3 5 2 2" xfId="24367" xr:uid="{482394DB-36EC-43B4-B921-92175E85F01E}"/>
    <cellStyle name="Normal 3 3 5 3" xfId="23684" xr:uid="{60CE605F-5A93-48B7-8C69-445DF3CC795F}"/>
    <cellStyle name="Normal 3 3 6" xfId="7262" xr:uid="{C9CE03DA-9243-4910-975E-4733D767BF69}"/>
    <cellStyle name="Normal 3 3 7" xfId="6806" xr:uid="{9094F6C4-11B2-4200-AF14-7145FDF2000D}"/>
    <cellStyle name="Normal 3 3 7 2" xfId="24108" xr:uid="{57320B11-3901-4D28-817C-ED7DFFE0172A}"/>
    <cellStyle name="Normal 3 3 8" xfId="8465" xr:uid="{B3E3DDD6-84C1-43D1-897D-27C2B6F981FC}"/>
    <cellStyle name="Normal 3 3 8 2" xfId="25641" xr:uid="{C35944F9-2D10-4104-A283-DD062E2360B2}"/>
    <cellStyle name="Normal 3 3 9" xfId="8847" xr:uid="{B9DD69E4-B1C8-4EEF-AD74-C3D886CC9CD2}"/>
    <cellStyle name="Normal 3 3_GTO Non Operational Capex Roll-over submission (FINAL with property)" xfId="5515" xr:uid="{3061D218-0E8C-45E6-A368-439CEAF739C1}"/>
    <cellStyle name="Normal 3 4" xfId="5516" xr:uid="{9B132272-A99A-4E0C-9CA4-45F63015A837}"/>
    <cellStyle name="Normal 3 4 2" xfId="7264" xr:uid="{ED6E9E0E-17B4-4C7F-A8EB-A3679EE5D6D7}"/>
    <cellStyle name="Normal 3 4 2 2" xfId="11391" xr:uid="{617DFD59-5041-4083-B47D-1AD40B79F70A}"/>
    <cellStyle name="Normal 3 4 3" xfId="6978" xr:uid="{2F76F041-FFCF-4F82-AE47-FE0EABCC7E75}"/>
    <cellStyle name="Normal 3 5" xfId="5517" xr:uid="{C0A6BE7E-E323-414B-92A2-B5475FEFDC67}"/>
    <cellStyle name="Normal 3 5 2" xfId="7265" xr:uid="{571D1387-E99D-4F51-843C-46C796DD242A}"/>
    <cellStyle name="Normal 3 5 3" xfId="7032" xr:uid="{9EE0CF5B-EFFC-4318-9A03-3EBE435A8278}"/>
    <cellStyle name="Normal 3 5 3 2" xfId="24333" xr:uid="{FABE2F9B-6CE0-490D-A448-283E0DE2F764}"/>
    <cellStyle name="Normal 3 6" xfId="5518" xr:uid="{72846F10-C4B3-45DA-8AF2-092FB832D02D}"/>
    <cellStyle name="Normal 3 7" xfId="5519" xr:uid="{80E712B5-C696-46CD-B299-D00660A48169}"/>
    <cellStyle name="Normal 3 8" xfId="5520" xr:uid="{50C41669-0F26-4B20-B091-05DB8ABF07C6}"/>
    <cellStyle name="Normal 3 9" xfId="5521" xr:uid="{9E92ECC1-45ED-4DF9-A5B6-9FF3CC5722BD}"/>
    <cellStyle name="Normal 3_3.15 Additional Data" xfId="11392" xr:uid="{CD167C43-3EEF-445D-A86B-E1687E5D747C}"/>
    <cellStyle name="Normal 30" xfId="6075" xr:uid="{593A1D79-9AF7-4E20-B3A6-3806C24E77B3}"/>
    <cellStyle name="Normal 30 2" xfId="6759" xr:uid="{4E2A885A-F169-451F-8505-6DAE171C9A99}"/>
    <cellStyle name="Normal 30 2 2" xfId="24061" xr:uid="{9DA6C2B9-2617-4A22-81A7-0D2F38B06DAF}"/>
    <cellStyle name="Normal 30 3" xfId="6544" xr:uid="{F3908FBC-513E-4751-91D6-FD19CD3450AC}"/>
    <cellStyle name="Normal 30 3 2" xfId="23846" xr:uid="{641BAF8E-C50A-4390-BE89-7AF07E4AC589}"/>
    <cellStyle name="Normal 30 4" xfId="6959" xr:uid="{6B884B07-60C7-44D6-9344-AC6EBF7404E8}"/>
    <cellStyle name="Normal 30 4 2" xfId="24261" xr:uid="{2D97974A-E8F1-4483-B798-203892B389A3}"/>
    <cellStyle name="Normal 30 5" xfId="8627" xr:uid="{824B1DCB-CC26-40DF-81D2-601EC4D10B68}"/>
    <cellStyle name="Normal 30 5 2" xfId="25803" xr:uid="{64221B32-0D4F-46E5-AE77-58573B0FB3DC}"/>
    <cellStyle name="Normal 30 6" xfId="6333" xr:uid="{4ED80311-754E-42D0-94C3-B0A09DA62D47}"/>
    <cellStyle name="Normal 30 6 2" xfId="23635" xr:uid="{551EDB77-762F-498B-B3D6-4BAECDCC1FD5}"/>
    <cellStyle name="Normal 30 7" xfId="23381" xr:uid="{0BFC3F4C-3711-4000-9818-DABDA1825FFC}"/>
    <cellStyle name="Normal 31" xfId="6076" xr:uid="{A55F412A-50AF-47E0-9BC2-D331B28F459B}"/>
    <cellStyle name="Normal 31 2" xfId="8840" xr:uid="{B3F6FEF8-29E7-4630-80CA-41FEB70F0CFF}"/>
    <cellStyle name="Normal 32" xfId="6081" xr:uid="{1620FDFA-B131-4660-A0ED-ACCEF4FA8548}"/>
    <cellStyle name="Normal 32 2" xfId="9272" xr:uid="{675D0CD2-0BAE-4588-8094-59C42BE2842E}"/>
    <cellStyle name="Normal 32 3" xfId="23387" xr:uid="{AFCB3FD9-E051-4823-AC47-58F18CF00B41}"/>
    <cellStyle name="Normal 33" xfId="16018" xr:uid="{97AE3821-F35B-4C6D-B6CC-7A03FE047537}"/>
    <cellStyle name="Normal 34" xfId="6085" xr:uid="{7D9E58C8-8DFB-4597-AA30-1DFC1854B4B3}"/>
    <cellStyle name="Normal 35" xfId="40290" xr:uid="{9D922F74-6489-417A-B8B9-1C4D8D05D21B}"/>
    <cellStyle name="Normal 4" xfId="89" xr:uid="{479E356E-704A-40D6-AD41-430AF820C43E}"/>
    <cellStyle name="Normal 4 10" xfId="11715" xr:uid="{33013FF4-AFA9-41F2-9DC9-56D38F26C2D6}"/>
    <cellStyle name="Normal 4 11" xfId="6093" xr:uid="{219B7FE5-A737-404B-A82D-00C4B24CE210}"/>
    <cellStyle name="Normal 4 2" xfId="4" xr:uid="{EC547666-7402-4B17-949A-EC12209E6844}"/>
    <cellStyle name="Normal 4 2 10" xfId="8427" xr:uid="{EE3000C0-6C53-40E9-A4B9-74D4FD2B87EB}"/>
    <cellStyle name="Normal 4 2 10 2" xfId="25603" xr:uid="{13A46216-FA60-4C3E-BC68-F8EA13F2B508}"/>
    <cellStyle name="Normal 4 2 11" xfId="6113" xr:uid="{F797D4C7-22AC-4CAF-B46D-F1893599D27A}"/>
    <cellStyle name="Normal 4 2 11 2" xfId="23417" xr:uid="{64F83809-BD64-4529-B734-ED9CC3C11C75}"/>
    <cellStyle name="Normal 4 2 2" xfId="659" xr:uid="{E50E926C-926E-4C47-81CC-93E646488180}"/>
    <cellStyle name="Normal 4 2 2 2" xfId="5525" xr:uid="{B2AEA99A-43DB-48A4-B63C-5491F82BE756}"/>
    <cellStyle name="Normal 4 2 2 2 2" xfId="5526" xr:uid="{B86DEE9D-A143-4449-A768-C43C1241ADF5}"/>
    <cellStyle name="Normal 4 2 2 2 2 2" xfId="5527" xr:uid="{B4454E70-AC24-4B57-BAE7-2C65E66AFCD4}"/>
    <cellStyle name="Normal 4 2 2 2 2 3" xfId="5528" xr:uid="{D1176EEB-00EA-4DF5-BFB0-21567AB6413D}"/>
    <cellStyle name="Normal 4 2 2 2 2_ELEC SAP FCST UPLOAD" xfId="5529" xr:uid="{C55DCD8E-491C-4B25-B9B6-95100D925224}"/>
    <cellStyle name="Normal 4 2 2 2 3" xfId="5530" xr:uid="{9D4FA7B4-577B-4E15-9D22-18FB5C66081F}"/>
    <cellStyle name="Normal 4 2 2 2 4" xfId="5531" xr:uid="{CEF35162-31D0-4747-B10A-A9354283BEFA}"/>
    <cellStyle name="Normal 4 2 2 2 5" xfId="5532" xr:uid="{5FFD8360-9A49-4677-9CB6-DAE4B54361C1}"/>
    <cellStyle name="Normal 4 2 2 2 6" xfId="5533" xr:uid="{0E3C78FD-DDDE-4141-9C1C-46F74F8DA33D}"/>
    <cellStyle name="Normal 4 2 2 2_ELEC SAP FCST UPLOAD" xfId="5534" xr:uid="{3241124D-E7E7-4474-B4EF-ADB2FB566C9B}"/>
    <cellStyle name="Normal 4 2 2 3" xfId="5535" xr:uid="{15A7EFA6-34ED-468E-9372-F345203F4232}"/>
    <cellStyle name="Normal 4 2 2 3 2" xfId="5536" xr:uid="{93EBFE03-E607-4964-B8A3-DDE68DE694E7}"/>
    <cellStyle name="Normal 4 2 2 3 3" xfId="5537" xr:uid="{9671AD81-BB7C-4933-BF7F-E2EF875CC879}"/>
    <cellStyle name="Normal 4 2 2 3_ELEC SAP FCST UPLOAD" xfId="5538" xr:uid="{737F3A6A-56EC-4B2C-9A11-B5AB8B547570}"/>
    <cellStyle name="Normal 4 2 2 4" xfId="5539" xr:uid="{8683702F-0F42-4008-A123-0FB235F86364}"/>
    <cellStyle name="Normal 4 2 2 5" xfId="5540" xr:uid="{D010E90F-C32A-491F-9933-CB15EB5E8B8E}"/>
    <cellStyle name="Normal 4 2 2 6" xfId="5541" xr:uid="{52898D00-C515-46DA-B142-BC907C158462}"/>
    <cellStyle name="Normal 4 2 2 7" xfId="5524" xr:uid="{FAB90B03-8BE5-459E-95FA-D19321197339}"/>
    <cellStyle name="Normal 4 2 2 8" xfId="6116" xr:uid="{6135556A-99D1-421B-B52F-02E2CF6FCA55}"/>
    <cellStyle name="Normal 4 2 2 9" xfId="40292" xr:uid="{EA2E1629-6997-4E56-AF78-3D7EF609CEBB}"/>
    <cellStyle name="Normal 4 2 2_ELEC SAP FCST UPLOAD" xfId="5542" xr:uid="{3C246074-B3FA-4A02-8A43-D6329175205F}"/>
    <cellStyle name="Normal 4 2 24" xfId="6029" xr:uid="{B494A7A8-6EDF-414D-8971-92F788ED777B}"/>
    <cellStyle name="Normal 4 2 3" xfId="309" xr:uid="{6BE8BC29-0879-4CD8-8309-EB2D9FD0BE8C}"/>
    <cellStyle name="Normal 4 2 3 2" xfId="1376" xr:uid="{623EAC34-0483-477C-8F1C-A7E334DB3CD8}"/>
    <cellStyle name="Normal 4 2 3 2 2" xfId="5544" xr:uid="{7B6020E9-99DC-46C1-B15F-E6FE635C01D4}"/>
    <cellStyle name="Normal 4 2 3 2 2 2" xfId="6739" xr:uid="{31A97B4E-07C0-4964-81EB-71FAA343DCBC}"/>
    <cellStyle name="Normal 4 2 3 2 2 2 2" xfId="8817" xr:uid="{AE83B0BC-B45F-4EC3-99ED-E41B5E4C8BF1}"/>
    <cellStyle name="Normal 4 2 3 2 2 2 2 2" xfId="25993" xr:uid="{A8274AA5-7F16-4104-A24D-EB05D6C6E362}"/>
    <cellStyle name="Normal 4 2 3 2 2 2 3" xfId="24041" xr:uid="{51DA6FC1-E000-4729-863A-DFD1A5426B3A}"/>
    <cellStyle name="Normal 4 2 3 2 2 3" xfId="6524" xr:uid="{37552018-2F67-4C1C-970B-6E7A0B2609C1}"/>
    <cellStyle name="Normal 4 2 3 2 2 3 2" xfId="23826" xr:uid="{A889ED72-B475-4709-940D-FEE93BE27590}"/>
    <cellStyle name="Normal 4 2 3 2 2 4" xfId="6941" xr:uid="{0F7A2BC9-78A2-4A07-8B29-2463C3F8BCB5}"/>
    <cellStyle name="Normal 4 2 3 2 2 4 2" xfId="24243" xr:uid="{2791DE74-4515-4B42-BB42-22D8721F1F31}"/>
    <cellStyle name="Normal 4 2 3 2 2 5" xfId="8607" xr:uid="{76C0B95C-42E9-4FE4-BFC4-003701CECF3F}"/>
    <cellStyle name="Normal 4 2 3 2 2 5 2" xfId="25783" xr:uid="{6E807D38-508C-48A7-AB75-58B46C925594}"/>
    <cellStyle name="Normal 4 2 3 2 2 6" xfId="6310" xr:uid="{87D7644B-23EC-42A5-9605-FF75AE3511C2}"/>
    <cellStyle name="Normal 4 2 3 2 2 6 2" xfId="23613" xr:uid="{351B46F9-0066-43E8-B427-77DCF00E3601}"/>
    <cellStyle name="Normal 4 2 3 2 3" xfId="6637" xr:uid="{EEDF8BC5-D776-4D03-A29F-28C2139943B7}"/>
    <cellStyle name="Normal 4 2 3 2 3 2" xfId="7268" xr:uid="{045F2116-7C20-49ED-9EBB-2E0894CA19A7}"/>
    <cellStyle name="Normal 4 2 3 2 3 3" xfId="8715" xr:uid="{7FA5022F-F655-45B0-A792-12ABE700C4A6}"/>
    <cellStyle name="Normal 4 2 3 2 3 3 2" xfId="25891" xr:uid="{2F738EF7-CB46-4788-A856-4134AD93B801}"/>
    <cellStyle name="Normal 4 2 3 2 3 4" xfId="23939" xr:uid="{6CFA529C-A23C-4B63-8363-311BDEA8643C}"/>
    <cellStyle name="Normal 4 2 3 2 4" xfId="6422" xr:uid="{D6A42248-7E91-47BD-A6B7-9AF20272F22F}"/>
    <cellStyle name="Normal 4 2 3 2 4 2" xfId="23724" xr:uid="{5A9C2901-66B1-4747-9776-D63321FD9DF9}"/>
    <cellStyle name="Normal 4 2 3 2 5" xfId="6844" xr:uid="{44D07660-8CA0-47AB-AE4A-A3BE0FAB6B10}"/>
    <cellStyle name="Normal 4 2 3 2 5 2" xfId="24146" xr:uid="{2BE18F7B-9FCC-445E-803B-F97D89BD6FD2}"/>
    <cellStyle name="Normal 4 2 3 2 6" xfId="8505" xr:uid="{11860CAB-A160-41CD-94D9-9CCA87DDCFCB}"/>
    <cellStyle name="Normal 4 2 3 2 6 2" xfId="25681" xr:uid="{F011C429-59E0-477A-AF81-3AD4B97B64AD}"/>
    <cellStyle name="Normal 4 2 3 2 7" xfId="6208" xr:uid="{9527901B-0046-4789-810A-5DD1E84BB3ED}"/>
    <cellStyle name="Normal 4 2 3 2 7 2" xfId="23511" xr:uid="{79A7F3AF-81B0-4F6A-BE00-91F8420FB25F}"/>
    <cellStyle name="Normal 4 2 3 3" xfId="5545" xr:uid="{A9E94BEE-BA6B-4FBA-87F1-D4038DBD4334}"/>
    <cellStyle name="Normal 4 2 3 3 2" xfId="6689" xr:uid="{687DB295-CD48-4E4F-8D06-C927CF7E39BF}"/>
    <cellStyle name="Normal 4 2 3 3 2 2" xfId="7269" xr:uid="{001CC6F4-85DE-4FE4-AF0D-9C2DF2C68CC6}"/>
    <cellStyle name="Normal 4 2 3 3 2 3" xfId="8767" xr:uid="{FB74BB23-3A20-4A38-9144-44DA3CA32E2B}"/>
    <cellStyle name="Normal 4 2 3 3 2 3 2" xfId="25943" xr:uid="{76BA3FC2-2507-48EB-B36F-24D31C14E034}"/>
    <cellStyle name="Normal 4 2 3 3 2 4" xfId="23991" xr:uid="{83790AF3-0A3D-4C0E-A417-07835C9AB97E}"/>
    <cellStyle name="Normal 4 2 3 3 3" xfId="6474" xr:uid="{1ABE8E79-EAC2-44A3-A5C5-7C36B8D68BD8}"/>
    <cellStyle name="Normal 4 2 3 3 3 2" xfId="23776" xr:uid="{9A3E7577-15C8-42CC-A067-9DEE5FB6D854}"/>
    <cellStyle name="Normal 4 2 3 3 4" xfId="6893" xr:uid="{94BAC454-E212-4121-AD27-22ED8BD991CB}"/>
    <cellStyle name="Normal 4 2 3 3 4 2" xfId="24195" xr:uid="{B281D3A9-6D42-4BF5-A87D-7EBB0DE6F509}"/>
    <cellStyle name="Normal 4 2 3 3 5" xfId="8557" xr:uid="{B489CFB1-BA82-4F84-8B13-281C07649460}"/>
    <cellStyle name="Normal 4 2 3 3 5 2" xfId="25733" xr:uid="{8DD27E6A-A52E-4C2A-A14F-301D0D96A483}"/>
    <cellStyle name="Normal 4 2 3 3 6" xfId="6260" xr:uid="{8C6BF97F-19ED-4B73-89FD-6B940B73077A}"/>
    <cellStyle name="Normal 4 2 3 3 6 2" xfId="23563" xr:uid="{418AA1AE-7624-4236-B81D-EC6D853D6D03}"/>
    <cellStyle name="Normal 4 2 3 4" xfId="5543" xr:uid="{86F9A8AF-6E8D-454C-9558-394FB7FCC71E}"/>
    <cellStyle name="Normal 4 2 3 4 2" xfId="7267" xr:uid="{04879236-458D-42D5-A78A-BFE7D8AD4431}"/>
    <cellStyle name="Normal 4 2 3 4 3" xfId="8660" xr:uid="{17EF655A-568F-4CBA-B5E5-62DDF9DEC0B9}"/>
    <cellStyle name="Normal 4 2 3 4 3 2" xfId="25836" xr:uid="{509D7540-0CBD-4636-8317-56CE2E1961E8}"/>
    <cellStyle name="Normal 4 2 3 4 4" xfId="6582" xr:uid="{1813F9AC-38DE-4691-8A40-55EAB0C9796E}"/>
    <cellStyle name="Normal 4 2 3 4 4 2" xfId="23884" xr:uid="{C9B514FE-661D-409E-8387-4DDCE4ED0368}"/>
    <cellStyle name="Normal 4 2 3 5" xfId="6367" xr:uid="{AE91110D-FD76-4B08-A9FF-E72BF9E4724B}"/>
    <cellStyle name="Normal 4 2 3 5 2" xfId="23669" xr:uid="{53C9A0BF-C0A7-454E-9F83-476D0039F483}"/>
    <cellStyle name="Normal 4 2 3 6" xfId="6792" xr:uid="{082164CA-209D-4B09-B137-FF9AB9167598}"/>
    <cellStyle name="Normal 4 2 3 6 2" xfId="24094" xr:uid="{319E2198-4786-441F-8C76-6816BDF23E20}"/>
    <cellStyle name="Normal 4 2 3 7" xfId="8450" xr:uid="{3A574659-F029-407F-8313-D5079FC88A96}"/>
    <cellStyle name="Normal 4 2 3 7 2" xfId="25626" xr:uid="{172F6774-0F07-4148-ADAD-DBE80FFB40A1}"/>
    <cellStyle name="Normal 4 2 3 8" xfId="6146" xr:uid="{85B8A6F0-CE47-431F-90FA-7CFCC73DA085}"/>
    <cellStyle name="Normal 4 2 3 8 2" xfId="23449" xr:uid="{95046F3F-EA58-4E1F-8895-ECB94382EB9F}"/>
    <cellStyle name="Normal 4 2 3_ELEC SAP FCST UPLOAD" xfId="5546" xr:uid="{88822497-56F1-430C-9511-6131EDC12C04}"/>
    <cellStyle name="Normal 4 2 4" xfId="93" xr:uid="{AA93F274-C95F-415E-B048-C32B5008A871}"/>
    <cellStyle name="Normal 4 2 4 2" xfId="5547" xr:uid="{3AF80328-948D-44B6-B247-29194166B214}"/>
    <cellStyle name="Normal 4 2 4 2 2" xfId="6716" xr:uid="{2D71D305-DBBC-4B69-ACF1-A518C1929ED0}"/>
    <cellStyle name="Normal 4 2 4 2 2 2" xfId="8794" xr:uid="{6EB45F10-74A8-4E8F-9A7F-2893FB6304F2}"/>
    <cellStyle name="Normal 4 2 4 2 2 2 2" xfId="25970" xr:uid="{138358D9-2900-4BFE-89B4-F6323AE5EABD}"/>
    <cellStyle name="Normal 4 2 4 2 2 3" xfId="24018" xr:uid="{AE05476D-E8EC-48C5-A261-BB79C1721AFA}"/>
    <cellStyle name="Normal 4 2 4 2 3" xfId="6501" xr:uid="{2E30E0A4-30BE-40A7-A050-5A40379B2271}"/>
    <cellStyle name="Normal 4 2 4 2 3 2" xfId="23803" xr:uid="{804F56F3-7548-4D97-9B57-3791B973C9BC}"/>
    <cellStyle name="Normal 4 2 4 2 4" xfId="6918" xr:uid="{F43ABC75-8F6D-435E-93B9-9300055E1064}"/>
    <cellStyle name="Normal 4 2 4 2 4 2" xfId="24220" xr:uid="{DA17CDE2-D271-4A71-84DB-FE259B195D13}"/>
    <cellStyle name="Normal 4 2 4 2 5" xfId="8584" xr:uid="{572796F2-9213-4190-985D-67BEDD539D57}"/>
    <cellStyle name="Normal 4 2 4 2 5 2" xfId="25760" xr:uid="{333FED35-A0A0-42AD-8E39-1753AA07958D}"/>
    <cellStyle name="Normal 4 2 4 2 6" xfId="6287" xr:uid="{C1AFF7F6-8E42-47C8-848C-ADB1BAB25BFD}"/>
    <cellStyle name="Normal 4 2 4 2 6 2" xfId="23590" xr:uid="{91F3EE22-08D6-4ED2-BCC0-C386C10DFDD8}"/>
    <cellStyle name="Normal 4 2 4 3" xfId="6614" xr:uid="{983C3A80-616B-480F-A7E0-2F803577A7FA}"/>
    <cellStyle name="Normal 4 2 4 3 2" xfId="7270" xr:uid="{E14F5CAC-853F-4EA5-9E89-DB221E91835D}"/>
    <cellStyle name="Normal 4 2 4 3 3" xfId="8692" xr:uid="{973E4FEA-FF08-4C4C-B448-D992C50FCF9A}"/>
    <cellStyle name="Normal 4 2 4 3 3 2" xfId="25868" xr:uid="{8AF08380-0B36-4DF3-8432-B7C0E2F5DC9F}"/>
    <cellStyle name="Normal 4 2 4 3 4" xfId="23916" xr:uid="{3E7728DC-F9D2-460F-A797-5884366CD16E}"/>
    <cellStyle name="Normal 4 2 4 4" xfId="6399" xr:uid="{6845EA0A-CE21-4425-A959-240098BDF854}"/>
    <cellStyle name="Normal 4 2 4 4 2" xfId="23701" xr:uid="{607722F3-4984-47C3-B48E-E3FCA7712197}"/>
    <cellStyle name="Normal 4 2 4 5" xfId="6822" xr:uid="{90BADA58-A31F-4DDD-8C32-600A84F8F2FC}"/>
    <cellStyle name="Normal 4 2 4 5 2" xfId="24124" xr:uid="{A3BBAB81-26AC-4B54-83C1-13D4ACB87084}"/>
    <cellStyle name="Normal 4 2 4 6" xfId="8482" xr:uid="{06643614-923D-4189-A5DA-C778929ED183}"/>
    <cellStyle name="Normal 4 2 4 6 2" xfId="25658" xr:uid="{C69E5280-4468-4896-905B-69B35CCB4AB1}"/>
    <cellStyle name="Normal 4 2 4 7" xfId="6185" xr:uid="{564D4568-65D1-4D79-9903-6ABE99E8B46E}"/>
    <cellStyle name="Normal 4 2 4 7 2" xfId="23488" xr:uid="{D1EB5BF2-F327-4A25-AD79-50BBE197C4A2}"/>
    <cellStyle name="Normal 4 2 5" xfId="5548" xr:uid="{E28483B8-D67A-4C4E-8F5D-5FF10AFC592D}"/>
    <cellStyle name="Normal 4 2 5 2" xfId="6665" xr:uid="{0BF50157-1E2F-4195-A61E-67C0765D3073}"/>
    <cellStyle name="Normal 4 2 5 2 2" xfId="7271" xr:uid="{6BCBCD10-58CC-4185-86E4-3E85536C7F75}"/>
    <cellStyle name="Normal 4 2 5 2 3" xfId="8743" xr:uid="{13126C8D-23C1-42BC-8CA2-0AEC97C847DF}"/>
    <cellStyle name="Normal 4 2 5 2 3 2" xfId="25919" xr:uid="{5341AC7D-7E8D-49F7-8537-8518F16525F3}"/>
    <cellStyle name="Normal 4 2 5 2 4" xfId="23967" xr:uid="{27937A04-D8A3-4A59-B351-FDA6F6FB8DF8}"/>
    <cellStyle name="Normal 4 2 5 3" xfId="6450" xr:uid="{6E980042-24CA-412D-9C4D-0D8E55FCF333}"/>
    <cellStyle name="Normal 4 2 5 3 2" xfId="23752" xr:uid="{4408B588-EB22-4DE2-990B-C722BA6E950F}"/>
    <cellStyle name="Normal 4 2 5 4" xfId="6870" xr:uid="{B08AE34A-006A-4C29-A74C-43E95B0BC97F}"/>
    <cellStyle name="Normal 4 2 5 4 2" xfId="24172" xr:uid="{02FE3628-9B7C-4731-9553-07DC14557718}"/>
    <cellStyle name="Normal 4 2 5 5" xfId="8533" xr:uid="{EC60F7E0-1824-46A9-A4F4-0EB166699881}"/>
    <cellStyle name="Normal 4 2 5 5 2" xfId="25709" xr:uid="{98E229B1-FE64-4987-A77A-BA8C8D73A4E3}"/>
    <cellStyle name="Normal 4 2 5 6" xfId="6236" xr:uid="{7B0C8908-8788-498D-82FF-881A919361A2}"/>
    <cellStyle name="Normal 4 2 5 6 2" xfId="23539" xr:uid="{4F251D2C-1A31-486B-A687-5B2B391BB0E5}"/>
    <cellStyle name="Normal 4 2 6" xfId="5549" xr:uid="{27C1D14D-1985-40AF-9DC1-EBCD35F9FC2F}"/>
    <cellStyle name="Normal 4 2 6 2" xfId="7272" xr:uid="{BC170927-194C-4331-8F02-379942021BCF}"/>
    <cellStyle name="Normal 4 2 6 3" xfId="7004" xr:uid="{8DD219A9-2C35-44D1-B060-A7104B1DF850}"/>
    <cellStyle name="Normal 4 2 6 4" xfId="8637" xr:uid="{DC17BFFB-BAA6-4308-BE50-7EAB039D8AB8}"/>
    <cellStyle name="Normal 4 2 6 4 2" xfId="25813" xr:uid="{FCAC1AC0-5654-4FD1-85B3-A066167598EE}"/>
    <cellStyle name="Normal 4 2 6 5" xfId="6558" xr:uid="{10EF33A7-5594-40EA-BA11-6FB1F45D8DA3}"/>
    <cellStyle name="Normal 4 2 6 5 2" xfId="23860" xr:uid="{637DA714-DD0F-4B5B-8E3B-A1601AEBC16D}"/>
    <cellStyle name="Normal 4 2 7" xfId="5550" xr:uid="{DAAA9EEA-5CDB-422B-9DBA-7533677E54E9}"/>
    <cellStyle name="Normal 4 2 7 2" xfId="7273" xr:uid="{EFCCE2AE-88C8-4116-9A2F-F6CFDD0E2E1A}"/>
    <cellStyle name="Normal 4 2 7 3" xfId="6343" xr:uid="{893FBB83-7FAC-4613-BC03-3CD6F6BD8078}"/>
    <cellStyle name="Normal 4 2 7 3 2" xfId="23645" xr:uid="{B54EB845-9784-4070-A346-2B6BD44A2021}"/>
    <cellStyle name="Normal 4 2 8" xfId="5523" xr:uid="{0742CF29-E7FD-43FF-9C23-FEB3EBC46DEA}"/>
    <cellStyle name="Normal 4 2 9" xfId="6769" xr:uid="{68E5084E-9683-4879-8E7A-819AAC81D7E6}"/>
    <cellStyle name="Normal 4 2 9 2" xfId="24071" xr:uid="{D6849344-E8A5-4177-9184-8C9AF74D71DE}"/>
    <cellStyle name="Normal 4 2_ELEC SAP FCST UPLOAD" xfId="5551" xr:uid="{D583F14F-E81E-462A-A26B-13D03F3C7F6B}"/>
    <cellStyle name="Normal 4 3" xfId="658" xr:uid="{0953932F-281A-4BD8-9F73-1C26324DCD77}"/>
    <cellStyle name="Normal 4 3 2" xfId="5553" xr:uid="{3A168709-5E05-40CC-A5C6-94E482330E16}"/>
    <cellStyle name="Normal 4 3 2 2" xfId="5554" xr:uid="{E8C2E45B-2B16-4790-BCF3-E53BC0474E5A}"/>
    <cellStyle name="Normal 4 3 2 3" xfId="5555" xr:uid="{4D86F5AA-3E02-48C7-9BAA-ED603F74F651}"/>
    <cellStyle name="Normal 4 3 2_ELEC SAP FCST UPLOAD" xfId="5556" xr:uid="{52E45DFB-CA2D-457C-9701-DDB1E34B910A}"/>
    <cellStyle name="Normal 4 3 3" xfId="5557" xr:uid="{E1F91492-F8F3-4E08-BF71-5650DBE9F13A}"/>
    <cellStyle name="Normal 4 3 4" xfId="5558" xr:uid="{BF7E5384-2AA2-494B-B727-4556F98CCB55}"/>
    <cellStyle name="Normal 4 3 5" xfId="5559" xr:uid="{83FE6240-0AFD-44E2-8255-8DF03962DDDE}"/>
    <cellStyle name="Normal 4 3 6" xfId="5560" xr:uid="{F92A13F2-27FC-4D11-81B3-D33BEC06E657}"/>
    <cellStyle name="Normal 4 3 7" xfId="5552" xr:uid="{B4C2FE83-0AFE-4682-AF31-006B95580AF1}"/>
    <cellStyle name="Normal 4 3_ELEC SAP FCST UPLOAD" xfId="5561" xr:uid="{22047E34-C88F-4BB4-BBAB-81980FB01849}"/>
    <cellStyle name="Normal 4 4" xfId="294" xr:uid="{BAF17D6E-F418-4CF9-9E43-EEC0C22AB372}"/>
    <cellStyle name="Normal 4 4 2" xfId="5562" xr:uid="{211CF3B8-0EDB-464B-8F7A-A798765F68BC}"/>
    <cellStyle name="Normal 4 4 3" xfId="6983" xr:uid="{E5D24539-13BE-4163-AD6C-675E6FB411C8}"/>
    <cellStyle name="Normal 4 5" xfId="1373" xr:uid="{B090A6F2-B166-44B3-970C-BE17463549CD}"/>
    <cellStyle name="Normal 4 5 2" xfId="5563" xr:uid="{CEF5680B-DA93-484C-9F70-235D9D3F6300}"/>
    <cellStyle name="Normal 4 5 3" xfId="7034" xr:uid="{B3800AFB-7E3A-42E1-BFB6-3664BDF96B5F}"/>
    <cellStyle name="Normal 4 5 3 2" xfId="24335" xr:uid="{D121770D-BE26-4547-AB74-B8D6777E7DA1}"/>
    <cellStyle name="Normal 4 6" xfId="5564" xr:uid="{60E5D718-38E0-4369-81ED-70A7E084F4E8}"/>
    <cellStyle name="Normal 4 7" xfId="5522" xr:uid="{D8F0EB8B-A986-4EC7-8579-A33B9F45B4E2}"/>
    <cellStyle name="Normal 4 7 2" xfId="11393" xr:uid="{CBECF132-CCFA-4783-8669-D7BBEBC45545}"/>
    <cellStyle name="Normal 4 7 3" xfId="7483" xr:uid="{B6DE0930-4E88-4D27-9472-44C28F4F4615}"/>
    <cellStyle name="Normal 4 8" xfId="6070" xr:uid="{98743F3C-A730-48F9-A1F8-846C32479DA2}"/>
    <cellStyle name="Normal 4 8 2" xfId="11701" xr:uid="{B3AC7A61-81B2-400B-9781-D066DEE2BC26}"/>
    <cellStyle name="Normal 4 8 3" xfId="7266" xr:uid="{EEAA7943-2815-4362-A404-4389367A3C0A}"/>
    <cellStyle name="Normal 4 8 4" xfId="23375" xr:uid="{BDD4656C-A676-4D8B-9E2F-564599E4D2F4}"/>
    <cellStyle name="Normal 4 9" xfId="6072" xr:uid="{E7059D6A-6E68-4EA1-A2E3-92D43CE16CB1}"/>
    <cellStyle name="Normal 4 9 2" xfId="11719" xr:uid="{305B166B-A093-4E87-BEE1-0AFA363C587E}"/>
    <cellStyle name="Normal 4 9 3" xfId="23377" xr:uid="{D193ABFE-B509-4946-9333-4FC5509F70A7}"/>
    <cellStyle name="Normal 4_ELEC SAP FCST UPLOAD" xfId="5565" xr:uid="{297C291D-7502-4F55-91C8-C7E57FCBB408}"/>
    <cellStyle name="Normal 5" xfId="7" xr:uid="{BCB5435C-39BC-41F4-9B90-AC2D57A4E246}"/>
    <cellStyle name="Normal 5 10" xfId="11735" xr:uid="{1F4205AA-A407-4B0C-A759-C3BBDE02A3E6}"/>
    <cellStyle name="Normal 5 11" xfId="6112" xr:uid="{B550537C-59A5-4A4D-9BD1-0C1763B062D6}"/>
    <cellStyle name="Normal 5 2" xfId="316" xr:uid="{B13080A8-A893-4D44-8666-E307E51334E0}"/>
    <cellStyle name="Normal 5 2 2" xfId="5568" xr:uid="{480FA934-8589-4157-97E2-71EFFAF31158}"/>
    <cellStyle name="Normal 5 2 2 2" xfId="5569" xr:uid="{DBF15B74-2FE1-4BFE-A6E8-07A32FB8598D}"/>
    <cellStyle name="Normal 5 2 2 3" xfId="5570" xr:uid="{0DFE7FB6-D02A-4040-B9FF-DDF6C457A39E}"/>
    <cellStyle name="Normal 5 2 2_ELEC SAP FCST UPLOAD" xfId="5571" xr:uid="{F019FA22-152E-4EC6-867C-75D88EDC2F9F}"/>
    <cellStyle name="Normal 5 2 3" xfId="5572" xr:uid="{6C085EA0-24FA-41F6-807F-A0719C862848}"/>
    <cellStyle name="Normal 5 2 4" xfId="5573" xr:uid="{91821706-A092-4867-A75E-537B3449EEF0}"/>
    <cellStyle name="Normal 5 2 5" xfId="5574" xr:uid="{E0BCFADC-240F-4674-BF00-6D58E06DB170}"/>
    <cellStyle name="Normal 5 2 6" xfId="5575" xr:uid="{45261016-C7F6-4F1E-80AF-1B4C79DF8073}"/>
    <cellStyle name="Normal 5 2 7" xfId="5567" xr:uid="{F4771110-9B70-43CB-9B0D-76FFFF376494}"/>
    <cellStyle name="Normal 5 2 8" xfId="7005" xr:uid="{46D81294-B56E-413D-AF97-809E0DB5B945}"/>
    <cellStyle name="Normal 5 2_ELEC SAP FCST UPLOAD" xfId="5576" xr:uid="{F6FECD35-AA5F-48E8-80BB-AD416A6777CC}"/>
    <cellStyle name="Normal 5 3" xfId="301" xr:uid="{283F7523-7AF0-4CFB-96B7-250ADDE21731}"/>
    <cellStyle name="Normal 5 3 2" xfId="5577" xr:uid="{D019196E-84CF-418E-8A68-BF58CD76A1FB}"/>
    <cellStyle name="Normal 5 3 3" xfId="6984" xr:uid="{9F881C47-08B4-4E53-B120-8265057AB1AB}"/>
    <cellStyle name="Normal 5 4" xfId="5578" xr:uid="{98E986A6-7C03-495A-921A-B7E79626832A}"/>
    <cellStyle name="Normal 5 4 2" xfId="7274" xr:uid="{F8B2BF1D-CD8E-49D7-86A2-B25DFB486043}"/>
    <cellStyle name="Normal 5 4 3" xfId="7036" xr:uid="{249DF8A1-6875-43EA-9DA6-F42A5665222C}"/>
    <cellStyle name="Normal 5 4 3 2" xfId="24337" xr:uid="{492C79FA-9F3A-4BC7-9319-AEB4DF0915D0}"/>
    <cellStyle name="Normal 5 5" xfId="5579" xr:uid="{D7AB351A-FF6E-406A-8346-F96D4D0DC501}"/>
    <cellStyle name="Normal 5 6" xfId="5566" xr:uid="{35F5A627-638A-443C-94AC-4E07B309B5DC}"/>
    <cellStyle name="Normal 5 6 2" xfId="11394" xr:uid="{EC9B8AAB-EB12-42AF-91EF-6BB9C9CF138E}"/>
    <cellStyle name="Normal 5 7" xfId="11707" xr:uid="{5E55095F-F2E1-4B44-B47E-8B31A24F1F23}"/>
    <cellStyle name="Normal 5 8" xfId="11724" xr:uid="{4DF7C48B-0E46-478E-97D0-E8999D62513E}"/>
    <cellStyle name="Normal 5 9" xfId="11720" xr:uid="{543DA591-EBBA-4935-8F4B-0FDB67CADB68}"/>
    <cellStyle name="Normal 5_ELEC SAP FCST UPLOAD" xfId="5580" xr:uid="{0B51412A-24F6-4ED2-BFA5-624CA5E65E53}"/>
    <cellStyle name="Normal 54" xfId="10563" xr:uid="{07AA4D5A-F27F-46CB-821C-1199FDE7D2E0}"/>
    <cellStyle name="Normal 54 2 14" xfId="6050" xr:uid="{5A7D66E6-C77D-4DE9-8AC5-6A34D127D923}"/>
    <cellStyle name="Normal 54 2 14 2" xfId="7062" xr:uid="{3951A1C4-80D7-47EA-B99E-5E0AC3BE5B25}"/>
    <cellStyle name="Normal 54 22" xfId="6051" xr:uid="{A1CA0ECF-34F6-457F-B826-191B5CF612C7}"/>
    <cellStyle name="Normal 54 25" xfId="6052" xr:uid="{91D69726-479C-4C3E-A6BB-DD06D859306C}"/>
    <cellStyle name="Normal 58" xfId="6057" xr:uid="{C0A55E7E-1DEB-486C-A420-A8F6DCBB0EE6}"/>
    <cellStyle name="Normal 58 2" xfId="6128" xr:uid="{D669584D-E65F-423F-911F-95D864A0E69D}"/>
    <cellStyle name="Normal 58 4 2 2" xfId="6067" xr:uid="{E6A430FF-5413-4D27-B8F0-AF93CF53FF01}"/>
    <cellStyle name="Normal 58 4 2 5" xfId="6068" xr:uid="{14FE92E8-5242-453E-9F70-B9094E40E512}"/>
    <cellStyle name="Normal 58 4 2 6" xfId="4321" xr:uid="{29E7854D-A4EF-4708-85EE-B5E924E05C82}"/>
    <cellStyle name="Normal 58 4 3 5" xfId="15" xr:uid="{4A30E142-1B1C-48CA-9D33-C399FB8C58E2}"/>
    <cellStyle name="Normal 58 4 3 5 3" xfId="6164" xr:uid="{E1AC3D68-C07F-4200-8672-92FED7515876}"/>
    <cellStyle name="Normal 58 4 3 6" xfId="16" xr:uid="{44D5E4F1-F8A5-4397-A8F3-BA7FABE02CE8}"/>
    <cellStyle name="Normal 58 4 3 7" xfId="7065" xr:uid="{7BEAAEAB-AE88-4C9B-99E3-66EE27841E36}"/>
    <cellStyle name="Normal 6" xfId="660" xr:uid="{FBE8F6EF-5EEB-4A8A-9729-13B54BDAE341}"/>
    <cellStyle name="Normal 6 10" xfId="6115" xr:uid="{BAECD01F-43C9-4B98-81AA-D25B5B66A25C}"/>
    <cellStyle name="Normal 6 10 2" xfId="23419" xr:uid="{9834A842-B9DC-48F3-BF33-129A5F3AD014}"/>
    <cellStyle name="Normal 6 2" xfId="5581" xr:uid="{3E2BC8ED-7D43-4413-B03A-C46162866A6E}"/>
    <cellStyle name="Normal 6 2 2" xfId="6209" xr:uid="{389E6B8D-42B2-4A8D-B5A7-CEF1F1A4ACC8}"/>
    <cellStyle name="Normal 6 2 2 2" xfId="6311" xr:uid="{857618E4-4E41-4A79-91C7-CC0F0878E5E3}"/>
    <cellStyle name="Normal 6 2 2 2 2" xfId="6740" xr:uid="{66F312BC-CB70-4D2F-934A-39094069E188}"/>
    <cellStyle name="Normal 6 2 2 2 2 2" xfId="8818" xr:uid="{E681F44A-5F97-46A8-A16A-15BC6E18DDF1}"/>
    <cellStyle name="Normal 6 2 2 2 2 2 2" xfId="25994" xr:uid="{8FE70E5E-D82D-4099-A0CB-EB2364983709}"/>
    <cellStyle name="Normal 6 2 2 2 2 3" xfId="24042" xr:uid="{0F335C22-AB29-4B82-A5FA-C1A290C95DA2}"/>
    <cellStyle name="Normal 6 2 2 2 3" xfId="6525" xr:uid="{5D7CFB89-5F94-4B88-95F7-64B2F748BE42}"/>
    <cellStyle name="Normal 6 2 2 2 3 2" xfId="23827" xr:uid="{8892B600-2E32-4D99-BE74-A68FCA8C6D03}"/>
    <cellStyle name="Normal 6 2 2 2 4" xfId="6942" xr:uid="{922C067C-205E-4406-B4B7-BC7A9D470AEC}"/>
    <cellStyle name="Normal 6 2 2 2 4 2" xfId="24244" xr:uid="{CCAAAF60-A4A7-4E42-B9E5-E5BE92DB6BE4}"/>
    <cellStyle name="Normal 6 2 2 2 5" xfId="8608" xr:uid="{151CF3C2-C53C-40B3-80CA-A6FC4A93E08A}"/>
    <cellStyle name="Normal 6 2 2 2 5 2" xfId="25784" xr:uid="{7910D76F-AC91-4530-B248-326B4B6ACDAC}"/>
    <cellStyle name="Normal 6 2 2 2 6" xfId="23614" xr:uid="{331DD584-A128-4981-8B40-314FFDC1E322}"/>
    <cellStyle name="Normal 6 2 2 3" xfId="6638" xr:uid="{1790AE8E-DC46-4597-AD29-06F67D7A9A33}"/>
    <cellStyle name="Normal 6 2 2 3 2" xfId="8716" xr:uid="{ECB2087D-963D-4B33-9B82-1621EEB4D823}"/>
    <cellStyle name="Normal 6 2 2 3 2 2" xfId="25892" xr:uid="{FA121E46-30A5-44C5-B762-E1F7498FF992}"/>
    <cellStyle name="Normal 6 2 2 3 3" xfId="23940" xr:uid="{8DE5D81B-7FC0-4D2A-BD8A-EA3941C2EABA}"/>
    <cellStyle name="Normal 6 2 2 4" xfId="6423" xr:uid="{8A4B000C-D1EA-4564-A36B-8E76A6A0DC24}"/>
    <cellStyle name="Normal 6 2 2 4 2" xfId="23725" xr:uid="{33F83F6E-8B98-4F04-9F54-6D8A9BAEEA0F}"/>
    <cellStyle name="Normal 6 2 2 5" xfId="6845" xr:uid="{29F8A3F8-7E73-43DE-BB94-4EA679A8AC14}"/>
    <cellStyle name="Normal 6 2 2 5 2" xfId="24147" xr:uid="{E54E5860-8E4F-4EDA-B270-CE1503FE13A6}"/>
    <cellStyle name="Normal 6 2 2 6" xfId="8506" xr:uid="{AF66C93B-A619-480C-898E-96FE8715CFD6}"/>
    <cellStyle name="Normal 6 2 2 6 2" xfId="25682" xr:uid="{D663C25E-4F7A-4020-B1BB-BEDCCE18CE40}"/>
    <cellStyle name="Normal 6 2 2 7" xfId="23512" xr:uid="{E14AEC09-7853-4E8F-8E3B-4713B620144C}"/>
    <cellStyle name="Normal 6 2 3" xfId="6261" xr:uid="{8F0F672A-38F7-4EB1-83FC-EEF2C63D82DC}"/>
    <cellStyle name="Normal 6 2 3 2" xfId="6690" xr:uid="{C60E67B0-5C09-41E5-8934-CD8E47E0EFFC}"/>
    <cellStyle name="Normal 6 2 3 2 2" xfId="8768" xr:uid="{FFD7DBA5-2B86-4AF0-A4C7-5A49F45D4B6D}"/>
    <cellStyle name="Normal 6 2 3 2 2 2" xfId="25944" xr:uid="{C61E6597-93F3-4E3C-8685-2E1857F42E8F}"/>
    <cellStyle name="Normal 6 2 3 2 3" xfId="23992" xr:uid="{B7E1FA94-8781-4B27-B1E2-1E52060B05A1}"/>
    <cellStyle name="Normal 6 2 3 3" xfId="6475" xr:uid="{1D4C8D69-C91F-4382-9E00-39815D0B2E76}"/>
    <cellStyle name="Normal 6 2 3 3 2" xfId="23777" xr:uid="{79C51C08-0E2F-4D05-83DA-37112FD70E85}"/>
    <cellStyle name="Normal 6 2 3 4" xfId="6894" xr:uid="{73ADDD3A-C6F4-431E-AEED-87F01E210EAE}"/>
    <cellStyle name="Normal 6 2 3 4 2" xfId="24196" xr:uid="{2C785B55-0361-4256-A0A2-2D62DF6C62AD}"/>
    <cellStyle name="Normal 6 2 3 5" xfId="8558" xr:uid="{3518EE1E-FEB2-479C-AF74-ECD629EB9C68}"/>
    <cellStyle name="Normal 6 2 3 5 2" xfId="25734" xr:uid="{03D38514-A2A0-4A9B-B799-7D9EDA8F3C32}"/>
    <cellStyle name="Normal 6 2 3 6" xfId="23564" xr:uid="{AB822A24-DB44-4590-BF40-EC888F704458}"/>
    <cellStyle name="Normal 6 2 4" xfId="6583" xr:uid="{C8E2018A-57ED-4A57-89FE-E14A6029BC73}"/>
    <cellStyle name="Normal 6 2 4 2" xfId="7008" xr:uid="{484B5EE3-11B4-4583-BDD0-9D3CC2317B2A}"/>
    <cellStyle name="Normal 6 2 4 3" xfId="8661" xr:uid="{06523F2E-9000-4BEF-BD0A-132DA0A0C2C8}"/>
    <cellStyle name="Normal 6 2 4 3 2" xfId="25837" xr:uid="{DDA67200-1B50-4DC0-84C1-620543C5D5CF}"/>
    <cellStyle name="Normal 6 2 4 4" xfId="23885" xr:uid="{1FACC2AC-5157-434C-BC73-4F15DA00D952}"/>
    <cellStyle name="Normal 6 2 5" xfId="6368" xr:uid="{A2ECFC8E-65DD-418D-87F4-F8A1389CBFE3}"/>
    <cellStyle name="Normal 6 2 5 2" xfId="23670" xr:uid="{EBDDD4CD-C58B-404F-BA95-C580B48818DC}"/>
    <cellStyle name="Normal 6 2 6" xfId="6793" xr:uid="{8DEDA512-89C6-4627-B61B-53933CB828CD}"/>
    <cellStyle name="Normal 6 2 6 2" xfId="24095" xr:uid="{6CC09320-0136-47D6-BC16-23C7D9A780CB}"/>
    <cellStyle name="Normal 6 2 7" xfId="8451" xr:uid="{0535DBC8-894A-4FDD-8462-3640B13D9656}"/>
    <cellStyle name="Normal 6 2 7 2" xfId="25627" xr:uid="{D1A6071A-56B0-41F2-9894-DB52A17C225C}"/>
    <cellStyle name="Normal 6 2 8" xfId="11395" xr:uid="{1F3BE22A-FFB7-46B4-96ED-8DE9CB080C2A}"/>
    <cellStyle name="Normal 6 2 9" xfId="6147" xr:uid="{1532F64D-7FFF-448B-BE62-7538DF5A29B7}"/>
    <cellStyle name="Normal 6 2 9 2" xfId="23450" xr:uid="{8CDEED4D-FF06-489A-A49F-8D92FAA9387E}"/>
    <cellStyle name="Normal 6 3" xfId="6186" xr:uid="{D02EFB08-6A52-45CF-86E1-9F254BB70348}"/>
    <cellStyle name="Normal 6 3 2" xfId="6288" xr:uid="{CAC1229B-A3EE-4343-9A38-58394E8EFA9A}"/>
    <cellStyle name="Normal 6 3 2 2" xfId="6717" xr:uid="{BCD2723E-2C2D-49F7-AB40-0228AAADC8F3}"/>
    <cellStyle name="Normal 6 3 2 2 2" xfId="8795" xr:uid="{85EDC5E9-EB76-44DA-8D31-DB4BFD8B5ED7}"/>
    <cellStyle name="Normal 6 3 2 2 2 2" xfId="25971" xr:uid="{46007C29-9ACA-44C0-AE83-0F6796EAEE12}"/>
    <cellStyle name="Normal 6 3 2 2 3" xfId="24019" xr:uid="{7FF1C758-52EF-45F3-90BA-B1A068F725D4}"/>
    <cellStyle name="Normal 6 3 2 3" xfId="6502" xr:uid="{C4C18635-0411-4592-8D11-1C1A73B1F6C9}"/>
    <cellStyle name="Normal 6 3 2 3 2" xfId="23804" xr:uid="{AEC34B19-12D6-41F2-8D36-B333829D96C7}"/>
    <cellStyle name="Normal 6 3 2 4" xfId="6919" xr:uid="{6CDEE428-E269-428F-B5CE-B385CBE36BFA}"/>
    <cellStyle name="Normal 6 3 2 4 2" xfId="24221" xr:uid="{73D1F0DD-1E44-421F-A562-DC1CE0EC0225}"/>
    <cellStyle name="Normal 6 3 2 5" xfId="8585" xr:uid="{CF6A3BD5-BFAE-4CDF-BD56-F2D59C695B82}"/>
    <cellStyle name="Normal 6 3 2 5 2" xfId="25761" xr:uid="{BBD271ED-A21D-49A4-966D-06D00547DA5E}"/>
    <cellStyle name="Normal 6 3 2 6" xfId="23591" xr:uid="{ACDCA163-3DD0-49F6-9425-01D3AC058CCA}"/>
    <cellStyle name="Normal 6 3 3" xfId="6615" xr:uid="{4ED5BC84-2DE8-4FB3-BC52-DEAD9849ECA0}"/>
    <cellStyle name="Normal 6 3 3 2" xfId="8693" xr:uid="{F1F84A40-234C-4F38-8155-AF29FF433A9D}"/>
    <cellStyle name="Normal 6 3 3 2 2" xfId="25869" xr:uid="{EF8B0128-345B-4823-B887-2F8DEC80A4DC}"/>
    <cellStyle name="Normal 6 3 3 3" xfId="23917" xr:uid="{4CC0EC3F-FA3D-495B-B8CF-E6B93B6D95F5}"/>
    <cellStyle name="Normal 6 3 4" xfId="6400" xr:uid="{F7F8F445-6C20-4795-B694-E3DCE8825C3C}"/>
    <cellStyle name="Normal 6 3 4 2" xfId="23702" xr:uid="{52F39929-D16F-4429-AE7E-6FAF819760F0}"/>
    <cellStyle name="Normal 6 3 5" xfId="6823" xr:uid="{FC0303C4-9E2E-45B4-A31E-5A75B5205A3A}"/>
    <cellStyle name="Normal 6 3 5 2" xfId="24125" xr:uid="{0142F369-2E80-4206-A0BE-85D51324E951}"/>
    <cellStyle name="Normal 6 3 6" xfId="8483" xr:uid="{6B07D7DC-4B72-4453-8992-7869327D5B58}"/>
    <cellStyle name="Normal 6 3 6 2" xfId="25659" xr:uid="{52112002-8FCA-4FE1-813A-A0F891CB80DC}"/>
    <cellStyle name="Normal 6 3 7" xfId="11710" xr:uid="{292903FE-58C2-433E-B206-BA556C172F2D}"/>
    <cellStyle name="Normal 6 3 8" xfId="23489" xr:uid="{8ACDDD38-7226-46A5-AC44-9CFD0101824A}"/>
    <cellStyle name="Normal 6 4" xfId="6237" xr:uid="{9556DAF6-9E6E-4EAA-B125-4678FD315722}"/>
    <cellStyle name="Normal 6 4 2" xfId="6666" xr:uid="{74EB983A-FE12-424F-A630-966612F3225A}"/>
    <cellStyle name="Normal 6 4 2 2" xfId="8744" xr:uid="{DD22E4FD-54BB-4A01-ABC5-76762805DFC6}"/>
    <cellStyle name="Normal 6 4 2 2 2" xfId="25920" xr:uid="{46DB9AB1-B85B-4341-8DCF-8EDA844C73B5}"/>
    <cellStyle name="Normal 6 4 2 3" xfId="23968" xr:uid="{ED7FE5DE-6D7C-4681-B0E3-E8F7A5AA2D8B}"/>
    <cellStyle name="Normal 6 4 3" xfId="6451" xr:uid="{4B56531C-A1E4-47A1-9C03-B4656F3D2EE0}"/>
    <cellStyle name="Normal 6 4 3 2" xfId="23753" xr:uid="{CC339AD1-2D8C-43ED-AECF-32C305B3C916}"/>
    <cellStyle name="Normal 6 4 4" xfId="6871" xr:uid="{D80809CC-E66C-4324-A0A2-0CAAB24A9D4F}"/>
    <cellStyle name="Normal 6 4 4 2" xfId="24173" xr:uid="{AF9CF1C1-9503-472E-AD50-9B73D6F59E57}"/>
    <cellStyle name="Normal 6 4 5" xfId="8534" xr:uid="{10CAE84D-4887-4A52-A245-13999066269A}"/>
    <cellStyle name="Normal 6 4 5 2" xfId="25710" xr:uid="{192FB659-53D9-4299-B8D4-AC43E5819D0D}"/>
    <cellStyle name="Normal 6 4 6" xfId="23540" xr:uid="{76D958DB-D525-4C41-B0DA-2D7ADC03E9D7}"/>
    <cellStyle name="Normal 6 5" xfId="6559" xr:uid="{B821E099-BF00-4E76-BAC3-C4EC70203CD8}"/>
    <cellStyle name="Normal 6 5 2" xfId="6987" xr:uid="{444485FA-D96D-4B8B-A93E-BAD546C94AF8}"/>
    <cellStyle name="Normal 6 5 3" xfId="8638" xr:uid="{9473B8BC-B33C-4751-B411-0F1A9F920938}"/>
    <cellStyle name="Normal 6 5 3 2" xfId="25814" xr:uid="{437819AD-6233-4CD5-AECF-E793E55B8117}"/>
    <cellStyle name="Normal 6 5 4" xfId="23861" xr:uid="{00CC53F9-A820-45C3-951B-6E35DDC21121}"/>
    <cellStyle name="Normal 6 6" xfId="6344" xr:uid="{63EB85B2-4C36-4546-96FC-A35F9A273798}"/>
    <cellStyle name="Normal 6 6 2" xfId="7038" xr:uid="{F341513F-9D5D-4C23-BDC2-14BB7098A83A}"/>
    <cellStyle name="Normal 6 6 3" xfId="23646" xr:uid="{70C4A3D9-4744-4BA2-ADE1-99011A0AB5F8}"/>
    <cellStyle name="Normal 6 7" xfId="7275" xr:uid="{D7DAEBD0-A391-4214-A608-F6FA3D5DFD39}"/>
    <cellStyle name="Normal 6 8" xfId="6770" xr:uid="{8C893D11-0350-4668-87BE-FF1C9844A7F6}"/>
    <cellStyle name="Normal 6 8 2" xfId="24072" xr:uid="{80BD35AB-CE40-428D-B838-E6B2DE9D2457}"/>
    <cellStyle name="Normal 6 9" xfId="8428" xr:uid="{20C16C74-B000-4CA1-A775-BF07934121FE}"/>
    <cellStyle name="Normal 6 9 2" xfId="25604" xr:uid="{AADB83FD-D461-4B91-8D32-CDA342484E27}"/>
    <cellStyle name="Normal 60 2 2" xfId="6041" xr:uid="{CD054CAE-7512-4248-B349-6A865FD54B3B}"/>
    <cellStyle name="Normal 60 2 2 3" xfId="7049" xr:uid="{3C09ED70-19DD-4988-B93C-DA8D039A8E76}"/>
    <cellStyle name="Normal 61" xfId="40291" xr:uid="{06F701B7-C76D-451F-B849-5F524F90F4FB}"/>
    <cellStyle name="Normal 61 3 2" xfId="6033" xr:uid="{4E3A40D4-906D-4140-AE76-21A6EB5F2142}"/>
    <cellStyle name="Normal 61 3 2 2" xfId="6044" xr:uid="{16D5AB3D-96C2-446E-8297-01D269AA9AD9}"/>
    <cellStyle name="Normal 62 2 2 2" xfId="6045" xr:uid="{022D7408-E6D2-4BD8-9381-A77556EE06FC}"/>
    <cellStyle name="Normal 63 3 3 2" xfId="6102" xr:uid="{39F7AA5D-2909-4671-9673-160AE6127987}"/>
    <cellStyle name="Normal 63 3 3 2 2" xfId="6140" xr:uid="{1A07B76C-763B-40E9-BE66-B81D6125B2A7}"/>
    <cellStyle name="Normal 63 3 3 2 2 2" xfId="6202" xr:uid="{446B6BE3-BB96-4E25-B8B0-78B80BB8F71C}"/>
    <cellStyle name="Normal 63 3 3 2 2 2 2" xfId="6304" xr:uid="{5AC666FA-96E3-4F14-9E35-F9D26F11220A}"/>
    <cellStyle name="Normal 63 3 3 2 2 2 2 2" xfId="6733" xr:uid="{8EE9C287-BF86-40A1-93C5-FB6C65B3353F}"/>
    <cellStyle name="Normal 63 3 3 2 2 2 2 2 2" xfId="8811" xr:uid="{AA08B8A6-8290-4875-BFD9-386253660CD5}"/>
    <cellStyle name="Normal 63 3 3 2 2 2 2 2 2 2" xfId="25987" xr:uid="{48C27C1C-59C9-438B-89B6-49D6DC817FA1}"/>
    <cellStyle name="Normal 63 3 3 2 2 2 2 2 3" xfId="24035" xr:uid="{17B0BD2D-3783-4ECE-A9EE-EA13E94CE0C6}"/>
    <cellStyle name="Normal 63 3 3 2 2 2 2 3" xfId="6518" xr:uid="{84DB24B6-9B2A-4926-8D22-63C95926015B}"/>
    <cellStyle name="Normal 63 3 3 2 2 2 2 3 2" xfId="23820" xr:uid="{84E01D23-60BC-4BDA-969F-BD31A64E8DB9}"/>
    <cellStyle name="Normal 63 3 3 2 2 2 2 4" xfId="6935" xr:uid="{B5D8F2FC-CF78-495A-AD60-B6D8841B6FFB}"/>
    <cellStyle name="Normal 63 3 3 2 2 2 2 4 2" xfId="24237" xr:uid="{D163F399-17EE-4A42-94C6-E62F9F530197}"/>
    <cellStyle name="Normal 63 3 3 2 2 2 2 5" xfId="8601" xr:uid="{55F15D9D-910F-4E22-B8C4-F1CE4FB5CFF7}"/>
    <cellStyle name="Normal 63 3 3 2 2 2 2 5 2" xfId="25777" xr:uid="{53804E8B-2B71-453A-B879-E4E8A543AEBF}"/>
    <cellStyle name="Normal 63 3 3 2 2 2 2 6" xfId="23607" xr:uid="{14FB4249-8C12-4F4E-9230-40E7A0172B57}"/>
    <cellStyle name="Normal 63 3 3 2 2 2 3" xfId="6631" xr:uid="{74D288AC-31FB-4838-B76D-78EC68249380}"/>
    <cellStyle name="Normal 63 3 3 2 2 2 3 2" xfId="8709" xr:uid="{A657187A-4AA3-42D4-B5CF-9B3E8FA70B90}"/>
    <cellStyle name="Normal 63 3 3 2 2 2 3 2 2" xfId="25885" xr:uid="{0EDCE8CA-D8BD-4DFE-88E0-3978C7D9EB0E}"/>
    <cellStyle name="Normal 63 3 3 2 2 2 3 3" xfId="23933" xr:uid="{144C711F-90BD-4CF6-95C6-98991FC5EA34}"/>
    <cellStyle name="Normal 63 3 3 2 2 2 4" xfId="6416" xr:uid="{47ED8DF3-6807-4DEC-9237-0E89E0662FCA}"/>
    <cellStyle name="Normal 63 3 3 2 2 2 4 2" xfId="23718" xr:uid="{E11AF6FD-127F-4EFA-85C4-03B00EB8C7FA}"/>
    <cellStyle name="Normal 63 3 3 2 2 2 5" xfId="6838" xr:uid="{B82B1B79-656F-4331-BC71-7AC417883AA0}"/>
    <cellStyle name="Normal 63 3 3 2 2 2 5 2" xfId="24140" xr:uid="{5229F382-1DD4-4F3C-9BF3-18480A163F5D}"/>
    <cellStyle name="Normal 63 3 3 2 2 2 6" xfId="8499" xr:uid="{C0AD50F7-1E6C-4A1E-96F1-A0AF36DD643D}"/>
    <cellStyle name="Normal 63 3 3 2 2 2 6 2" xfId="25675" xr:uid="{EE3A5D95-B148-42A5-B9A0-6830D7E3F0FB}"/>
    <cellStyle name="Normal 63 3 3 2 2 2 7" xfId="23505" xr:uid="{2B1D8B53-ED79-4D2E-A7B7-E12882D113EA}"/>
    <cellStyle name="Normal 63 3 3 2 2 3" xfId="6254" xr:uid="{E6595DC2-BB76-4D0F-BDB4-29CFE2D5EC81}"/>
    <cellStyle name="Normal 63 3 3 2 2 3 2" xfId="6683" xr:uid="{5BC6D2B4-890D-44EF-9B1D-B67AD5688C31}"/>
    <cellStyle name="Normal 63 3 3 2 2 3 2 2" xfId="8761" xr:uid="{C187272C-B1BB-44E2-8CAB-A58ED745A29E}"/>
    <cellStyle name="Normal 63 3 3 2 2 3 2 2 2" xfId="25937" xr:uid="{4530F827-4F08-435A-9981-112A2EA16E4A}"/>
    <cellStyle name="Normal 63 3 3 2 2 3 2 3" xfId="23985" xr:uid="{358C9D04-B670-4C96-B78B-B9AFF9424D1A}"/>
    <cellStyle name="Normal 63 3 3 2 2 3 3" xfId="6468" xr:uid="{6FA3D6C1-0052-45E6-A4C4-2E7A41302E2E}"/>
    <cellStyle name="Normal 63 3 3 2 2 3 3 2" xfId="23770" xr:uid="{27005E9A-077F-4BE1-90A0-A2A3A9648042}"/>
    <cellStyle name="Normal 63 3 3 2 2 3 4" xfId="6887" xr:uid="{BF43171E-EBFF-4792-9647-0CD4DBA49E27}"/>
    <cellStyle name="Normal 63 3 3 2 2 3 4 2" xfId="24189" xr:uid="{C8A63242-ECF9-4B24-A2E1-AE4597B10577}"/>
    <cellStyle name="Normal 63 3 3 2 2 3 5" xfId="8551" xr:uid="{DB205E00-3E4B-44CE-8910-9D6362E46A00}"/>
    <cellStyle name="Normal 63 3 3 2 2 3 5 2" xfId="25727" xr:uid="{50856016-25B3-47DC-BCAD-CAC66F30107D}"/>
    <cellStyle name="Normal 63 3 3 2 2 3 6" xfId="23557" xr:uid="{9EE3B3E5-7B9E-42C8-91FD-D38BECD85CE5}"/>
    <cellStyle name="Normal 63 3 3 2 2 4" xfId="6576" xr:uid="{681CC73B-0E0B-4F77-9B3C-17C7DCDC6725}"/>
    <cellStyle name="Normal 63 3 3 2 2 4 2" xfId="8654" xr:uid="{3D8A1986-7489-4E1A-BDD8-ED3A5F4B3B6A}"/>
    <cellStyle name="Normal 63 3 3 2 2 4 2 2" xfId="25830" xr:uid="{8081BF24-2243-4D73-9611-63D4C5AD95AA}"/>
    <cellStyle name="Normal 63 3 3 2 2 4 3" xfId="23878" xr:uid="{A2CE3847-9011-4B41-B6BF-FED1103EEBFB}"/>
    <cellStyle name="Normal 63 3 3 2 2 5" xfId="6361" xr:uid="{6EDD8DD0-B5BF-437C-B015-E678F54B3DAC}"/>
    <cellStyle name="Normal 63 3 3 2 2 5 2" xfId="23663" xr:uid="{37510968-8F4C-4EF0-96C8-9869A1A879F9}"/>
    <cellStyle name="Normal 63 3 3 2 2 6" xfId="6786" xr:uid="{0F62040E-7C17-4F7B-95A5-8F8AB4173DED}"/>
    <cellStyle name="Normal 63 3 3 2 2 6 2" xfId="24088" xr:uid="{0F3011D3-CE26-4746-9FD8-C559CC7EDE1E}"/>
    <cellStyle name="Normal 63 3 3 2 2 7" xfId="8444" xr:uid="{157E16E3-FC6E-44A0-9535-312DC62775D1}"/>
    <cellStyle name="Normal 63 3 3 2 2 7 2" xfId="25620" xr:uid="{7F9059B2-365E-404A-B1EC-FC5C05DC2AF8}"/>
    <cellStyle name="Normal 63 3 3 2 2 8" xfId="23443" xr:uid="{C746A16B-B2C2-4FC6-BED1-AA63E36ED3DF}"/>
    <cellStyle name="Normal 63 3 3 2 3" xfId="6179" xr:uid="{5E48B91A-59DA-43BC-91F1-9147A8FAC330}"/>
    <cellStyle name="Normal 63 3 3 2 3 2" xfId="6281" xr:uid="{A16F48F1-F7A1-404D-AB15-BF0FE4F945AD}"/>
    <cellStyle name="Normal 63 3 3 2 3 2 2" xfId="6710" xr:uid="{8070EBA9-A339-493F-A93C-373BEF78E432}"/>
    <cellStyle name="Normal 63 3 3 2 3 2 2 2" xfId="8788" xr:uid="{C003BD19-78B9-42F2-9D21-B13987279280}"/>
    <cellStyle name="Normal 63 3 3 2 3 2 2 2 2" xfId="25964" xr:uid="{9BF7D418-6AF8-4F13-A5A8-878E4C8E15DC}"/>
    <cellStyle name="Normal 63 3 3 2 3 2 2 3" xfId="24012" xr:uid="{84350858-3623-4705-B511-C01B73444F41}"/>
    <cellStyle name="Normal 63 3 3 2 3 2 3" xfId="6495" xr:uid="{E2162A4F-D1D7-4E50-952E-2FD9428405A6}"/>
    <cellStyle name="Normal 63 3 3 2 3 2 3 2" xfId="23797" xr:uid="{F6246333-1A4C-47AB-9484-370D54073553}"/>
    <cellStyle name="Normal 63 3 3 2 3 2 4" xfId="6912" xr:uid="{AC16E886-35C5-4C13-8C6D-874AD2570B99}"/>
    <cellStyle name="Normal 63 3 3 2 3 2 4 2" xfId="24214" xr:uid="{3DD7DAF8-D3F3-4A87-B1B0-15E74A5A0E3F}"/>
    <cellStyle name="Normal 63 3 3 2 3 2 5" xfId="8578" xr:uid="{348C1A91-E56A-49BF-959D-D28DB624B3DD}"/>
    <cellStyle name="Normal 63 3 3 2 3 2 5 2" xfId="25754" xr:uid="{A6E4D1FE-FE98-4A25-B62D-BE060F54E171}"/>
    <cellStyle name="Normal 63 3 3 2 3 2 6" xfId="23584" xr:uid="{562A21A2-5200-470F-BF49-B700BF96421A}"/>
    <cellStyle name="Normal 63 3 3 2 3 3" xfId="6608" xr:uid="{C48D682D-4F0B-4E74-A7FA-5D2D6566EE07}"/>
    <cellStyle name="Normal 63 3 3 2 3 3 2" xfId="8686" xr:uid="{39C18BC8-216F-4475-991A-FB09C875EFB4}"/>
    <cellStyle name="Normal 63 3 3 2 3 3 2 2" xfId="25862" xr:uid="{16113176-C237-45B6-AF07-5E7ECEB36728}"/>
    <cellStyle name="Normal 63 3 3 2 3 3 3" xfId="23910" xr:uid="{8231ECCD-415B-405C-A178-A43FFD0DA112}"/>
    <cellStyle name="Normal 63 3 3 2 3 4" xfId="6393" xr:uid="{927928B2-E04F-44A2-95A8-8970D1A78511}"/>
    <cellStyle name="Normal 63 3 3 2 3 4 2" xfId="23695" xr:uid="{4BDAE61B-68A0-4E43-B6AF-512F8F91944B}"/>
    <cellStyle name="Normal 63 3 3 2 3 5" xfId="6816" xr:uid="{8A519A30-B668-4CFD-B73C-CD14ACD34FE9}"/>
    <cellStyle name="Normal 63 3 3 2 3 5 2" xfId="24118" xr:uid="{1EA485EA-852D-4D97-8FDE-8857EC3000B4}"/>
    <cellStyle name="Normal 63 3 3 2 3 6" xfId="8476" xr:uid="{976D0F97-6910-4B95-809B-E11A544B1A97}"/>
    <cellStyle name="Normal 63 3 3 2 3 6 2" xfId="25652" xr:uid="{F8E44033-70B7-4DA4-B08A-DB3A53AE04A1}"/>
    <cellStyle name="Normal 63 3 3 2 3 7" xfId="23482" xr:uid="{13B47CF8-DDB0-4179-A647-0B4CDE569DB0}"/>
    <cellStyle name="Normal 63 3 3 2 4" xfId="6230" xr:uid="{3C729FE2-D01D-4797-BADC-BA904BF0BEE2}"/>
    <cellStyle name="Normal 63 3 3 2 4 2" xfId="6659" xr:uid="{BA29851C-349A-46A2-9E0A-BA2B54EF6AD2}"/>
    <cellStyle name="Normal 63 3 3 2 4 2 2" xfId="8737" xr:uid="{CCAA4A5D-1121-451C-9F91-846CABEAE2C3}"/>
    <cellStyle name="Normal 63 3 3 2 4 2 2 2" xfId="25913" xr:uid="{A104CCF5-5C73-48E2-AC5B-FA396F875E87}"/>
    <cellStyle name="Normal 63 3 3 2 4 2 3" xfId="23961" xr:uid="{3B3A08F7-CE3A-4CA2-A664-652B38CC8478}"/>
    <cellStyle name="Normal 63 3 3 2 4 3" xfId="6444" xr:uid="{4EE64A74-1675-45CD-8AFD-CDBC25D24878}"/>
    <cellStyle name="Normal 63 3 3 2 4 3 2" xfId="23746" xr:uid="{5EF80C33-715C-4051-977A-4ADF331E0176}"/>
    <cellStyle name="Normal 63 3 3 2 4 4" xfId="6864" xr:uid="{515F1FD2-D0D1-429F-80CB-EFE88287FD16}"/>
    <cellStyle name="Normal 63 3 3 2 4 4 2" xfId="24166" xr:uid="{DB9AD2E8-4A45-445F-B4CF-B2EF6247E3DF}"/>
    <cellStyle name="Normal 63 3 3 2 4 5" xfId="8527" xr:uid="{89C7B2CF-AD53-4313-9297-CBE94FD456A2}"/>
    <cellStyle name="Normal 63 3 3 2 4 5 2" xfId="25703" xr:uid="{40A36B2F-ED86-4F7D-A47E-CADA618543D5}"/>
    <cellStyle name="Normal 63 3 3 2 4 6" xfId="23533" xr:uid="{15FC3EC3-42F9-4CA8-911B-6DE5D9E89AA7}"/>
    <cellStyle name="Normal 63 3 3 2 5" xfId="6552" xr:uid="{AA373DCA-D455-4915-B103-2F2127102D1A}"/>
    <cellStyle name="Normal 63 3 3 2 5 2" xfId="8631" xr:uid="{759A802C-EE03-404C-9F80-8F21A7865FB3}"/>
    <cellStyle name="Normal 63 3 3 2 5 2 2" xfId="25807" xr:uid="{ACC80142-A821-43A0-B387-64774CDC0945}"/>
    <cellStyle name="Normal 63 3 3 2 5 3" xfId="23854" xr:uid="{7AFF3932-C3A4-473C-9F22-089D0E63C15D}"/>
    <cellStyle name="Normal 63 3 3 2 6" xfId="6337" xr:uid="{96B35DDB-75E9-45C2-80FC-E0146F43764F}"/>
    <cellStyle name="Normal 63 3 3 2 6 2" xfId="23639" xr:uid="{C944107A-8A69-4D1E-97B4-40A29D37D49A}"/>
    <cellStyle name="Normal 63 3 3 2 7" xfId="6763" xr:uid="{F914881A-6471-4C6B-9142-C9CE2AE055FD}"/>
    <cellStyle name="Normal 63 3 3 2 7 2" xfId="24065" xr:uid="{15F74682-00A2-4BC0-8605-7B4B6EEF4D5D}"/>
    <cellStyle name="Normal 63 3 3 2 8" xfId="8421" xr:uid="{7E296174-C89D-4485-8B94-FAE145507112}"/>
    <cellStyle name="Normal 63 3 3 2 8 2" xfId="25597" xr:uid="{A947F969-3AA2-46C8-B3C1-3AD984D50A58}"/>
    <cellStyle name="Normal 63 3 3 2 9" xfId="23406" xr:uid="{9E17A55A-2A6D-4AE6-A2AD-BCED1D68A339}"/>
    <cellStyle name="Normal 7" xfId="1" xr:uid="{4684DFA9-71DC-4066-8878-314B1AE38285}"/>
    <cellStyle name="Normal 7 2" xfId="310" xr:uid="{2981B749-BA98-4D5E-B081-0AB0FD03582C}"/>
    <cellStyle name="Normal 7 2 2" xfId="11625" xr:uid="{767C2317-740D-40E0-979D-F7A8EA7B2402}"/>
    <cellStyle name="Normal 7 2 3" xfId="10564" xr:uid="{B4AC8EE7-29E5-46AC-8F08-B66B528B0B3A}"/>
    <cellStyle name="Normal 7 2 4" xfId="7010" xr:uid="{6AFA2F71-050E-4E93-A939-04869D3F7522}"/>
    <cellStyle name="Normal 7 3" xfId="206" xr:uid="{5D5307B8-0E41-4C44-A0ED-7CA6390CD409}"/>
    <cellStyle name="Normal 7 3 2" xfId="11713" xr:uid="{AD5A467D-19D9-4ED7-A461-F9EF4304BCE5}"/>
    <cellStyle name="Normal 7 3 3" xfId="6118" xr:uid="{7FB6A06E-AAD2-4F0B-B04E-0181BD99B0BD}"/>
    <cellStyle name="Normal 7 4" xfId="5582" xr:uid="{F2DAA646-B2D5-400E-82C9-1C54B164D49D}"/>
    <cellStyle name="Normal 7 4 2" xfId="6989" xr:uid="{7FE82437-CA7B-4254-930E-DBCE29E47A43}"/>
    <cellStyle name="Normal 7 4 2 2" xfId="6092" xr:uid="{FC013DC8-C68F-41FB-80E7-2E8D5E988DA8}"/>
    <cellStyle name="Normal 7 5" xfId="7040" xr:uid="{D8AE1953-1D66-4FDE-9EC7-ABB78D04AFF5}"/>
    <cellStyle name="Normal 7 5 2" xfId="24341" xr:uid="{7631EFDD-03C0-48D9-931C-B0CA66164445}"/>
    <cellStyle name="Normal 7 6" xfId="7276" xr:uid="{72D0DC4D-C339-43A1-8E2A-0C5F3E79B709}"/>
    <cellStyle name="Normal 7 79" xfId="6065" xr:uid="{594D1471-EDB4-495E-9240-865106C089C4}"/>
    <cellStyle name="Normal 7 79 2" xfId="6043" xr:uid="{78F9ADDB-F4B9-4ACA-8698-9C87A3514024}"/>
    <cellStyle name="Normal 7 80 2" xfId="6098" xr:uid="{F132642C-4372-40B4-9711-FA363512873B}"/>
    <cellStyle name="Normal 73 2" xfId="40295" xr:uid="{CFF7D579-8211-496D-A66F-E3BDEC70A86F}"/>
    <cellStyle name="Normal 74 2" xfId="6107" xr:uid="{F0FE574D-2EAF-4BF8-8EE6-EE0E801D2136}"/>
    <cellStyle name="Normal 74 2 2" xfId="6144" xr:uid="{7B9B5008-4868-4650-A379-228B6E2787DE}"/>
    <cellStyle name="Normal 74 2 2 2" xfId="6206" xr:uid="{57DBC1E3-3BAB-48ED-BF8D-8CBFE661ADA6}"/>
    <cellStyle name="Normal 74 2 2 2 2" xfId="6308" xr:uid="{C43B985B-A574-402E-92F8-68EB2E217271}"/>
    <cellStyle name="Normal 74 2 2 2 2 2" xfId="6737" xr:uid="{CBE0A318-B0C9-491F-831F-49F94443CDF8}"/>
    <cellStyle name="Normal 74 2 2 2 2 2 2" xfId="8815" xr:uid="{86602BA3-969A-4985-B833-909A6C8D7ACB}"/>
    <cellStyle name="Normal 74 2 2 2 2 2 2 2" xfId="25991" xr:uid="{1921BDFB-176E-40D2-802F-9D4FB9DFB479}"/>
    <cellStyle name="Normal 74 2 2 2 2 2 3" xfId="24039" xr:uid="{393CBAC1-AD6B-440E-886A-E8CE96572CDA}"/>
    <cellStyle name="Normal 74 2 2 2 2 3" xfId="6522" xr:uid="{15EA663A-A279-4F35-9E00-DCE0CB2EFD99}"/>
    <cellStyle name="Normal 74 2 2 2 2 3 2" xfId="23824" xr:uid="{766DBBF8-A33C-4765-B79A-795ABE01DBF3}"/>
    <cellStyle name="Normal 74 2 2 2 2 4" xfId="6939" xr:uid="{133719DA-0B84-4C74-A84E-0679C291514E}"/>
    <cellStyle name="Normal 74 2 2 2 2 4 2" xfId="24241" xr:uid="{4AB56806-AB38-4896-BF92-8552325F2B68}"/>
    <cellStyle name="Normal 74 2 2 2 2 5" xfId="8605" xr:uid="{25AF4FA3-8DA0-45EB-8CDB-5F77E374DABE}"/>
    <cellStyle name="Normal 74 2 2 2 2 5 2" xfId="25781" xr:uid="{5215F5FE-E7C1-4122-9173-BDCC26BF5C99}"/>
    <cellStyle name="Normal 74 2 2 2 2 6" xfId="23611" xr:uid="{0C503A43-5026-47F0-976E-102AA4F9BB3A}"/>
    <cellStyle name="Normal 74 2 2 2 3" xfId="6635" xr:uid="{91C206BC-CF57-474F-8BFE-DA0D260C9D0D}"/>
    <cellStyle name="Normal 74 2 2 2 3 2" xfId="8713" xr:uid="{CA3BBD2E-5097-42A6-A40B-AA3B1C5696C1}"/>
    <cellStyle name="Normal 74 2 2 2 3 2 2" xfId="25889" xr:uid="{7770EDC4-2C7A-4E73-86DA-F9E65F9A53EB}"/>
    <cellStyle name="Normal 74 2 2 2 3 3" xfId="23937" xr:uid="{D500A90A-2DB9-403C-81CD-7A7BDFAD04AD}"/>
    <cellStyle name="Normal 74 2 2 2 4" xfId="6420" xr:uid="{DA246AD0-2613-4169-83C7-7DB1DBF864F0}"/>
    <cellStyle name="Normal 74 2 2 2 4 2" xfId="23722" xr:uid="{19BF09CA-6A99-48A1-A07A-0B005E1402DE}"/>
    <cellStyle name="Normal 74 2 2 2 5" xfId="6842" xr:uid="{A4B07E06-C55A-48BF-832A-9CCBEE057494}"/>
    <cellStyle name="Normal 74 2 2 2 5 2" xfId="24144" xr:uid="{96790225-D2A9-4484-8BB9-B338DF7DC08D}"/>
    <cellStyle name="Normal 74 2 2 2 6" xfId="8503" xr:uid="{FC13BAF6-CB16-4B38-A2C3-C24A62A247AE}"/>
    <cellStyle name="Normal 74 2 2 2 6 2" xfId="25679" xr:uid="{BB3A3C25-12D0-484C-88FC-56651FECF0B9}"/>
    <cellStyle name="Normal 74 2 2 2 7" xfId="23509" xr:uid="{CE681381-DF4F-462C-900B-CFB9796A6ADF}"/>
    <cellStyle name="Normal 74 2 2 3" xfId="6258" xr:uid="{70D67A40-24F2-4E4A-AE20-138C95AD75E1}"/>
    <cellStyle name="Normal 74 2 2 3 2" xfId="6687" xr:uid="{BE97B1EF-3149-4658-9154-C2F1E9931200}"/>
    <cellStyle name="Normal 74 2 2 3 2 2" xfId="8765" xr:uid="{E4B9A59B-ACEB-48FA-8468-3546615B6BCB}"/>
    <cellStyle name="Normal 74 2 2 3 2 2 2" xfId="25941" xr:uid="{2D4C8F37-E17B-4F48-9BF6-6FE20728ECDE}"/>
    <cellStyle name="Normal 74 2 2 3 2 3" xfId="23989" xr:uid="{41124B21-E5B4-4A9C-8673-B4DF6B486F09}"/>
    <cellStyle name="Normal 74 2 2 3 3" xfId="6472" xr:uid="{03A6AB49-327A-4B03-9AFD-6054BAA58705}"/>
    <cellStyle name="Normal 74 2 2 3 3 2" xfId="23774" xr:uid="{6605EEE2-356F-495E-86B5-B65422756EB4}"/>
    <cellStyle name="Normal 74 2 2 3 4" xfId="6891" xr:uid="{13576FDB-8D51-4557-AD09-D7ED56EF24C8}"/>
    <cellStyle name="Normal 74 2 2 3 4 2" xfId="24193" xr:uid="{8F535569-3A49-4580-AA78-7956F08DE3CC}"/>
    <cellStyle name="Normal 74 2 2 3 5" xfId="8555" xr:uid="{383E4FD0-19BF-4C3E-91DF-4A076CA880C1}"/>
    <cellStyle name="Normal 74 2 2 3 5 2" xfId="25731" xr:uid="{F86FB95A-41B5-4D3C-AFED-2D798011B3A4}"/>
    <cellStyle name="Normal 74 2 2 3 6" xfId="23561" xr:uid="{134B0745-24DB-4499-AFE1-E935A493C955}"/>
    <cellStyle name="Normal 74 2 2 4" xfId="6580" xr:uid="{4C6F0851-5ABF-428E-A2A0-43F8E47974C5}"/>
    <cellStyle name="Normal 74 2 2 4 2" xfId="8658" xr:uid="{0066CE0D-DD95-45D7-9278-04543C6B81B4}"/>
    <cellStyle name="Normal 74 2 2 4 2 2" xfId="25834" xr:uid="{B966B5B3-3325-4FF0-9D3F-4E0FA91258B2}"/>
    <cellStyle name="Normal 74 2 2 4 3" xfId="23882" xr:uid="{60C3FE8E-A324-4FA9-BEC6-E6D3F1FACCDE}"/>
    <cellStyle name="Normal 74 2 2 5" xfId="6365" xr:uid="{0A256BA3-75F6-48A0-9444-EE471C45E643}"/>
    <cellStyle name="Normal 74 2 2 5 2" xfId="23667" xr:uid="{8B7FDEAA-0AE3-4306-BEC6-B8B05B8A52E7}"/>
    <cellStyle name="Normal 74 2 2 6" xfId="6790" xr:uid="{956FCC8A-2468-43CB-9158-DD6DB5467583}"/>
    <cellStyle name="Normal 74 2 2 6 2" xfId="24092" xr:uid="{0ED31988-66EE-48F7-B460-EFB040321DB7}"/>
    <cellStyle name="Normal 74 2 2 7" xfId="8448" xr:uid="{8766243F-93A6-44E4-AAAB-E84042692B5D}"/>
    <cellStyle name="Normal 74 2 2 7 2" xfId="25624" xr:uid="{0A69ADB4-8CDD-4424-A2FC-E33FEA15BDD7}"/>
    <cellStyle name="Normal 74 2 2 8" xfId="23447" xr:uid="{D105E7EC-379E-4151-B915-CBE4CD0B7AE7}"/>
    <cellStyle name="Normal 74 2 3" xfId="6183" xr:uid="{7EB2FA84-03C8-4CCF-89FD-31EE0F4E5169}"/>
    <cellStyle name="Normal 74 2 3 2" xfId="6285" xr:uid="{569C387E-B08C-440C-9139-8D6592B95AAA}"/>
    <cellStyle name="Normal 74 2 3 2 2" xfId="6714" xr:uid="{2C325C37-D016-4345-9AFD-13F3D34E864D}"/>
    <cellStyle name="Normal 74 2 3 2 2 2" xfId="8792" xr:uid="{7BC6A600-F912-4388-AD4B-4AE799E1D267}"/>
    <cellStyle name="Normal 74 2 3 2 2 2 2" xfId="25968" xr:uid="{7F65E8CF-6224-4E70-BFCF-94F7D6B48AA5}"/>
    <cellStyle name="Normal 74 2 3 2 2 3" xfId="24016" xr:uid="{357F068F-754E-4849-8264-A56113E2BE49}"/>
    <cellStyle name="Normal 74 2 3 2 3" xfId="6499" xr:uid="{411066AF-CBBE-40F0-81EF-8E85A6AD6DF6}"/>
    <cellStyle name="Normal 74 2 3 2 3 2" xfId="23801" xr:uid="{8FED21AD-8F88-415F-B6B7-8D1C54A4E884}"/>
    <cellStyle name="Normal 74 2 3 2 4" xfId="6916" xr:uid="{29B4B69F-D538-456F-85BD-1C8CD3589DD9}"/>
    <cellStyle name="Normal 74 2 3 2 4 2" xfId="24218" xr:uid="{2D20DBE2-5E17-48E1-9E18-7494D3425506}"/>
    <cellStyle name="Normal 74 2 3 2 5" xfId="8582" xr:uid="{BD6C8D52-E351-48F7-9DF3-6E6B6A3A2AB6}"/>
    <cellStyle name="Normal 74 2 3 2 5 2" xfId="25758" xr:uid="{3F28A2D0-A660-4408-85A4-79073E86F0B2}"/>
    <cellStyle name="Normal 74 2 3 2 6" xfId="23588" xr:uid="{3CAABCDC-F070-461C-9A8B-7D1CC1D042E2}"/>
    <cellStyle name="Normal 74 2 3 3" xfId="6612" xr:uid="{1BF131F2-8AFF-44E3-8FB4-B258A401A3E4}"/>
    <cellStyle name="Normal 74 2 3 3 2" xfId="8690" xr:uid="{06457186-D405-4389-B31E-49CE271C300C}"/>
    <cellStyle name="Normal 74 2 3 3 2 2" xfId="25866" xr:uid="{8B625135-EF75-4BAF-B068-2C844453FF87}"/>
    <cellStyle name="Normal 74 2 3 3 3" xfId="23914" xr:uid="{0F65FD0C-41E3-41F3-A81A-A95524B9683E}"/>
    <cellStyle name="Normal 74 2 3 4" xfId="6397" xr:uid="{92CC20AD-9A98-40FF-A6AD-EDB828DA1609}"/>
    <cellStyle name="Normal 74 2 3 4 2" xfId="23699" xr:uid="{CF68E28A-7AC7-4613-9910-9B65636A82D7}"/>
    <cellStyle name="Normal 74 2 3 5" xfId="6820" xr:uid="{ACC94044-7AE9-4C41-AF3C-B8593091B66A}"/>
    <cellStyle name="Normal 74 2 3 5 2" xfId="24122" xr:uid="{4739C837-053A-4762-A2A4-815F0E46E509}"/>
    <cellStyle name="Normal 74 2 3 6" xfId="8480" xr:uid="{5EF44771-A8EF-4BA2-84D6-E1E874297648}"/>
    <cellStyle name="Normal 74 2 3 6 2" xfId="25656" xr:uid="{0CD1466B-C0B3-4A0F-8A5E-4AD7D11F6937}"/>
    <cellStyle name="Normal 74 2 3 7" xfId="23486" xr:uid="{16BD71A7-70D5-40F6-9ED7-DF880BA5E282}"/>
    <cellStyle name="Normal 74 2 4" xfId="6234" xr:uid="{C6C0025C-F195-4B84-AEB8-7E85A99FF073}"/>
    <cellStyle name="Normal 74 2 4 2" xfId="6663" xr:uid="{F1FF800D-6892-4E31-A046-09F12B4D4EF0}"/>
    <cellStyle name="Normal 74 2 4 2 2" xfId="8741" xr:uid="{70313178-7D93-4BC8-9ABA-13802BD22B49}"/>
    <cellStyle name="Normal 74 2 4 2 2 2" xfId="25917" xr:uid="{1F46C99B-C0EE-46AF-9244-707A60CFFF27}"/>
    <cellStyle name="Normal 74 2 4 2 3" xfId="23965" xr:uid="{0CD63E06-A41F-482F-A4C2-86494FFA2E53}"/>
    <cellStyle name="Normal 74 2 4 3" xfId="6448" xr:uid="{753BDB00-71CC-48EF-B9CB-F79C1EFC2A95}"/>
    <cellStyle name="Normal 74 2 4 3 2" xfId="23750" xr:uid="{E09DCD3F-B1A4-42FD-B4AC-671B38B03B29}"/>
    <cellStyle name="Normal 74 2 4 4" xfId="6868" xr:uid="{252F0ECA-404A-44DA-A989-62D03098B132}"/>
    <cellStyle name="Normal 74 2 4 4 2" xfId="24170" xr:uid="{F118DCE8-CD69-4714-8A69-8288A453D561}"/>
    <cellStyle name="Normal 74 2 4 5" xfId="8531" xr:uid="{9BFBBAF0-D4F1-4527-9F0A-EBD3270D6E3D}"/>
    <cellStyle name="Normal 74 2 4 5 2" xfId="25707" xr:uid="{03724A6C-9FE3-4D6F-A8E8-F711E0CEC339}"/>
    <cellStyle name="Normal 74 2 4 6" xfId="23537" xr:uid="{BE9D185F-3CBA-4838-BB00-04449ADE1E06}"/>
    <cellStyle name="Normal 74 2 5" xfId="6556" xr:uid="{E5F3905A-E0B9-43E0-A0C1-7D970D45551D}"/>
    <cellStyle name="Normal 74 2 5 2" xfId="8635" xr:uid="{0247D63E-5DD4-4F8C-818F-81452C252EF6}"/>
    <cellStyle name="Normal 74 2 5 2 2" xfId="25811" xr:uid="{21BFBB38-0914-4847-AA43-16B0957BE72A}"/>
    <cellStyle name="Normal 74 2 5 3" xfId="23858" xr:uid="{69C9AE95-0F00-438E-A2CD-B6A41AEEC5C1}"/>
    <cellStyle name="Normal 74 2 6" xfId="6341" xr:uid="{28A84AD2-2A4D-4440-84B5-CAD5C354A0BC}"/>
    <cellStyle name="Normal 74 2 6 2" xfId="23643" xr:uid="{4006E5F4-23A9-4395-8030-BCB0261A5119}"/>
    <cellStyle name="Normal 74 2 7" xfId="6767" xr:uid="{FB66671E-15A3-402B-AD47-0A8EA84E932E}"/>
    <cellStyle name="Normal 74 2 7 2" xfId="24069" xr:uid="{C1D1D223-68E1-448A-B4DC-AA50EDEE991D}"/>
    <cellStyle name="Normal 74 2 8" xfId="8425" xr:uid="{B0A38EE9-E32B-4B59-9275-25517CC1D959}"/>
    <cellStyle name="Normal 74 2 8 2" xfId="25601" xr:uid="{D4B29535-5F22-4F20-9526-014CD7460300}"/>
    <cellStyle name="Normal 74 2 9" xfId="23411" xr:uid="{4D5F2890-60D4-4FB4-AE84-A912F13984FB}"/>
    <cellStyle name="Normal 77" xfId="6106" xr:uid="{DC5A34C0-26D5-4764-B44F-2333E39514CC}"/>
    <cellStyle name="Normal 77 2" xfId="6143" xr:uid="{80E664A3-2FB5-4280-B74A-5DF16915D476}"/>
    <cellStyle name="Normal 77 2 2" xfId="6205" xr:uid="{E41757F0-0E17-43DE-8E9B-1C57333B85D7}"/>
    <cellStyle name="Normal 77 2 2 2" xfId="6307" xr:uid="{F843C7B3-6831-46DB-90E2-0EAAD62F3B4C}"/>
    <cellStyle name="Normal 77 2 2 2 2" xfId="6736" xr:uid="{891E3860-61AB-420D-AAC0-2690B28C7981}"/>
    <cellStyle name="Normal 77 2 2 2 2 2" xfId="8814" xr:uid="{D90CC420-D802-4A28-AFE4-40FBB97B906B}"/>
    <cellStyle name="Normal 77 2 2 2 2 2 2" xfId="25990" xr:uid="{559814BB-0F86-4361-A46A-C0A2E18CBF0C}"/>
    <cellStyle name="Normal 77 2 2 2 2 3" xfId="24038" xr:uid="{46AA46BA-8EAE-4736-B57F-5880CF041028}"/>
    <cellStyle name="Normal 77 2 2 2 3" xfId="6521" xr:uid="{7818FA10-10DD-48B2-8D5A-219E96ED234B}"/>
    <cellStyle name="Normal 77 2 2 2 3 2" xfId="23823" xr:uid="{8492A85D-3A1D-4836-A4C9-8C8DC6F8981B}"/>
    <cellStyle name="Normal 77 2 2 2 4" xfId="6938" xr:uid="{0FBD0566-5345-45EF-BBCB-2CA1C097A17C}"/>
    <cellStyle name="Normal 77 2 2 2 4 2" xfId="24240" xr:uid="{612A48E8-56D6-4B32-8434-FFA3C17C2E3C}"/>
    <cellStyle name="Normal 77 2 2 2 5" xfId="8604" xr:uid="{CC0622F4-7F88-4C83-AD4D-783601629F0E}"/>
    <cellStyle name="Normal 77 2 2 2 5 2" xfId="25780" xr:uid="{DD0E3BD1-A2D4-46D6-8B3A-941F56C36A0F}"/>
    <cellStyle name="Normal 77 2 2 2 6" xfId="23610" xr:uid="{0ABF2C31-D800-49AD-9134-521955C660C7}"/>
    <cellStyle name="Normal 77 2 2 3" xfId="6634" xr:uid="{E6A83950-77D1-48E9-B53F-F44D1C4366F1}"/>
    <cellStyle name="Normal 77 2 2 3 2" xfId="8712" xr:uid="{ED8040FB-FCB7-4B54-9EC9-44A7B97C5DDB}"/>
    <cellStyle name="Normal 77 2 2 3 2 2" xfId="25888" xr:uid="{130683B4-28A2-49B6-ACAD-55FBCC9AC1C5}"/>
    <cellStyle name="Normal 77 2 2 3 3" xfId="23936" xr:uid="{67340F0F-93E7-405F-8B1A-186C9EC49B59}"/>
    <cellStyle name="Normal 77 2 2 4" xfId="6419" xr:uid="{8B68B5D2-B9BF-47EC-A757-C4C377D76407}"/>
    <cellStyle name="Normal 77 2 2 4 2" xfId="23721" xr:uid="{F817C5BD-4831-4D3D-A6C8-40C070D11642}"/>
    <cellStyle name="Normal 77 2 2 5" xfId="6841" xr:uid="{73F8CCDD-9CAF-429E-8CEA-607F4B316E0D}"/>
    <cellStyle name="Normal 77 2 2 5 2" xfId="24143" xr:uid="{5192FD2B-1D87-425F-84DA-38C51DBDD060}"/>
    <cellStyle name="Normal 77 2 2 6" xfId="8502" xr:uid="{A19443D2-67B2-4D4C-97AC-6894A5EA1CFF}"/>
    <cellStyle name="Normal 77 2 2 6 2" xfId="25678" xr:uid="{1259A423-8774-471E-A432-510AADEC91D0}"/>
    <cellStyle name="Normal 77 2 2 7" xfId="23508" xr:uid="{16D812B0-79B4-46A1-934F-F31C33A380B1}"/>
    <cellStyle name="Normal 77 2 3" xfId="6257" xr:uid="{E8A2DCA0-5AB3-4AC6-AA85-1D67D1BCCEDB}"/>
    <cellStyle name="Normal 77 2 3 2" xfId="6686" xr:uid="{083615D3-8829-417D-AF66-FA7703737466}"/>
    <cellStyle name="Normal 77 2 3 2 2" xfId="8764" xr:uid="{5E2DFC65-55D8-4E3A-A7D0-6918DCF8C207}"/>
    <cellStyle name="Normal 77 2 3 2 2 2" xfId="25940" xr:uid="{503E68E1-0607-40FF-A03A-863400BC5EE9}"/>
    <cellStyle name="Normal 77 2 3 2 3" xfId="23988" xr:uid="{CCB15755-2763-480D-8D8D-C9800E825090}"/>
    <cellStyle name="Normal 77 2 3 3" xfId="6471" xr:uid="{E2A5884A-17E8-47C3-AEA5-1122DD587486}"/>
    <cellStyle name="Normal 77 2 3 3 2" xfId="23773" xr:uid="{39AFA0B6-6C0A-472E-B022-E7E5EB270302}"/>
    <cellStyle name="Normal 77 2 3 4" xfId="6890" xr:uid="{F24EDDB5-7837-4B93-9791-E64B689A17F7}"/>
    <cellStyle name="Normal 77 2 3 4 2" xfId="24192" xr:uid="{882F9319-8BF5-41C4-B600-E7138CF6AAD8}"/>
    <cellStyle name="Normal 77 2 3 5" xfId="8554" xr:uid="{EFA04436-B5F5-4DB1-809E-5E4DDF43CD77}"/>
    <cellStyle name="Normal 77 2 3 5 2" xfId="25730" xr:uid="{443DB658-27EC-4402-AA27-93E652165386}"/>
    <cellStyle name="Normal 77 2 3 6" xfId="23560" xr:uid="{D08D6963-DFBA-4D23-832E-00E75066BE61}"/>
    <cellStyle name="Normal 77 2 4" xfId="6579" xr:uid="{EC3533AA-AFCD-4191-9C50-7A7C3F3DFB53}"/>
    <cellStyle name="Normal 77 2 4 2" xfId="8657" xr:uid="{BFD41EB9-F2F2-490C-A52C-22A06B5150E7}"/>
    <cellStyle name="Normal 77 2 4 2 2" xfId="25833" xr:uid="{9E70B33A-0EAB-4E44-953D-8C810BD65BE6}"/>
    <cellStyle name="Normal 77 2 4 3" xfId="23881" xr:uid="{4CD544E8-7361-4B6C-94AA-254C9A7A6E12}"/>
    <cellStyle name="Normal 77 2 5" xfId="6364" xr:uid="{691505D5-B8B2-41B7-8727-C71AAAFE4C59}"/>
    <cellStyle name="Normal 77 2 5 2" xfId="23666" xr:uid="{FCD914E7-A31B-4811-A6F8-78AFB4917129}"/>
    <cellStyle name="Normal 77 2 6" xfId="6789" xr:uid="{050F5F84-AEBA-440E-A153-C1CE9611A0E9}"/>
    <cellStyle name="Normal 77 2 6 2" xfId="24091" xr:uid="{7012A978-169F-4AB2-9999-354DC04D09FA}"/>
    <cellStyle name="Normal 77 2 7" xfId="8447" xr:uid="{65DE793B-B0A7-489F-A302-D9676B008177}"/>
    <cellStyle name="Normal 77 2 7 2" xfId="25623" xr:uid="{F3AC5836-E62D-4721-A326-E27618D8F1D2}"/>
    <cellStyle name="Normal 77 2 8" xfId="23446" xr:uid="{A6879844-1B16-47E4-B5BB-93769A973E83}"/>
    <cellStyle name="Normal 77 3" xfId="6182" xr:uid="{3CD82998-5429-49F3-8528-376F21D2322E}"/>
    <cellStyle name="Normal 77 3 2" xfId="6284" xr:uid="{B2A623E4-7B07-4A22-8EB6-EFF8D17D1787}"/>
    <cellStyle name="Normal 77 3 2 2" xfId="6713" xr:uid="{CFC8A08A-333E-4B3E-861F-9EFC68DFBC13}"/>
    <cellStyle name="Normal 77 3 2 2 2" xfId="8791" xr:uid="{0374233C-9D32-452C-A443-2EB1614692C6}"/>
    <cellStyle name="Normal 77 3 2 2 2 2" xfId="25967" xr:uid="{FBCADD48-B864-444A-BB8B-7000F2B76279}"/>
    <cellStyle name="Normal 77 3 2 2 3" xfId="24015" xr:uid="{0D332080-AE84-469F-A47F-3C929EC22C82}"/>
    <cellStyle name="Normal 77 3 2 3" xfId="6498" xr:uid="{003580F6-BB72-47C9-8EE0-B260C2023C8B}"/>
    <cellStyle name="Normal 77 3 2 3 2" xfId="23800" xr:uid="{2FC47F3C-01E8-487E-AE4F-5CD45DC2EF35}"/>
    <cellStyle name="Normal 77 3 2 4" xfId="6915" xr:uid="{A880D98A-1AE3-4633-A0EF-BD5A7B454BEA}"/>
    <cellStyle name="Normal 77 3 2 4 2" xfId="24217" xr:uid="{29453F72-01BA-442C-923F-6C6B42BFF77B}"/>
    <cellStyle name="Normal 77 3 2 5" xfId="8581" xr:uid="{5629556F-DA0C-4B0F-B832-8AC7A423F9D6}"/>
    <cellStyle name="Normal 77 3 2 5 2" xfId="25757" xr:uid="{543BA79B-6FB5-4BF4-9C2B-7BC6041753C1}"/>
    <cellStyle name="Normal 77 3 2 6" xfId="23587" xr:uid="{33380136-0428-490B-BCE7-2A45A14B7B54}"/>
    <cellStyle name="Normal 77 3 3" xfId="6611" xr:uid="{49BDCC52-A3E3-4473-AEC8-96E479584D36}"/>
    <cellStyle name="Normal 77 3 3 2" xfId="8689" xr:uid="{31542B5F-03CE-487C-B480-0F797E91BD95}"/>
    <cellStyle name="Normal 77 3 3 2 2" xfId="25865" xr:uid="{5DB8ADA7-0034-4B8D-A2FF-596D50178897}"/>
    <cellStyle name="Normal 77 3 3 3" xfId="23913" xr:uid="{BF8C8FDE-22FB-4314-8F34-8FB2149DA583}"/>
    <cellStyle name="Normal 77 3 4" xfId="6396" xr:uid="{47917E40-2321-49CF-9FCA-3F5287C5A091}"/>
    <cellStyle name="Normal 77 3 4 2" xfId="23698" xr:uid="{A7D3F4F3-0457-4A4D-B627-0243A2179AAD}"/>
    <cellStyle name="Normal 77 3 5" xfId="6819" xr:uid="{523C771F-8AB6-4ED0-8A8F-0C6F20EE21F5}"/>
    <cellStyle name="Normal 77 3 5 2" xfId="24121" xr:uid="{C5604C9F-0769-405D-96E6-83B61F84E7D3}"/>
    <cellStyle name="Normal 77 3 6" xfId="8479" xr:uid="{2B832B8C-8FB3-43FE-8468-A402D437787E}"/>
    <cellStyle name="Normal 77 3 6 2" xfId="25655" xr:uid="{24C02FF1-61F0-4593-B003-89895420F7F2}"/>
    <cellStyle name="Normal 77 3 7" xfId="23485" xr:uid="{D35AD94B-8663-4ED9-A488-D93954E253EE}"/>
    <cellStyle name="Normal 77 4" xfId="6233" xr:uid="{A0572BE0-CA06-4B0C-9F89-D4E1D6CE20E3}"/>
    <cellStyle name="Normal 77 4 2" xfId="6662" xr:uid="{9CC5578F-B912-497F-A7CA-AD41323190AD}"/>
    <cellStyle name="Normal 77 4 2 2" xfId="8740" xr:uid="{02E9ADCA-8C6F-481C-9CD7-D359EB507DCB}"/>
    <cellStyle name="Normal 77 4 2 2 2" xfId="25916" xr:uid="{A96231CE-9799-4FA1-B2E3-102B114D7257}"/>
    <cellStyle name="Normal 77 4 2 3" xfId="23964" xr:uid="{6B460006-8827-49FC-8F34-99E4FCA4F9B7}"/>
    <cellStyle name="Normal 77 4 3" xfId="6447" xr:uid="{F9B425C7-7BFA-4AB8-803D-AAC402848B3D}"/>
    <cellStyle name="Normal 77 4 3 2" xfId="23749" xr:uid="{4C65ABDC-7D88-44C6-9265-D20732A8D4EB}"/>
    <cellStyle name="Normal 77 4 4" xfId="6867" xr:uid="{DBE5AC77-84AD-4702-AE3F-3AF90350D4B7}"/>
    <cellStyle name="Normal 77 4 4 2" xfId="24169" xr:uid="{572BC8A8-70A0-4D09-9144-4D9C7E7AE6C0}"/>
    <cellStyle name="Normal 77 4 5" xfId="8530" xr:uid="{BE72BAB6-3804-4779-9945-5BDCC91493FB}"/>
    <cellStyle name="Normal 77 4 5 2" xfId="25706" xr:uid="{E0CDC161-8F68-45B2-B188-8189036287A1}"/>
    <cellStyle name="Normal 77 4 6" xfId="23536" xr:uid="{A46D2B87-EBBE-4532-B7A3-F75CEE3E0B26}"/>
    <cellStyle name="Normal 77 5" xfId="6555" xr:uid="{26D048D9-42CB-477C-801C-A793111BB7B5}"/>
    <cellStyle name="Normal 77 5 2" xfId="8634" xr:uid="{F7FF5137-F0E2-4568-A0E4-89D603AF6D14}"/>
    <cellStyle name="Normal 77 5 2 2" xfId="25810" xr:uid="{FBFFF973-158D-40CD-87C1-244AA707AF2E}"/>
    <cellStyle name="Normal 77 5 3" xfId="23857" xr:uid="{39FC7068-A2DB-454B-B482-B1148ED32274}"/>
    <cellStyle name="Normal 77 6" xfId="6340" xr:uid="{718D47F7-EAC1-45CE-A89A-4E0618DF45CD}"/>
    <cellStyle name="Normal 77 6 2" xfId="23642" xr:uid="{8BFC98C4-7B7E-4F3B-B997-9FBBDC58950C}"/>
    <cellStyle name="Normal 77 7" xfId="6766" xr:uid="{CCD928E4-938D-4715-BB1C-9C6AB6DC1577}"/>
    <cellStyle name="Normal 77 7 2" xfId="24068" xr:uid="{C015256E-BA47-453E-BD9C-590F506A0F2E}"/>
    <cellStyle name="Normal 77 8" xfId="8424" xr:uid="{B6AACFE0-C043-4499-A4AA-2F94CD190A81}"/>
    <cellStyle name="Normal 77 8 2" xfId="25600" xr:uid="{C6E5B0A0-3924-43CC-A481-A557FCD5078B}"/>
    <cellStyle name="Normal 77 9" xfId="23410" xr:uid="{47F8F964-E61B-49F2-A811-089FB07C5BFF}"/>
    <cellStyle name="Normal 8" xfId="661" xr:uid="{E55A41FF-9E95-42A7-8300-F0F5184325EF}"/>
    <cellStyle name="Normal 8 2" xfId="5583" xr:uid="{839EAC6B-D877-483F-B489-EEEB57BB87D5}"/>
    <cellStyle name="Normal 8 2 2" xfId="6212" xr:uid="{C0B48342-4D38-447F-9C85-258B0E42E4DD}"/>
    <cellStyle name="Normal 8 2 2 2" xfId="6314" xr:uid="{824F1E8F-663F-43B0-9CAA-A15223B13298}"/>
    <cellStyle name="Normal 8 2 2 2 2" xfId="6743" xr:uid="{13F25F0F-534E-4212-9807-B884BF99663A}"/>
    <cellStyle name="Normal 8 2 2 2 2 2" xfId="8821" xr:uid="{13BF43D5-50F5-44AB-8AED-BAB9047BA88E}"/>
    <cellStyle name="Normal 8 2 2 2 2 2 2" xfId="25997" xr:uid="{07132832-83B7-472E-9E97-4057C592D4AF}"/>
    <cellStyle name="Normal 8 2 2 2 2 3" xfId="24045" xr:uid="{2465909C-6FBC-47CF-8847-7B340B748A65}"/>
    <cellStyle name="Normal 8 2 2 2 3" xfId="6528" xr:uid="{6F2ED052-1907-4BB2-B3FB-429687A54412}"/>
    <cellStyle name="Normal 8 2 2 2 3 2" xfId="23830" xr:uid="{0A6DFAE5-A4CC-4747-99C6-12C8F64218BC}"/>
    <cellStyle name="Normal 8 2 2 2 4" xfId="6945" xr:uid="{BDFFE2C2-6D94-47AA-BAC2-6E1A10F79CCD}"/>
    <cellStyle name="Normal 8 2 2 2 4 2" xfId="24247" xr:uid="{667C8A06-47AB-48D7-AA10-AB80B08F1220}"/>
    <cellStyle name="Normal 8 2 2 2 5" xfId="8611" xr:uid="{8FDC567E-10F6-4BB3-97FB-8EDBC95ADEA1}"/>
    <cellStyle name="Normal 8 2 2 2 5 2" xfId="25787" xr:uid="{AEF2A9F9-2549-4582-99C1-747EA2D402BE}"/>
    <cellStyle name="Normal 8 2 2 2 6" xfId="23617" xr:uid="{22AF1DDD-A1F1-42CC-AD56-0D2D8F1E2C65}"/>
    <cellStyle name="Normal 8 2 2 3" xfId="6641" xr:uid="{95C8D09D-10E4-43D2-8D1C-691336E7FCA1}"/>
    <cellStyle name="Normal 8 2 2 3 2" xfId="8719" xr:uid="{ED88B575-0ED5-43E6-9F70-170DF83AA2FD}"/>
    <cellStyle name="Normal 8 2 2 3 2 2" xfId="25895" xr:uid="{25A6D30C-12EC-49A7-9E01-94FEC9A3D750}"/>
    <cellStyle name="Normal 8 2 2 3 3" xfId="23943" xr:uid="{2E699FF1-E306-49D2-A80C-1B51A35E5C7B}"/>
    <cellStyle name="Normal 8 2 2 4" xfId="6426" xr:uid="{E2A59359-A5D0-4B37-8051-B1EB5F61DE83}"/>
    <cellStyle name="Normal 8 2 2 4 2" xfId="23728" xr:uid="{4BAE289D-F132-4C7E-A04A-860476EC8879}"/>
    <cellStyle name="Normal 8 2 2 5" xfId="6848" xr:uid="{1BD20FA2-C636-4A67-B341-A86EF8230817}"/>
    <cellStyle name="Normal 8 2 2 5 2" xfId="24150" xr:uid="{979FD7B9-4507-4109-8FF6-5A1B758441B8}"/>
    <cellStyle name="Normal 8 2 2 6" xfId="8509" xr:uid="{6DA2515E-D382-4B52-8CD8-0CBC7D094F87}"/>
    <cellStyle name="Normal 8 2 2 6 2" xfId="25685" xr:uid="{BC8997E9-A832-4B8F-BE18-E7BFB27096B8}"/>
    <cellStyle name="Normal 8 2 2 7" xfId="23515" xr:uid="{7CCD5F0B-1418-4A89-A6FF-46A82AC8FD26}"/>
    <cellStyle name="Normal 8 2 3" xfId="6264" xr:uid="{089DC404-4DB3-40DB-9175-F482E780268B}"/>
    <cellStyle name="Normal 8 2 3 2" xfId="6693" xr:uid="{0E8E0F15-ED1D-4E19-9D9E-2E2B1FB612F0}"/>
    <cellStyle name="Normal 8 2 3 2 2" xfId="8771" xr:uid="{D2FF7132-8ACB-4406-AFFE-7A4B71715EEF}"/>
    <cellStyle name="Normal 8 2 3 2 2 2" xfId="25947" xr:uid="{98436032-D045-47E0-A548-0A1159A60627}"/>
    <cellStyle name="Normal 8 2 3 2 3" xfId="23995" xr:uid="{CBAED03B-AF86-4CBD-B06A-C483F7FB9B6D}"/>
    <cellStyle name="Normal 8 2 3 3" xfId="6478" xr:uid="{C29480BE-F2E1-4D0E-9E12-83F4609490F1}"/>
    <cellStyle name="Normal 8 2 3 3 2" xfId="23780" xr:uid="{739BA510-8DE6-4F7C-A3F0-E4AE67F1DC1C}"/>
    <cellStyle name="Normal 8 2 3 4" xfId="6897" xr:uid="{D1854DED-8F25-4D2A-B622-1F50AB6F0AE6}"/>
    <cellStyle name="Normal 8 2 3 4 2" xfId="24199" xr:uid="{F114BD65-22C1-422F-AB2E-38E14D6E6044}"/>
    <cellStyle name="Normal 8 2 3 5" xfId="8561" xr:uid="{F8CD28A8-B085-404D-B0DF-63192AD9481B}"/>
    <cellStyle name="Normal 8 2 3 5 2" xfId="25737" xr:uid="{3DE50056-C155-4DCC-9DF5-4049F88E3682}"/>
    <cellStyle name="Normal 8 2 3 6" xfId="23567" xr:uid="{F1149EEE-2A3E-4D8C-8E20-46B0A30DC0FD}"/>
    <cellStyle name="Normal 8 2 4" xfId="6586" xr:uid="{C4EB8B5A-48B4-47B4-9098-DE35B9061F30}"/>
    <cellStyle name="Normal 8 2 4 2" xfId="7012" xr:uid="{F7879D34-7532-4B2D-A9D4-5F183C46C25E}"/>
    <cellStyle name="Normal 8 2 4 3" xfId="8664" xr:uid="{3056684A-2B2C-4051-9892-13BC2615B912}"/>
    <cellStyle name="Normal 8 2 4 3 2" xfId="25840" xr:uid="{8C9F53C6-91E3-4552-B264-3A35523C6A99}"/>
    <cellStyle name="Normal 8 2 4 4" xfId="23888" xr:uid="{29EFA306-9F7C-44D3-8EFE-918B0CB900E7}"/>
    <cellStyle name="Normal 8 2 5" xfId="6371" xr:uid="{E91F3F45-19AF-4BD1-8AB5-BAC36FE249AC}"/>
    <cellStyle name="Normal 8 2 5 2" xfId="23673" xr:uid="{6B290F5D-F7F2-4AF5-96BA-ABE695EBBF53}"/>
    <cellStyle name="Normal 8 2 6" xfId="6796" xr:uid="{4E3FEBC1-55EC-4503-A2AA-7F0FC2878DEC}"/>
    <cellStyle name="Normal 8 2 6 2" xfId="24098" xr:uid="{3380AB89-87D1-4FF2-AFB0-F2C864C32457}"/>
    <cellStyle name="Normal 8 2 7" xfId="8454" xr:uid="{00357D64-D485-4798-94C0-54C3916EDA64}"/>
    <cellStyle name="Normal 8 2 7 2" xfId="25630" xr:uid="{F5C3DC7B-AE1D-40DB-B93A-DF151D710AF7}"/>
    <cellStyle name="Normal 8 2 8" xfId="11396" xr:uid="{03028054-4E3D-4C61-ADFE-EBB18BC35AF1}"/>
    <cellStyle name="Normal 8 2 9" xfId="6150" xr:uid="{C739C682-1E3D-496E-B71E-3EE9FE3B05E2}"/>
    <cellStyle name="Normal 8 2 9 2" xfId="23453" xr:uid="{81E3A64E-D164-4A30-ABC1-F79597452118}"/>
    <cellStyle name="Normal 8 3" xfId="6189" xr:uid="{F6E5ED51-A310-4A46-93C3-11AC5EDC7197}"/>
    <cellStyle name="Normal 8 3 2" xfId="6291" xr:uid="{B57A091D-6D0F-40DE-9721-B6A95179B895}"/>
    <cellStyle name="Normal 8 3 2 2" xfId="6720" xr:uid="{F1DD17F0-618E-4A18-B50B-6C65A8F5A3FD}"/>
    <cellStyle name="Normal 8 3 2 2 2" xfId="8798" xr:uid="{6C14CA07-3F98-4EA4-A455-42A7463ACBD4}"/>
    <cellStyle name="Normal 8 3 2 2 2 2" xfId="25974" xr:uid="{96692402-2E34-4D1E-862F-FA84CE0A1C2B}"/>
    <cellStyle name="Normal 8 3 2 2 3" xfId="24022" xr:uid="{37D70710-9CD9-4EB7-807E-1424DD3E95CD}"/>
    <cellStyle name="Normal 8 3 2 3" xfId="6505" xr:uid="{409BAD6D-E251-4F8B-96EE-8DFB92C1B11D}"/>
    <cellStyle name="Normal 8 3 2 3 2" xfId="23807" xr:uid="{DB7961B4-370A-4853-9F4B-00FCD983260B}"/>
    <cellStyle name="Normal 8 3 2 4" xfId="6922" xr:uid="{E50C9924-48CA-469A-B9CC-977E5FBF9857}"/>
    <cellStyle name="Normal 8 3 2 4 2" xfId="24224" xr:uid="{56FC984F-6A29-47E3-9CF0-9FE8A7AB9AD8}"/>
    <cellStyle name="Normal 8 3 2 5" xfId="8588" xr:uid="{60362775-6626-4E65-B5CB-02C3EEFC1624}"/>
    <cellStyle name="Normal 8 3 2 5 2" xfId="25764" xr:uid="{91525190-6030-4310-A3F0-2E6C5BA6D8CE}"/>
    <cellStyle name="Normal 8 3 2 6" xfId="23594" xr:uid="{B03C8F2F-4138-413B-922E-30CB67D7C54E}"/>
    <cellStyle name="Normal 8 3 3" xfId="6618" xr:uid="{76432EC7-48B3-4635-9208-8B678E0BD933}"/>
    <cellStyle name="Normal 8 3 3 2" xfId="8696" xr:uid="{2280B9C4-1BD5-44B7-8A49-A95F689BF84D}"/>
    <cellStyle name="Normal 8 3 3 2 2" xfId="25872" xr:uid="{4BF7FEF8-80AA-4D29-A5DC-A52B335537A5}"/>
    <cellStyle name="Normal 8 3 3 3" xfId="23920" xr:uid="{D9ED4FF9-7A05-4338-9A14-2F038519D452}"/>
    <cellStyle name="Normal 8 3 4" xfId="6403" xr:uid="{800C9EEE-A7FF-4A5C-80DC-15A9A1B3C135}"/>
    <cellStyle name="Normal 8 3 4 2" xfId="23705" xr:uid="{42E188D8-CC1E-4406-8448-AA9054757F9A}"/>
    <cellStyle name="Normal 8 3 5" xfId="6826" xr:uid="{85D9FE4B-3924-4EA9-84C0-8DBD3E2AFB4F}"/>
    <cellStyle name="Normal 8 3 5 2" xfId="24128" xr:uid="{9DC5A8DD-A8AA-40C5-BDD5-A9DC86B4D95E}"/>
    <cellStyle name="Normal 8 3 6" xfId="8486" xr:uid="{5D3A657C-B766-4D89-A65B-4273793E4DE2}"/>
    <cellStyle name="Normal 8 3 6 2" xfId="25662" xr:uid="{EBFF7AC0-5615-4EAB-AAC5-F4687408316E}"/>
    <cellStyle name="Normal 8 3 7" xfId="23492" xr:uid="{0BB10C4C-48BD-45D3-A791-58D8FB5A3CF9}"/>
    <cellStyle name="Normal 8 4" xfId="6240" xr:uid="{4584D598-E702-4E75-ABDF-5DA6330EB2F1}"/>
    <cellStyle name="Normal 8 4 2" xfId="6669" xr:uid="{1DB8BA0E-4B22-4885-9F2C-0643530A4A18}"/>
    <cellStyle name="Normal 8 4 2 2" xfId="8747" xr:uid="{76A9B65D-33FF-48F5-B232-99FC67AFC09E}"/>
    <cellStyle name="Normal 8 4 2 2 2" xfId="25923" xr:uid="{03459C29-89E6-4C7C-8775-69FA13992347}"/>
    <cellStyle name="Normal 8 4 2 3" xfId="23971" xr:uid="{2E0A7F85-13C5-4346-9715-662F078AF091}"/>
    <cellStyle name="Normal 8 4 3" xfId="6454" xr:uid="{805538A2-7ACB-4245-9FE0-8CF4F851FA98}"/>
    <cellStyle name="Normal 8 4 3 2" xfId="23756" xr:uid="{53A74B67-75EF-45C7-8DB3-BD0AD401BD89}"/>
    <cellStyle name="Normal 8 4 4" xfId="6874" xr:uid="{7F5765B7-6643-4C05-95E8-00699495B3A9}"/>
    <cellStyle name="Normal 8 4 4 2" xfId="24176" xr:uid="{CF4CC791-60B4-4317-BDD6-35890A20C326}"/>
    <cellStyle name="Normal 8 4 5" xfId="8537" xr:uid="{F992C6A0-22C3-48B9-AEC4-F041B449FB75}"/>
    <cellStyle name="Normal 8 4 5 2" xfId="25713" xr:uid="{3F6ED577-F008-447D-A285-20956AF7337F}"/>
    <cellStyle name="Normal 8 4 6" xfId="23543" xr:uid="{4D649830-7DE8-4019-B205-CA3ABE786518}"/>
    <cellStyle name="Normal 8 5" xfId="6562" xr:uid="{C6C5740B-14D4-4934-81CB-25F06DDF3B84}"/>
    <cellStyle name="Normal 8 5 2" xfId="6991" xr:uid="{BDC5DD88-4893-48BF-BDF5-E7D23E89DB4B}"/>
    <cellStyle name="Normal 8 5 3" xfId="8641" xr:uid="{0E4306CA-6985-4CC3-83AA-D6F0072ACEF7}"/>
    <cellStyle name="Normal 8 5 3 2" xfId="25817" xr:uid="{AAC200A6-D7BD-440C-B1D8-C7515BDA0E96}"/>
    <cellStyle name="Normal 8 5 4" xfId="23864" xr:uid="{67DC3EF0-D5E6-4C49-90F8-005EC1951F38}"/>
    <cellStyle name="Normal 8 6" xfId="6347" xr:uid="{6AB81E02-EFAB-4641-BB3B-C6500E224BB5}"/>
    <cellStyle name="Normal 8 6 2" xfId="7277" xr:uid="{DCC228EE-BCDF-4E6C-BFAD-2A31B317CE90}"/>
    <cellStyle name="Normal 8 6 3" xfId="23649" xr:uid="{645076B4-6D32-45BC-9F1A-7DE16A2C437C}"/>
    <cellStyle name="Normal 8 7" xfId="6773" xr:uid="{A0CFF624-34CA-4E5A-BC27-4D7FC00CD8E2}"/>
    <cellStyle name="Normal 8 7 2" xfId="24075" xr:uid="{527FDA71-D35B-4D7B-B681-DDD9E2DE26AA}"/>
    <cellStyle name="Normal 8 8" xfId="8431" xr:uid="{BE5EAF5B-3C1C-40D7-A8D0-9EC821ECB9CE}"/>
    <cellStyle name="Normal 8 8 2" xfId="25607" xr:uid="{F7499CD1-53E8-48B6-BFBE-E627376C5F25}"/>
    <cellStyle name="Normal 8 9" xfId="6121" xr:uid="{CC54EF49-BA79-4AEC-931D-2D5335F612D7}"/>
    <cellStyle name="Normal 8 9 2" xfId="23425" xr:uid="{5548E498-827A-461C-94B6-C804EC8C3085}"/>
    <cellStyle name="Normal 89" xfId="6030" xr:uid="{09CBC8EB-375E-41A2-8E19-E8503E3D0509}"/>
    <cellStyle name="Normal 89 2 2" xfId="7061" xr:uid="{BF96AADE-326C-4FDA-B278-C4C72D005B06}"/>
    <cellStyle name="Normal 89 4" xfId="7088" xr:uid="{B9C24CFE-5794-48D6-B009-A9A4692DEEE5}"/>
    <cellStyle name="Normal 9" xfId="662" xr:uid="{89696D29-54B9-4E64-9478-F4BF08A73725}"/>
    <cellStyle name="Normal 9 10" xfId="11398" xr:uid="{07AA8345-25B0-46D9-8E89-2C0304864AE2}"/>
    <cellStyle name="Normal 9 125 2" xfId="7055" xr:uid="{C943882F-AD90-4FE8-ABE6-142E83CC5679}"/>
    <cellStyle name="Normal 9 2" xfId="5585" xr:uid="{6133CE4F-676B-4910-B95A-20292624FCCF}"/>
    <cellStyle name="Normal 9 2 2" xfId="6297" xr:uid="{ECFA44E5-CEF1-4735-B544-3E4A1B2EEF31}"/>
    <cellStyle name="Normal 9 2 2 2" xfId="6726" xr:uid="{41A4A7EB-E164-49FE-915C-95270A0A77A7}"/>
    <cellStyle name="Normal 9 2 2 2 2" xfId="8804" xr:uid="{0CCDEA61-91D2-4EA3-B718-4AF002C4CDBE}"/>
    <cellStyle name="Normal 9 2 2 2 2 2" xfId="25980" xr:uid="{23625DB4-03AE-45E6-BAF4-28637532BC2A}"/>
    <cellStyle name="Normal 9 2 2 2 3" xfId="24028" xr:uid="{95146CCA-1254-422D-BC0C-712FFA97D7B7}"/>
    <cellStyle name="Normal 9 2 2 3" xfId="6511" xr:uid="{0B6A78A1-127C-4253-957B-356011AFF493}"/>
    <cellStyle name="Normal 9 2 2 3 2" xfId="23813" xr:uid="{0E263029-CF04-4866-B030-E5DDEA36218B}"/>
    <cellStyle name="Normal 9 2 2 4" xfId="6928" xr:uid="{0B8B4DF1-F89B-4F1A-A556-7A90C17522E7}"/>
    <cellStyle name="Normal 9 2 2 4 2" xfId="24230" xr:uid="{F884CE28-0ADA-40D4-AE29-BF4857591BB1}"/>
    <cellStyle name="Normal 9 2 2 5" xfId="8594" xr:uid="{BB40604E-62DC-4E6E-89A2-76A8C063445B}"/>
    <cellStyle name="Normal 9 2 2 5 2" xfId="25770" xr:uid="{FE8B8470-471E-4C38-95E6-AAADEE00F86A}"/>
    <cellStyle name="Normal 9 2 2 6" xfId="11399" xr:uid="{B5630C78-5D24-48B9-AEBC-E4A6E31054C5}"/>
    <cellStyle name="Normal 9 2 2 7" xfId="23600" xr:uid="{5C8D480D-93D7-48C7-8729-43AF48B5DD2D}"/>
    <cellStyle name="Normal 9 2 3" xfId="6625" xr:uid="{CA56FC46-88C7-421A-8297-674C2719BE37}"/>
    <cellStyle name="Normal 9 2 3 2" xfId="7279" xr:uid="{B4BF42ED-7A7B-4128-A91E-CF7FB5369EEF}"/>
    <cellStyle name="Normal 9 2 3 3" xfId="8703" xr:uid="{B1CFFF28-D05C-49EA-AF42-23404BBA78B4}"/>
    <cellStyle name="Normal 9 2 3 3 2" xfId="25879" xr:uid="{BAF476A4-1677-48B1-9762-3D08A67A6D76}"/>
    <cellStyle name="Normal 9 2 3 4" xfId="23927" xr:uid="{5140840E-027D-4F7F-B115-95C9F2736A81}"/>
    <cellStyle name="Normal 9 2 4" xfId="6410" xr:uid="{8BBDF5C0-B538-4418-AD3A-4B561D0FB3A4}"/>
    <cellStyle name="Normal 9 2 4 2" xfId="23712" xr:uid="{8BBBC22A-CFBE-48AA-B05C-B03599EF9542}"/>
    <cellStyle name="Normal 9 2 5" xfId="6832" xr:uid="{1A42580C-CFC7-47A3-8AD9-B5768F2A691F}"/>
    <cellStyle name="Normal 9 2 5 2" xfId="24134" xr:uid="{7F635DFF-6886-4EC6-8109-538A5975CFF6}"/>
    <cellStyle name="Normal 9 2 6" xfId="8493" xr:uid="{57433674-7941-423D-AEF5-5B84068131DF}"/>
    <cellStyle name="Normal 9 2 6 2" xfId="25669" xr:uid="{3B535A1F-8B83-41F5-B34A-5B9CFD010E2B}"/>
    <cellStyle name="Normal 9 2 7" xfId="6196" xr:uid="{5A90A4F7-B4FC-4BF5-8D47-86005CE1D2CF}"/>
    <cellStyle name="Normal 9 2 7 2" xfId="23499" xr:uid="{4B7ECB12-7A05-4E33-B02B-872C12438F79}"/>
    <cellStyle name="Normal 9 3" xfId="5584" xr:uid="{714CA9CA-8E0A-46FA-BEC3-82A5224C102A}"/>
    <cellStyle name="Normal 9 3 2" xfId="6676" xr:uid="{BC203147-A39A-4A1C-977B-D68F885CAD46}"/>
    <cellStyle name="Normal 9 3 2 2" xfId="8754" xr:uid="{F0D1436B-B0E7-4FF3-B429-7081D5BE3CF4}"/>
    <cellStyle name="Normal 9 3 2 2 2" xfId="25930" xr:uid="{43A5BADC-EBEF-49BC-B4BE-15B6C4B58A57}"/>
    <cellStyle name="Normal 9 3 2 3" xfId="23978" xr:uid="{3C1BB4B2-273B-4802-AC5C-DFDE3CBFF0B8}"/>
    <cellStyle name="Normal 9 3 3" xfId="6461" xr:uid="{3D06CC7E-B63D-46F3-9830-9B97EE0F476D}"/>
    <cellStyle name="Normal 9 3 3 2" xfId="23763" xr:uid="{59112DA0-4F3E-497F-AE36-DE327873E964}"/>
    <cellStyle name="Normal 9 3 4" xfId="6880" xr:uid="{ACC699F5-FDA0-4E7B-8EAB-2D85FA42C5FA}"/>
    <cellStyle name="Normal 9 3 4 2" xfId="24182" xr:uid="{DD75985A-B9ED-48BE-9ECD-0DB3770D61C7}"/>
    <cellStyle name="Normal 9 3 5" xfId="8544" xr:uid="{906CCD98-100C-4B2E-8F0B-02CD198FAA0C}"/>
    <cellStyle name="Normal 9 3 5 2" xfId="25720" xr:uid="{48536E54-603F-4DFE-B19D-86054E1433E7}"/>
    <cellStyle name="Normal 9 3 6" xfId="11397" xr:uid="{C2FC3971-3B89-4CD6-AA55-39190DE0EB5F}"/>
    <cellStyle name="Normal 9 3 7" xfId="6247" xr:uid="{E7F4805F-65E4-4A37-BA4F-B6D6BFC01457}"/>
    <cellStyle name="Normal 9 3 7 2" xfId="23550" xr:uid="{747BBDCA-783C-4E38-A156-8073CA93C526}"/>
    <cellStyle name="Normal 9 4" xfId="6548" xr:uid="{07892CE1-8049-4756-B3BB-16AF79A42D1F}"/>
    <cellStyle name="Normal 9 4 2" xfId="6965" xr:uid="{119E995A-4515-4A2A-81AD-12281C1D2777}"/>
    <cellStyle name="Normal 9 4 2 2" xfId="24267" xr:uid="{2FCED1A1-D055-431C-AF05-B493B0C2E913}"/>
    <cellStyle name="Normal 9 4 3" xfId="8647" xr:uid="{19272D53-5DBC-4BDA-A7CA-96349FF35FCB}"/>
    <cellStyle name="Normal 9 4 3 2" xfId="25823" xr:uid="{7358450B-B637-4492-B17C-84E3CC0323AD}"/>
    <cellStyle name="Normal 9 4 4" xfId="23850" xr:uid="{559DBA91-7F2C-4AB2-9BDA-C8785AD33645}"/>
    <cellStyle name="Normal 9 5" xfId="6569" xr:uid="{21C740B5-49ED-426E-A582-CE68CF89E931}"/>
    <cellStyle name="Normal 9 5 2" xfId="6994" xr:uid="{5AF47D52-37B0-46A7-B7D3-4733B18CDBE4}"/>
    <cellStyle name="Normal 9 5 3" xfId="23871" xr:uid="{60519D73-D139-4A3B-BEB2-59B81DAA769C}"/>
    <cellStyle name="Normal 9 6" xfId="6354" xr:uid="{9816BD2A-21E3-4BFC-9A91-C3FBD18B6119}"/>
    <cellStyle name="Normal 9 6 2" xfId="7278" xr:uid="{B0405E13-5468-4706-A37A-829761AE2229}"/>
    <cellStyle name="Normal 9 6 3" xfId="23656" xr:uid="{F8E78B66-0ECC-40C0-AED8-55133E808DA3}"/>
    <cellStyle name="Normal 9 7" xfId="6779" xr:uid="{D38C8B3B-E356-4137-807E-5CF83D6A5C7A}"/>
    <cellStyle name="Normal 9 7 2" xfId="24081" xr:uid="{58F6B87A-9873-4785-8ACC-5BBDFA43D87C}"/>
    <cellStyle name="Normal 9 8" xfId="8437" xr:uid="{6CF95219-45C5-4814-AB2C-EFC0ED34F18B}"/>
    <cellStyle name="Normal 9 8 2" xfId="25613" xr:uid="{27D4535C-176A-48E6-9D43-92E2DBC6809A}"/>
    <cellStyle name="Normal 9 9" xfId="6131" xr:uid="{CBD67BF8-61F9-42FA-A5C5-2B4F9E37653A}"/>
    <cellStyle name="Normal 9 9 2" xfId="23435" xr:uid="{232DA7E0-60C1-4479-A78B-47B899B6F58F}"/>
    <cellStyle name="Normal 9_GTO Non Operational Capex Roll-over submission (FINAL with property)" xfId="5586" xr:uid="{B753656E-B022-4601-A094-0BF454136A1C}"/>
    <cellStyle name="Normal 90" xfId="6101" xr:uid="{CFAE2282-5C71-4B3E-A0DA-B368588260E3}"/>
    <cellStyle name="Normal 91" xfId="6061" xr:uid="{10810C26-3FB5-4FF9-AB07-AB9A6C458300}"/>
    <cellStyle name="Normal 91 10" xfId="23366" xr:uid="{36709F24-1EB4-412F-BF88-3E408BF351DA}"/>
    <cellStyle name="Normal 91 2" xfId="6138" xr:uid="{45563D2B-7F09-40DF-9542-3F1B2D030087}"/>
    <cellStyle name="Normal 91 2 2" xfId="6200" xr:uid="{D3BB7249-24A3-43A0-98B3-4FEE567137E3}"/>
    <cellStyle name="Normal 91 2 2 2" xfId="6302" xr:uid="{E8EA7716-61A2-4009-AD7E-32ACBEF3A23C}"/>
    <cellStyle name="Normal 91 2 2 2 2" xfId="6731" xr:uid="{B05584FB-8978-4116-8C81-44F48B983F6C}"/>
    <cellStyle name="Normal 91 2 2 2 2 2" xfId="8809" xr:uid="{6F5998FF-7CA4-406C-937E-43EBF9497F1A}"/>
    <cellStyle name="Normal 91 2 2 2 2 2 2" xfId="25985" xr:uid="{A995476D-488E-427D-8609-04B5E51D3175}"/>
    <cellStyle name="Normal 91 2 2 2 2 3" xfId="24033" xr:uid="{3C6D0759-7F7F-45D1-A690-782519763270}"/>
    <cellStyle name="Normal 91 2 2 2 3" xfId="6516" xr:uid="{5A60E83C-314E-4B0D-BEF5-BF36340E905D}"/>
    <cellStyle name="Normal 91 2 2 2 3 2" xfId="23818" xr:uid="{064CA7FF-ED56-4DA0-8BD0-8450B1135DC9}"/>
    <cellStyle name="Normal 91 2 2 2 4" xfId="6933" xr:uid="{52AD96BA-98E4-4319-A399-06CF9FDDD1C7}"/>
    <cellStyle name="Normal 91 2 2 2 4 2" xfId="24235" xr:uid="{F57CFB07-27F2-4924-AF06-46E1A2CAE583}"/>
    <cellStyle name="Normal 91 2 2 2 5" xfId="8599" xr:uid="{4D39B573-F5FE-4587-822D-5300CCB5097C}"/>
    <cellStyle name="Normal 91 2 2 2 5 2" xfId="25775" xr:uid="{5163C48A-E93D-4A04-9952-844E2D2B13A6}"/>
    <cellStyle name="Normal 91 2 2 2 6" xfId="23605" xr:uid="{201B14E3-4B06-486F-AC84-FFBAB57441EF}"/>
    <cellStyle name="Normal 91 2 2 3" xfId="6629" xr:uid="{20C70AB6-DB73-47DE-82A4-5D6E9D7FEAE0}"/>
    <cellStyle name="Normal 91 2 2 3 2" xfId="8707" xr:uid="{89E00951-8961-4FEA-A9E8-BF4E4D00C006}"/>
    <cellStyle name="Normal 91 2 2 3 2 2" xfId="25883" xr:uid="{BCACEB63-D18B-439D-8E2F-21F328F92C6B}"/>
    <cellStyle name="Normal 91 2 2 3 3" xfId="23931" xr:uid="{7C4F892D-9557-46F7-B4E1-7FD8C869E7F0}"/>
    <cellStyle name="Normal 91 2 2 4" xfId="6414" xr:uid="{B4719154-ED02-49C2-89C1-7B7A592FD58B}"/>
    <cellStyle name="Normal 91 2 2 4 2" xfId="23716" xr:uid="{C19AE020-D59A-45E9-893A-10AC029B0F2F}"/>
    <cellStyle name="Normal 91 2 2 5" xfId="6836" xr:uid="{C9DB5A01-6C61-4DDA-ADAF-A75D04545D8F}"/>
    <cellStyle name="Normal 91 2 2 5 2" xfId="24138" xr:uid="{D2EE27FF-E776-4415-89DE-85EA3F3A7A09}"/>
    <cellStyle name="Normal 91 2 2 6" xfId="8497" xr:uid="{FD54832D-D09F-40AB-95F9-993768A1372C}"/>
    <cellStyle name="Normal 91 2 2 6 2" xfId="25673" xr:uid="{504CC6B1-86D7-4E25-89B0-AB4CA6585644}"/>
    <cellStyle name="Normal 91 2 2 7" xfId="23503" xr:uid="{C0A7B5B7-B6F0-4467-8E91-1AD861CEA257}"/>
    <cellStyle name="Normal 91 2 3" xfId="6252" xr:uid="{254C536C-074A-4E7E-950A-B183654BAF34}"/>
    <cellStyle name="Normal 91 2 3 2" xfId="6681" xr:uid="{4BBD730A-47DF-4BA2-BEFC-1CE827413E4E}"/>
    <cellStyle name="Normal 91 2 3 2 2" xfId="8759" xr:uid="{C0C28E68-369A-4670-91F5-6FA953A61E50}"/>
    <cellStyle name="Normal 91 2 3 2 2 2" xfId="25935" xr:uid="{763C44B5-2C2C-47E0-B103-2455080EB431}"/>
    <cellStyle name="Normal 91 2 3 2 3" xfId="23983" xr:uid="{A69AA50A-32AD-4066-98B7-D3BD065221ED}"/>
    <cellStyle name="Normal 91 2 3 3" xfId="6466" xr:uid="{FE379F31-2EA9-42C6-9A43-E2D5BA013206}"/>
    <cellStyle name="Normal 91 2 3 3 2" xfId="23768" xr:uid="{D6C56CB4-216D-4102-A49E-14630E23943B}"/>
    <cellStyle name="Normal 91 2 3 4" xfId="6885" xr:uid="{19A4FE52-A261-44EB-8935-3659ED1EB480}"/>
    <cellStyle name="Normal 91 2 3 4 2" xfId="24187" xr:uid="{92B25397-4B2A-4037-9332-0486934D99AE}"/>
    <cellStyle name="Normal 91 2 3 5" xfId="8549" xr:uid="{269B646D-4593-4B47-ABAD-3E353FCFB129}"/>
    <cellStyle name="Normal 91 2 3 5 2" xfId="25725" xr:uid="{72B15C00-7138-49F3-A140-569248A89827}"/>
    <cellStyle name="Normal 91 2 3 6" xfId="23555" xr:uid="{177AA59E-C15E-40BF-B02E-2602BE52C418}"/>
    <cellStyle name="Normal 91 2 4" xfId="6574" xr:uid="{5D4274C2-2706-4F22-9856-8B1C097610C9}"/>
    <cellStyle name="Normal 91 2 4 2" xfId="7077" xr:uid="{66DCA2DA-04D0-40FE-A851-21FA282E2933}"/>
    <cellStyle name="Normal 91 2 4 2 2" xfId="24372" xr:uid="{E70D7C20-FF6E-429B-B162-B7AF9BFE06FA}"/>
    <cellStyle name="Normal 91 2 4 3" xfId="8652" xr:uid="{BE0ADA6F-083A-4D0A-B121-9869EA24C07A}"/>
    <cellStyle name="Normal 91 2 4 3 2" xfId="25828" xr:uid="{03F79CD0-B0FE-4C31-BDA4-A3766E627851}"/>
    <cellStyle name="Normal 91 2 4 4" xfId="23876" xr:uid="{87E27EA7-7B67-4819-91CD-4E9F6F7AD880}"/>
    <cellStyle name="Normal 91 2 5" xfId="6359" xr:uid="{295EC0AC-F47B-49B2-ACC7-13CF6F947B5B}"/>
    <cellStyle name="Normal 91 2 5 2" xfId="23661" xr:uid="{D7F94318-7227-4D8C-B02C-726FD29BDDAC}"/>
    <cellStyle name="Normal 91 2 6" xfId="6784" xr:uid="{3992F51C-4C4C-49E0-A8F5-4C85229334CA}"/>
    <cellStyle name="Normal 91 2 6 2" xfId="24086" xr:uid="{37657046-C4DD-476B-9B0A-30DD618FAF03}"/>
    <cellStyle name="Normal 91 2 7" xfId="8442" xr:uid="{240D43EA-5E9D-4858-AB49-862391F213E9}"/>
    <cellStyle name="Normal 91 2 7 2" xfId="25618" xr:uid="{570705E3-FB68-4C8F-A77E-2EE0FF72B498}"/>
    <cellStyle name="Normal 91 2 8" xfId="23441" xr:uid="{B75C303C-6928-4FFC-9506-DD5EB130F72F}"/>
    <cellStyle name="Normal 91 3" xfId="6177" xr:uid="{71CD014F-21BF-4CA6-BA76-C23A81A29ACF}"/>
    <cellStyle name="Normal 91 3 2" xfId="6279" xr:uid="{19B1316B-9EDC-424A-842E-0EE21923D1B7}"/>
    <cellStyle name="Normal 91 3 2 2" xfId="6708" xr:uid="{F37E2D7C-AF8D-4D5F-B38A-566FF8EB8571}"/>
    <cellStyle name="Normal 91 3 2 2 2" xfId="8786" xr:uid="{03812514-F46C-480E-A5E8-3D5803EA82C8}"/>
    <cellStyle name="Normal 91 3 2 2 2 2" xfId="25962" xr:uid="{516EBD87-B130-482C-A9D4-227134783FD0}"/>
    <cellStyle name="Normal 91 3 2 2 3" xfId="24010" xr:uid="{7A1D57F7-A89B-44AF-B05A-48736BF5BA86}"/>
    <cellStyle name="Normal 91 3 2 3" xfId="6493" xr:uid="{22870D9C-B7D8-4A2C-84A8-DC2D577BD534}"/>
    <cellStyle name="Normal 91 3 2 3 2" xfId="23795" xr:uid="{4C5FB0E0-46CF-4BC3-BE19-E390D0A57ED9}"/>
    <cellStyle name="Normal 91 3 2 4" xfId="6910" xr:uid="{E4603487-A414-491D-82AE-EBE7261CD545}"/>
    <cellStyle name="Normal 91 3 2 4 2" xfId="24212" xr:uid="{5B759B07-7195-4BDE-81D4-C50F73B42D24}"/>
    <cellStyle name="Normal 91 3 2 5" xfId="8576" xr:uid="{0479E954-5B85-48D4-A3DA-76A3271EB696}"/>
    <cellStyle name="Normal 91 3 2 5 2" xfId="25752" xr:uid="{F67D2142-5E2D-4051-8ADD-E5646AAB22BA}"/>
    <cellStyle name="Normal 91 3 2 6" xfId="23582" xr:uid="{FDEEA6A4-A60E-4C3F-9EF1-0E813E16ACC2}"/>
    <cellStyle name="Normal 91 3 3" xfId="6606" xr:uid="{4BC36267-A36C-4962-84DF-6AF726C6CEE1}"/>
    <cellStyle name="Normal 91 3 3 2" xfId="8684" xr:uid="{343A324A-2706-4490-85B4-6317B7673550}"/>
    <cellStyle name="Normal 91 3 3 2 2" xfId="25860" xr:uid="{E9F16CC7-11B4-429C-8156-704AB6FE3E2A}"/>
    <cellStyle name="Normal 91 3 3 3" xfId="23908" xr:uid="{2FD5D7B3-7D04-4CAE-8068-683002D7D32D}"/>
    <cellStyle name="Normal 91 3 4" xfId="6391" xr:uid="{A4627D94-6875-4D61-8741-00874CEE51F5}"/>
    <cellStyle name="Normal 91 3 4 2" xfId="23693" xr:uid="{B6ADFDF9-80FB-46B5-8F80-1908B13BAB49}"/>
    <cellStyle name="Normal 91 3 5" xfId="6814" xr:uid="{DB91829B-EDEB-4097-9EFE-9E1EA5F75F99}"/>
    <cellStyle name="Normal 91 3 5 2" xfId="24116" xr:uid="{7EFE0FC4-A316-4846-AE70-C2A0B441B94D}"/>
    <cellStyle name="Normal 91 3 6" xfId="8474" xr:uid="{B63953BF-15D9-46E0-832E-9E5AEB7082D1}"/>
    <cellStyle name="Normal 91 3 6 2" xfId="25650" xr:uid="{DD277735-99B6-494D-8CA2-6EEB2CC7C11D}"/>
    <cellStyle name="Normal 91 3 7" xfId="23480" xr:uid="{96048324-C6D1-4CC8-B2E6-78201D21AC92}"/>
    <cellStyle name="Normal 91 4" xfId="6228" xr:uid="{EBE51BE2-E01F-4B89-9352-F324871A5CD5}"/>
    <cellStyle name="Normal 91 4 2" xfId="6657" xr:uid="{3F517595-C142-41D6-B99B-7BFBDF967511}"/>
    <cellStyle name="Normal 91 4 2 2" xfId="8735" xr:uid="{066DF986-702F-4968-BD20-6F1E9D879E73}"/>
    <cellStyle name="Normal 91 4 2 2 2" xfId="25911" xr:uid="{E800892F-6D3E-46A1-9DBB-20E8729D0E11}"/>
    <cellStyle name="Normal 91 4 2 3" xfId="23959" xr:uid="{A8330A90-57C7-4287-9DBF-4F69BEFF44AF}"/>
    <cellStyle name="Normal 91 4 3" xfId="6442" xr:uid="{F3E52498-5768-4001-84A3-352CC6DB2239}"/>
    <cellStyle name="Normal 91 4 3 2" xfId="23744" xr:uid="{F32145EF-98A6-49A1-84DA-BCCF5685D5F1}"/>
    <cellStyle name="Normal 91 4 4" xfId="6862" xr:uid="{2C2DEBE5-3248-4986-BE5F-A58201688D29}"/>
    <cellStyle name="Normal 91 4 4 2" xfId="24164" xr:uid="{A6A95CE0-A671-4E6B-92F1-62A4F913ED04}"/>
    <cellStyle name="Normal 91 4 5" xfId="8525" xr:uid="{9AB1726E-BEA4-4EB1-A086-E33CFAE56FB6}"/>
    <cellStyle name="Normal 91 4 5 2" xfId="25701" xr:uid="{8E078981-2A3B-463C-BE1E-357A34A4F83D}"/>
    <cellStyle name="Normal 91 4 6" xfId="23531" xr:uid="{4C000655-1052-4E2C-9D90-BCB1C61B2FE7}"/>
    <cellStyle name="Normal 91 5" xfId="6550" xr:uid="{738A4EE9-9FD3-44E9-B0CA-8B719FEB3EAA}"/>
    <cellStyle name="Normal 91 5 2" xfId="7064" xr:uid="{D0230835-FF6C-4EBD-90CC-D8BBCE5A801F}"/>
    <cellStyle name="Normal 91 5 2 2" xfId="24364" xr:uid="{5453905F-F85C-41E5-AA0C-C2C68B0B916C}"/>
    <cellStyle name="Normal 91 5 3" xfId="8629" xr:uid="{82EDD3F1-F123-484C-961E-2BB951D77F24}"/>
    <cellStyle name="Normal 91 5 3 2" xfId="25805" xr:uid="{33840572-BA7E-4D1D-83E5-BFEC27E9E6CB}"/>
    <cellStyle name="Normal 91 5 4" xfId="23852" xr:uid="{43BA7DD0-E235-43DD-ABFF-270F322417C5}"/>
    <cellStyle name="Normal 91 6" xfId="6335" xr:uid="{E42823EE-DE63-4C29-8609-2C8E86ADD9ED}"/>
    <cellStyle name="Normal 91 6 2" xfId="23637" xr:uid="{1A48EDD5-AD9D-4398-8C27-E0D8E5339170}"/>
    <cellStyle name="Normal 91 7" xfId="6761" xr:uid="{8A91DBD9-E632-4DE7-B446-469E264E16C7}"/>
    <cellStyle name="Normal 91 7 2" xfId="24063" xr:uid="{C31E63AE-DCF3-4883-B433-F73FE449E401}"/>
    <cellStyle name="Normal 91 8" xfId="8419" xr:uid="{85A3D898-21CF-4218-92BE-4085E6A18A84}"/>
    <cellStyle name="Normal 91 8 2" xfId="25595" xr:uid="{4E3CBDA9-51D4-4C27-8268-FA451A46E0BF}"/>
    <cellStyle name="Normal 91 9" xfId="6099" xr:uid="{2428A8C2-07A9-4272-A71F-2D60A1ECAC6A}"/>
    <cellStyle name="Normal 91 9 2" xfId="23403" xr:uid="{C6490A86-885A-4C84-9A30-E2E709A60204}"/>
    <cellStyle name="Normal 92" xfId="6032" xr:uid="{8195D642-4D98-473C-AF25-F34841A4F0A0}"/>
    <cellStyle name="Normal 93" xfId="6042" xr:uid="{323B2E73-10FC-4D28-9560-7298B8F45483}"/>
    <cellStyle name="Normal U" xfId="663" xr:uid="{4C1567AC-7A84-4E24-A99C-360C47723DE6}"/>
    <cellStyle name="Normal U 2" xfId="5587" xr:uid="{11341299-885B-41D9-B32F-6452189CEFA7}"/>
    <cellStyle name="Normal_Opex Tables 2 2 2" xfId="40294" xr:uid="{F5392E67-AB8A-4A95-960B-7B758CA37B03}"/>
    <cellStyle name="Note 2" xfId="243" xr:uid="{EC613CFE-AC5F-41DA-BBF8-83F275602299}"/>
    <cellStyle name="Note 2 10" xfId="3889" xr:uid="{F9F6B3A1-2C8E-4D8E-8A20-578AECA98B77}"/>
    <cellStyle name="Note 2 10 2" xfId="21386" xr:uid="{939F2196-822C-4D99-9EA3-92A9B4E491EB}"/>
    <cellStyle name="Note 2 10 3" xfId="22173" xr:uid="{A8D4B9F5-702B-40A9-A853-AA2F5201F45D}"/>
    <cellStyle name="Note 2 11" xfId="4148" xr:uid="{63F3934A-1093-4D6B-8D8F-9FC77D451575}"/>
    <cellStyle name="Note 2 11 2" xfId="21643" xr:uid="{15F7871A-57DC-46AA-87BC-31737B737687}"/>
    <cellStyle name="Note 2 11 3" xfId="18611" xr:uid="{674365F2-B8DA-468B-93BB-FC0AAE8AFA8F}"/>
    <cellStyle name="Note 2 12" xfId="5588" xr:uid="{34BE2EF6-5589-456B-9DEF-88D4F6E76109}"/>
    <cellStyle name="Note 2 12 2" xfId="22970" xr:uid="{D0DE589A-1D49-466B-B0D7-7075206AD6CD}"/>
    <cellStyle name="Note 2 12 3" xfId="34135" xr:uid="{D7CB84AD-2061-4DF9-ACB6-7DB42ADDE74C}"/>
    <cellStyle name="Note 2 13" xfId="5881" xr:uid="{6C43BDE4-4801-466F-BDA9-01EDD97D6F17}"/>
    <cellStyle name="Note 2 13 2" xfId="23205" xr:uid="{2E05364C-B8E9-44DF-9CBE-4DB10C85EA8E}"/>
    <cellStyle name="Note 2 13 3" xfId="34259" xr:uid="{A83B7E54-1CF7-4413-87D5-E80C8B919E13}"/>
    <cellStyle name="Note 2 14" xfId="7280" xr:uid="{FD10FAD9-C477-49E6-8EB6-4B36BDF543FE}"/>
    <cellStyle name="Note 2 14 2" xfId="24571" xr:uid="{A7B7B7B4-FB14-4347-8466-22BC262A9455}"/>
    <cellStyle name="Note 2 14 3" xfId="34354" xr:uid="{63ACEC4B-11DE-4DAD-82B4-44CD1CF68AE1}"/>
    <cellStyle name="Note 2 15" xfId="17854" xr:uid="{6D0F97E3-CD1E-4D0D-B53E-97F9C796E46F}"/>
    <cellStyle name="Note 2 16" xfId="27592" xr:uid="{0F71E107-3C33-4917-A62B-F1F848389B79}"/>
    <cellStyle name="Note 2 2" xfId="665" xr:uid="{11D71367-BABB-4EA5-8742-4082F85ACE6D}"/>
    <cellStyle name="Note 2 2 10" xfId="18255" xr:uid="{7E7E81CF-C6EE-4A9C-B5DB-AC0B96C6817E}"/>
    <cellStyle name="Note 2 2 11" xfId="29243" xr:uid="{29623F09-A02F-4B54-81FF-C72C4E9FFA2C}"/>
    <cellStyle name="Note 2 2 2" xfId="1202" xr:uid="{F12137BB-2633-4C28-A5EC-CE2907EA22F1}"/>
    <cellStyle name="Note 2 2 2 10" xfId="29231" xr:uid="{93F27A59-86DF-4A63-AE10-D4E2AD57B7F7}"/>
    <cellStyle name="Note 2 2 2 2" xfId="2450" xr:uid="{372DC732-FA28-45BD-9956-F3464F93C89E}"/>
    <cellStyle name="Note 2 2 2 2 2" xfId="14762" xr:uid="{F53365A6-B29A-4E53-8975-B4434410D521}"/>
    <cellStyle name="Note 2 2 2 2 2 2" xfId="31276" xr:uid="{1A5468AD-541F-4BDD-93BD-AAFC00EE0B16}"/>
    <cellStyle name="Note 2 2 2 2 2 3" xfId="38352" xr:uid="{3BA89AB8-330F-40DB-A226-F131D6CC99BF}"/>
    <cellStyle name="Note 2 2 2 2 3" xfId="19951" xr:uid="{D0FE5939-983F-4B75-BC9F-018D437EF0B0}"/>
    <cellStyle name="Note 2 2 2 2 4" xfId="22984" xr:uid="{C3DB7634-D7AB-4583-B6B5-307BB4137AC7}"/>
    <cellStyle name="Note 2 2 2 3" xfId="2956" xr:uid="{0CCEBD24-65C0-40F3-B016-62B58A5569BB}"/>
    <cellStyle name="Note 2 2 2 3 2" xfId="15441" xr:uid="{3B4A3725-8907-478B-9B43-6A4E3EF8E8A4}"/>
    <cellStyle name="Note 2 2 2 3 2 2" xfId="31945" xr:uid="{AAD4C3F1-3F68-42E6-8FCA-A3CE9E486CE3}"/>
    <cellStyle name="Note 2 2 2 3 2 3" xfId="39030" xr:uid="{D7AE05AC-BA6C-41BB-B5E2-99A2A32EDD74}"/>
    <cellStyle name="Note 2 2 2 3 3" xfId="20454" xr:uid="{76429C1F-E7DA-4320-81AC-4C1C61B29F24}"/>
    <cellStyle name="Note 2 2 2 3 4" xfId="22777" xr:uid="{CADA09A4-DEC9-46A0-BB83-9C99FCF714FE}"/>
    <cellStyle name="Note 2 2 2 4" xfId="2846" xr:uid="{48976169-7995-4226-BE7D-C1ECAF242794}"/>
    <cellStyle name="Note 2 2 2 4 2" xfId="16888" xr:uid="{7F6EE076-B091-43BF-91E3-EA1D3ADA38D1}"/>
    <cellStyle name="Note 2 2 2 4 2 2" xfId="33392" xr:uid="{5950E0B1-9E34-455C-B316-329C4AF1D353}"/>
    <cellStyle name="Note 2 2 2 4 2 3" xfId="39813" xr:uid="{0464DB05-33EC-4C22-8B40-B90C706483DB}"/>
    <cellStyle name="Note 2 2 2 4 3" xfId="20344" xr:uid="{4FC1F08F-2E48-4AB3-AAE3-FC35D56C357B}"/>
    <cellStyle name="Note 2 2 2 4 4" xfId="23423" xr:uid="{0DC93434-27F5-47D3-B59B-C798C95D3F1E}"/>
    <cellStyle name="Note 2 2 2 5" xfId="3432" xr:uid="{369986A7-5477-4D18-BC3D-499FA6C695EC}"/>
    <cellStyle name="Note 2 2 2 5 2" xfId="20930" xr:uid="{FAC28BCA-463B-4568-A1E6-7087629317E8}"/>
    <cellStyle name="Note 2 2 2 5 3" xfId="22318" xr:uid="{23608040-E279-4660-91B6-53C52D43B42B}"/>
    <cellStyle name="Note 2 2 2 6" xfId="2767" xr:uid="{4131C1E1-F34E-4050-AB02-CEB3C2A0A82F}"/>
    <cellStyle name="Note 2 2 2 6 2" xfId="20266" xr:uid="{C5F7FAF8-7933-4482-A574-6DD1E600A320}"/>
    <cellStyle name="Note 2 2 2 6 3" xfId="22878" xr:uid="{E07AAD16-3A0E-44F2-A7A7-B929D4FE4730}"/>
    <cellStyle name="Note 2 2 2 7" xfId="4367" xr:uid="{4B5FF0D0-FF22-410E-82BA-DA22E8E3128D}"/>
    <cellStyle name="Note 2 2 2 7 2" xfId="21859" xr:uid="{596C2753-183E-40DC-87FA-28C7FE192E9D}"/>
    <cellStyle name="Note 2 2 2 7 3" xfId="18002" xr:uid="{CB086025-FB32-4A40-A26E-8255AAE1128D}"/>
    <cellStyle name="Note 2 2 2 8" xfId="12038" xr:uid="{14DD9003-ACF3-44A4-9FA0-94A2FC99FF81}"/>
    <cellStyle name="Note 2 2 2 8 2" xfId="28888" xr:uid="{BDF3723C-025A-43C6-9CD2-68062326666B}"/>
    <cellStyle name="Note 2 2 2 8 3" xfId="36229" xr:uid="{A3948718-3E8B-4B10-A8C1-DE8376471923}"/>
    <cellStyle name="Note 2 2 2 9" xfId="18715" xr:uid="{D25255FA-7608-4EC3-A850-C8C3EDE88AA3}"/>
    <cellStyle name="Note 2 2 3" xfId="1961" xr:uid="{5F02BBB8-D82D-41C2-8143-7FA9C0BCA9AB}"/>
    <cellStyle name="Note 2 2 3 2" xfId="13867" xr:uid="{E3B073A7-96FA-4917-B14C-27F7DB4398DB}"/>
    <cellStyle name="Note 2 2 3 2 2" xfId="30483" xr:uid="{C65C3E1F-68E7-4D3E-BA46-839FF97F1295}"/>
    <cellStyle name="Note 2 2 3 2 3" xfId="37591" xr:uid="{2AF116E5-2144-4D09-9736-72CA5EAB2316}"/>
    <cellStyle name="Note 2 2 3 3" xfId="14583" xr:uid="{73F5DF41-833E-4D14-A13B-99F321F43150}"/>
    <cellStyle name="Note 2 2 3 3 2" xfId="31099" xr:uid="{CB33DBA2-8962-4C83-9BBD-BCDC3783D810}"/>
    <cellStyle name="Note 2 2 3 3 3" xfId="38176" xr:uid="{54F93B36-21BC-416C-91A3-203B4599F254}"/>
    <cellStyle name="Note 2 2 3 4" xfId="10675" xr:uid="{19B0914A-F839-4AD0-B3DC-896816BDC1C0}"/>
    <cellStyle name="Note 2 2 3 4 2" xfId="27722" xr:uid="{DAA9499F-90D0-49EF-AD85-A9337B96FDB2}"/>
    <cellStyle name="Note 2 2 3 4 3" xfId="35662" xr:uid="{6D6547D2-73C3-4C4E-87C2-4943943BA468}"/>
    <cellStyle name="Note 2 2 3 5" xfId="19464" xr:uid="{66AF122E-10D9-4024-BD1B-8C5B4D07DDAB}"/>
    <cellStyle name="Note 2 2 3 6" xfId="18355" xr:uid="{2F2132FE-CA04-440D-B199-98E15E521F35}"/>
    <cellStyle name="Note 2 2 4" xfId="1556" xr:uid="{4779F1F3-32C3-4F3F-B20A-12FF2597BDD8}"/>
    <cellStyle name="Note 2 2 4 2" xfId="9873" xr:uid="{22C827C4-A5E3-4E32-9497-1A638BCF8604}"/>
    <cellStyle name="Note 2 2 4 2 2" xfId="26989" xr:uid="{F1B741A5-F5C1-4B24-85A2-CC4E6E31DCB0}"/>
    <cellStyle name="Note 2 2 4 2 3" xfId="35301" xr:uid="{32F4B7D1-AF84-4123-9516-63E720B89D34}"/>
    <cellStyle name="Note 2 2 4 3" xfId="19061" xr:uid="{F39B3ED9-4436-4981-8E57-BB9175657A66}"/>
    <cellStyle name="Note 2 2 4 4" xfId="30844" xr:uid="{F86A4CBC-7F87-4E4B-9C6D-4D1E1DE993E6}"/>
    <cellStyle name="Note 2 2 5" xfId="1892" xr:uid="{38BDAEFF-79A9-4010-8EBC-52582C56FF60}"/>
    <cellStyle name="Note 2 2 5 2" xfId="13306" xr:uid="{102CD598-FEE5-404F-99DC-BBCF08B57B0E}"/>
    <cellStyle name="Note 2 2 5 2 2" xfId="29991" xr:uid="{708095F2-4BB5-447A-AAC4-7575C104499C}"/>
    <cellStyle name="Note 2 2 5 2 3" xfId="37035" xr:uid="{B4FF6AC3-E1FA-4410-838E-5DC9CCF1E2C5}"/>
    <cellStyle name="Note 2 2 5 3" xfId="19395" xr:uid="{65F2899A-D544-4948-A720-90C2CCA7A0C8}"/>
    <cellStyle name="Note 2 2 5 4" xfId="29271" xr:uid="{23EA1A7A-D929-4A25-B722-13026DC52100}"/>
    <cellStyle name="Note 2 2 6" xfId="3454" xr:uid="{7196BF8F-E2AF-4BED-96DC-1C57D7196D97}"/>
    <cellStyle name="Note 2 2 6 2" xfId="13075" xr:uid="{09E94622-E50C-4AE1-8800-5813C090242C}"/>
    <cellStyle name="Note 2 2 6 2 2" xfId="29795" xr:uid="{B7323B7C-F867-45A2-98A4-4310EA13FED8}"/>
    <cellStyle name="Note 2 2 6 2 3" xfId="36804" xr:uid="{CAF7F948-06AA-4C5A-A7AB-8E9D86188A29}"/>
    <cellStyle name="Note 2 2 6 3" xfId="20952" xr:uid="{B819640B-5BA1-44B3-A936-E1FA38B4D147}"/>
    <cellStyle name="Note 2 2 6 4" xfId="17641" xr:uid="{6ACF9E6F-1BCF-449E-B4D3-5AF8A76C2DF2}"/>
    <cellStyle name="Note 2 2 7" xfId="1902" xr:uid="{CB2A212F-D899-45F3-A971-B5EB0AEABD71}"/>
    <cellStyle name="Note 2 2 7 2" xfId="19405" xr:uid="{E4D91070-B16D-4695-BFE9-9319BC2D25F4}"/>
    <cellStyle name="Note 2 2 7 3" xfId="27766" xr:uid="{F8E53425-23D7-486D-A861-B015E66F75BA}"/>
    <cellStyle name="Note 2 2 8" xfId="3884" xr:uid="{962DF7FD-E9AB-4463-A7DB-A069BE106483}"/>
    <cellStyle name="Note 2 2 8 2" xfId="21381" xr:uid="{99A0B1FF-856E-4AAB-9DEA-51F71A6BCAA4}"/>
    <cellStyle name="Note 2 2 8 3" xfId="22176" xr:uid="{D4AAA718-7384-4170-B2C9-73776A2C839F}"/>
    <cellStyle name="Note 2 2 9" xfId="7980" xr:uid="{61187404-9692-4E7D-BB1E-AE955D443E22}"/>
    <cellStyle name="Note 2 2 9 2" xfId="25207" xr:uid="{0C5C2F39-7922-4EB5-8759-B159E06C159F}"/>
    <cellStyle name="Note 2 2 9 3" xfId="34573" xr:uid="{2FFAD476-F6B8-44B2-B2BA-1A2101535BD4}"/>
    <cellStyle name="Note 2 3" xfId="666" xr:uid="{EC7B62EB-9946-4B1B-8983-8618876FCD83}"/>
    <cellStyle name="Note 2 3 10" xfId="18256" xr:uid="{70D02CED-B4B8-4C90-B179-CBA7BB6DEAB9}"/>
    <cellStyle name="Note 2 3 11" xfId="25347" xr:uid="{97ACC44A-FB59-435D-9D74-8F2D46C0B4D7}"/>
    <cellStyle name="Note 2 3 2" xfId="1203" xr:uid="{5A55E0D1-DB71-4D5F-A90A-46F806707E26}"/>
    <cellStyle name="Note 2 3 2 10" xfId="25591" xr:uid="{F593A8DE-88A7-4F6C-A371-506F971CAA1F}"/>
    <cellStyle name="Note 2 3 2 2" xfId="2451" xr:uid="{0752A83B-B427-4747-B951-601B8A1274D7}"/>
    <cellStyle name="Note 2 3 2 2 2" xfId="14874" xr:uid="{95DA155F-3591-4CB2-A66B-ACF9C4AD4C81}"/>
    <cellStyle name="Note 2 3 2 2 2 2" xfId="31386" xr:uid="{8FA5552F-1022-4F4A-BEF2-522DF3F46D4F}"/>
    <cellStyle name="Note 2 3 2 2 2 3" xfId="38464" xr:uid="{88FE838D-4FBB-4450-B87A-93A3AF377A6E}"/>
    <cellStyle name="Note 2 3 2 2 3" xfId="19952" xr:uid="{51BB7748-F14D-4CA0-8519-A6A23DC51135}"/>
    <cellStyle name="Note 2 3 2 2 4" xfId="22983" xr:uid="{5FC1D65C-33EC-4C94-9B4D-D2D322ED8058}"/>
    <cellStyle name="Note 2 3 2 3" xfId="2957" xr:uid="{9B44AEAF-8CC4-483E-84E5-A443A0F5CCB2}"/>
    <cellStyle name="Note 2 3 2 3 2" xfId="15600" xr:uid="{7BFB11D7-4186-4A96-B3C2-63C2A5F3A747}"/>
    <cellStyle name="Note 2 3 2 3 2 2" xfId="32104" xr:uid="{A38209BB-E85E-4235-9F58-1F6593C58DE9}"/>
    <cellStyle name="Note 2 3 2 3 2 3" xfId="39189" xr:uid="{635A57ED-6E3C-460E-AED3-BDC5FC98D8E4}"/>
    <cellStyle name="Note 2 3 2 3 3" xfId="20455" xr:uid="{544DC664-121E-44EF-8BFA-EBCDCEC32A8A}"/>
    <cellStyle name="Note 2 3 2 3 4" xfId="22776" xr:uid="{F343C854-3141-4E2C-BC4D-7BC7E8E3E05B}"/>
    <cellStyle name="Note 2 3 2 4" xfId="2686" xr:uid="{7FA48A91-8FBA-4268-8241-99D7AB205742}"/>
    <cellStyle name="Note 2 3 2 4 2" xfId="16984" xr:uid="{16E6C0C0-2832-455E-8416-2C8FC8F9C56F}"/>
    <cellStyle name="Note 2 3 2 4 2 2" xfId="33488" xr:uid="{7240E686-06E0-4B87-A920-A15FB71E43FA}"/>
    <cellStyle name="Note 2 3 2 4 2 3" xfId="39906" xr:uid="{7515545C-CEF7-4B5B-973F-4580E9270E0C}"/>
    <cellStyle name="Note 2 3 2 4 3" xfId="20186" xr:uid="{FCB0EE06-6996-4F77-A158-20695C211FC5}"/>
    <cellStyle name="Note 2 3 2 4 4" xfId="22920" xr:uid="{5BD48067-147E-4A6E-9C87-24AF1F2F1DE9}"/>
    <cellStyle name="Note 2 3 2 5" xfId="2230" xr:uid="{1AE0241A-1419-465B-8143-5AD2786C6004}"/>
    <cellStyle name="Note 2 3 2 5 2" xfId="19732" xr:uid="{14D61644-57BF-4E73-9D80-18783867E221}"/>
    <cellStyle name="Note 2 3 2 5 3" xfId="29530" xr:uid="{DE36E74A-DDB9-4380-A3B9-79FD5387E556}"/>
    <cellStyle name="Note 2 3 2 6" xfId="1780" xr:uid="{059CEFA8-A035-426A-8B5B-171D630A71EF}"/>
    <cellStyle name="Note 2 3 2 6 2" xfId="19283" xr:uid="{E68B6A1C-12C1-4CA6-AABE-AF327F9E72AC}"/>
    <cellStyle name="Note 2 3 2 6 3" xfId="23293" xr:uid="{26DDD7B0-B16A-45A6-9D7D-C5205B567AC1}"/>
    <cellStyle name="Note 2 3 2 7" xfId="4407" xr:uid="{61A623A0-713C-44D9-93B3-B7C3F376579D}"/>
    <cellStyle name="Note 2 3 2 7 2" xfId="21899" xr:uid="{1C42E453-A8A0-49BC-8C92-25AB27722343}"/>
    <cellStyle name="Note 2 3 2 7 3" xfId="22067" xr:uid="{63D6B77B-FF28-46E4-8CC4-DDD25DB18DD6}"/>
    <cellStyle name="Note 2 3 2 8" xfId="12200" xr:uid="{CC729F08-D738-4B50-9CD8-9AD44B93E5B2}"/>
    <cellStyle name="Note 2 3 2 8 2" xfId="29023" xr:uid="{73FB6E08-F31A-4615-8773-F74E287C7EC4}"/>
    <cellStyle name="Note 2 3 2 8 3" xfId="36320" xr:uid="{FEAD40C1-3CC3-4F83-85F3-999755476D70}"/>
    <cellStyle name="Note 2 3 2 9" xfId="18716" xr:uid="{A127D5A8-F16B-4757-A4D7-4F7953AA93B5}"/>
    <cellStyle name="Note 2 3 3" xfId="1962" xr:uid="{48F8D4AD-54C2-4641-9A3C-04213AEB6CA1}"/>
    <cellStyle name="Note 2 3 3 2" xfId="14028" xr:uid="{7A71F6CF-F37B-4608-A364-CBADD648B4B4}"/>
    <cellStyle name="Note 2 3 3 2 2" xfId="30622" xr:uid="{A7C5D553-0011-4C24-92D5-3ABBF93A2245}"/>
    <cellStyle name="Note 2 3 3 2 3" xfId="37686" xr:uid="{86F73E0E-060F-4426-B6F0-89F2833188C2}"/>
    <cellStyle name="Note 2 3 3 3" xfId="15055" xr:uid="{BC7E92B3-2616-4073-9B06-C5953BD2399A}"/>
    <cellStyle name="Note 2 3 3 3 2" xfId="31561" xr:uid="{945B04BF-CAEA-43C8-93D6-B32A95A0030F}"/>
    <cellStyle name="Note 2 3 3 3 3" xfId="38644" xr:uid="{50F98F4A-9143-4492-9C89-CFC34D2CFAA8}"/>
    <cellStyle name="Note 2 3 3 4" xfId="10797" xr:uid="{528A45D6-2898-4DA3-B9D1-99CAD8D3D557}"/>
    <cellStyle name="Note 2 3 3 4 2" xfId="27820" xr:uid="{47C72460-FF18-48A2-A245-355CAB1A68F7}"/>
    <cellStyle name="Note 2 3 3 4 3" xfId="35753" xr:uid="{8E01330E-F7FD-4D4B-AD5E-7BD56BC61BE3}"/>
    <cellStyle name="Note 2 3 3 5" xfId="19465" xr:uid="{799B76B9-8BA1-408A-AC9C-BB900B02D624}"/>
    <cellStyle name="Note 2 3 3 6" xfId="18354" xr:uid="{C8DD5703-E63A-4177-AEC8-692DC2927D02}"/>
    <cellStyle name="Note 2 3 4" xfId="1660" xr:uid="{4722EB78-661F-4400-B4DC-AE476B82B18A}"/>
    <cellStyle name="Note 2 3 4 2" xfId="9995" xr:uid="{D2E1B1ED-074B-4243-922A-D0FB7D61D4D9}"/>
    <cellStyle name="Note 2 3 4 2 2" xfId="27111" xr:uid="{6C61B550-E54D-4B8B-984B-940A245EAD4F}"/>
    <cellStyle name="Note 2 3 4 2 3" xfId="35337" xr:uid="{2FE0E843-95F4-455F-BFE2-54E5B45EF1FF}"/>
    <cellStyle name="Note 2 3 4 3" xfId="19163" xr:uid="{591F11F8-7629-4B56-B587-7F66C774AB3F}"/>
    <cellStyle name="Note 2 3 4 4" xfId="29278" xr:uid="{A2E8F476-5284-499B-9A08-4D13F0B8ADCF}"/>
    <cellStyle name="Note 2 3 5" xfId="1536" xr:uid="{AE8F5B1D-A008-4DFC-A560-A49112D128D3}"/>
    <cellStyle name="Note 2 3 5 2" xfId="13389" xr:uid="{A0BAC2AD-D2E0-4D2F-A6A2-F9BCB2FB92D3}"/>
    <cellStyle name="Note 2 3 5 2 2" xfId="30074" xr:uid="{8452EA66-EA1C-47FE-BB18-E9A703C1CACD}"/>
    <cellStyle name="Note 2 3 5 2 3" xfId="37118" xr:uid="{1AA362C9-A736-4C68-A5A2-DD79A4AE8B57}"/>
    <cellStyle name="Note 2 3 5 3" xfId="19041" xr:uid="{C9AD76E5-CD63-48E7-BB9F-57B7195E6C88}"/>
    <cellStyle name="Note 2 3 5 4" xfId="28431" xr:uid="{A62F6E6B-832E-45ED-B1A2-9AB5FC4C23F8}"/>
    <cellStyle name="Note 2 3 6" xfId="3227" xr:uid="{3327234F-F79E-4874-AB1A-F4D60C8601EC}"/>
    <cellStyle name="Note 2 3 6 2" xfId="13577" xr:uid="{6A17A0C1-8341-4158-88F7-9B1BB25F915B}"/>
    <cellStyle name="Note 2 3 6 2 2" xfId="30227" xr:uid="{D6B5D78D-685A-4A8F-98FC-F9E922792A21}"/>
    <cellStyle name="Note 2 3 6 2 3" xfId="37306" xr:uid="{06C42CDC-3FBB-4FA4-99C8-87A952B04AEC}"/>
    <cellStyle name="Note 2 3 6 3" xfId="20725" xr:uid="{B86C6B95-FF1F-41FC-ABBD-CFF6DD05ACCD}"/>
    <cellStyle name="Note 2 3 6 4" xfId="22525" xr:uid="{58B95558-700A-4210-AE89-20D0B1410507}"/>
    <cellStyle name="Note 2 3 7" xfId="4176" xr:uid="{C78ADCCA-3315-436F-9FE2-AE944FCC1C9B}"/>
    <cellStyle name="Note 2 3 7 2" xfId="21671" xr:uid="{85B37BB0-3A88-4132-9B2C-B1671F925CF6}"/>
    <cellStyle name="Note 2 3 7 3" xfId="18058" xr:uid="{6AF11AB7-F108-44F3-805F-573941BB88CC}"/>
    <cellStyle name="Note 2 3 8" xfId="4228" xr:uid="{76D2D6BE-FC01-4B95-B449-55966ADA4A54}"/>
    <cellStyle name="Note 2 3 8 2" xfId="21722" xr:uid="{EB6EDC60-B85F-4388-8223-9D12BCDEAD33}"/>
    <cellStyle name="Note 2 3 8 3" xfId="22099" xr:uid="{33932C7B-C8FE-4C3D-9CBB-BF25C9495DA9}"/>
    <cellStyle name="Note 2 3 9" xfId="8102" xr:uid="{C348978E-3BAE-48C3-8D55-07BE14F6C1A3}"/>
    <cellStyle name="Note 2 3 9 2" xfId="25329" xr:uid="{120C4E31-EAAF-4CBE-A2B0-202269B126C4}"/>
    <cellStyle name="Note 2 3 9 3" xfId="34609" xr:uid="{CD5645B1-3597-4758-9F11-C18CD5210BBE}"/>
    <cellStyle name="Note 2 4" xfId="664" xr:uid="{4D1F12C0-060B-48C4-8775-33A1ED641FDC}"/>
    <cellStyle name="Note 2 4 10" xfId="18254" xr:uid="{95A856F2-22EF-4058-9EFE-7C3A29D8393C}"/>
    <cellStyle name="Note 2 4 11" xfId="30804" xr:uid="{D33E12DD-CD15-4F8F-8D35-C7B91067A062}"/>
    <cellStyle name="Note 2 4 2" xfId="1201" xr:uid="{DE393021-6E0B-4EB2-B074-19133822CFA9}"/>
    <cellStyle name="Note 2 4 2 10" xfId="30792" xr:uid="{D15B3E85-F7C6-4A27-A428-123BC0594E88}"/>
    <cellStyle name="Note 2 4 2 2" xfId="2449" xr:uid="{B1C581EA-C71A-4046-992D-62CC8334DC56}"/>
    <cellStyle name="Note 2 4 2 2 2" xfId="14990" xr:uid="{1E0BF283-3434-42AB-828E-AD2A4353EBA5}"/>
    <cellStyle name="Note 2 4 2 2 2 2" xfId="31500" xr:uid="{2CB1FC92-36D5-43C2-AB4B-A26A8E2BC237}"/>
    <cellStyle name="Note 2 4 2 2 2 3" xfId="38579" xr:uid="{162CED02-60D8-4FD2-9BF2-E7B78E34BCF6}"/>
    <cellStyle name="Note 2 4 2 2 3" xfId="19950" xr:uid="{1CF067C4-591F-40E6-BF1E-CB35DA4970B6}"/>
    <cellStyle name="Note 2 4 2 2 4" xfId="22985" xr:uid="{2D7953D9-5CB7-45F0-884C-DDDDCE20333B}"/>
    <cellStyle name="Note 2 4 2 3" xfId="2955" xr:uid="{71578286-38CB-4E1E-BC5C-5F0985DDCD1A}"/>
    <cellStyle name="Note 2 4 2 3 2" xfId="15724" xr:uid="{7EC97C99-7E7B-4BB2-A18A-778B0DECD973}"/>
    <cellStyle name="Note 2 4 2 3 2 2" xfId="32228" xr:uid="{357AB03D-1ED8-4165-A309-6E218EA48720}"/>
    <cellStyle name="Note 2 4 2 3 2 3" xfId="39313" xr:uid="{E2AE0478-91EB-4B02-B54F-2D32CC02C751}"/>
    <cellStyle name="Note 2 4 2 3 3" xfId="20453" xr:uid="{DEFD99B0-6EAC-411C-A73C-247684A1080F}"/>
    <cellStyle name="Note 2 4 2 3 4" xfId="22778" xr:uid="{74195714-4184-483F-817F-8A0572E985B1}"/>
    <cellStyle name="Note 2 4 2 4" xfId="1481" xr:uid="{A3320D12-5E2C-46B6-A6D1-51475D6B3DF6}"/>
    <cellStyle name="Note 2 4 2 4 2" xfId="17197" xr:uid="{DFC47471-1838-4D8F-A48F-4D1ED745C14E}"/>
    <cellStyle name="Note 2 4 2 4 2 2" xfId="33701" xr:uid="{63236DE6-D131-4C69-AAE1-A8B0CF4CB399}"/>
    <cellStyle name="Note 2 4 2 4 2 3" xfId="40030" xr:uid="{3FC7DA1A-F2C5-4255-B8AF-D838A23A5BF9}"/>
    <cellStyle name="Note 2 4 2 4 3" xfId="18986" xr:uid="{B974D491-1ECB-451E-BAF2-4153C267C5DC}"/>
    <cellStyle name="Note 2 4 2 4 4" xfId="27122" xr:uid="{02DCB54D-F7ED-4A0E-B273-AF5C478F5A13}"/>
    <cellStyle name="Note 2 4 2 5" xfId="3912" xr:uid="{7B0CAA2D-AA01-4D4E-B678-54D1AFF7F576}"/>
    <cellStyle name="Note 2 4 2 5 2" xfId="21409" xr:uid="{082E0594-6FA6-45F0-AB19-8ED893B88C7C}"/>
    <cellStyle name="Note 2 4 2 5 3" xfId="22153" xr:uid="{0259CF78-27DD-4E4E-9069-F83BC4C3D799}"/>
    <cellStyle name="Note 2 4 2 6" xfId="3879" xr:uid="{E5DF0A96-5F34-4D15-9B44-CECABA2CF3AB}"/>
    <cellStyle name="Note 2 4 2 6 2" xfId="21376" xr:uid="{4B224D57-2D90-4BC2-AA06-83DA7856F306}"/>
    <cellStyle name="Note 2 4 2 6 3" xfId="23137" xr:uid="{9E3FE033-0012-4DC8-8C6F-BFF9243B9C42}"/>
    <cellStyle name="Note 2 4 2 7" xfId="4475" xr:uid="{3062FEC9-9FAF-4FAC-8B40-8C9D678FE74C}"/>
    <cellStyle name="Note 2 4 2 7 2" xfId="21965" xr:uid="{16E9338D-EC5D-4C49-9FAD-BB8FC3BD5EE1}"/>
    <cellStyle name="Note 2 4 2 7 3" xfId="28276" xr:uid="{DF86222A-4B49-49EB-9A06-B147EE5222EB}"/>
    <cellStyle name="Note 2 4 2 8" xfId="12413" xr:uid="{2C499200-F198-4AB7-B6B2-DC8CA660ED73}"/>
    <cellStyle name="Note 2 4 2 8 2" xfId="29214" xr:uid="{E2D63F57-A2EB-47F6-A45E-2440DC5EB2BD}"/>
    <cellStyle name="Note 2 4 2 8 3" xfId="36442" xr:uid="{B32C5481-0C00-4E02-92D1-D99E31F2726C}"/>
    <cellStyle name="Note 2 4 2 9" xfId="18714" xr:uid="{5CC5316A-E430-4D7B-888B-86CCE634FD68}"/>
    <cellStyle name="Note 2 4 3" xfId="1960" xr:uid="{CE3FC622-8332-44D8-A532-10140EA054FF}"/>
    <cellStyle name="Note 2 4 3 2" xfId="14198" xr:uid="{74E5341F-2643-4952-9BBB-43A9EAC429A4}"/>
    <cellStyle name="Note 2 4 3 2 2" xfId="30775" xr:uid="{1EDF659F-8026-4098-888F-9D96ADACC22E}"/>
    <cellStyle name="Note 2 4 3 2 3" xfId="37855" xr:uid="{9DF7C211-9665-422C-AB4D-92C0CBD42573}"/>
    <cellStyle name="Note 2 4 3 3" xfId="14716" xr:uid="{E2014DBC-FD5D-4F63-89F2-AA352F282194}"/>
    <cellStyle name="Note 2 4 3 3 2" xfId="31230" xr:uid="{8AA131B6-4E16-4335-9407-9FDDA04F4076}"/>
    <cellStyle name="Note 2 4 3 3 3" xfId="38306" xr:uid="{8386338D-D69F-49F8-9C5C-F3A361ED9BFF}"/>
    <cellStyle name="Note 2 4 3 4" xfId="11011" xr:uid="{09565767-3F9F-4327-8005-7AE192E8881B}"/>
    <cellStyle name="Note 2 4 3 4 2" xfId="28017" xr:uid="{C5D90AD6-20D4-4140-9ACF-E9E034E2E60C}"/>
    <cellStyle name="Note 2 4 3 4 3" xfId="35875" xr:uid="{1DAF775D-CB5E-4486-A738-88E9CF7375AD}"/>
    <cellStyle name="Note 2 4 3 5" xfId="19463" xr:uid="{BFE51992-1207-4A04-8EC2-9E201647EB4E}"/>
    <cellStyle name="Note 2 4 3 6" xfId="18356" xr:uid="{06036D7A-A8F9-4582-8DAA-1182E9017DC6}"/>
    <cellStyle name="Note 2 4 4" xfId="1395" xr:uid="{277FC470-3833-495E-8376-CBB97A3C77C3}"/>
    <cellStyle name="Note 2 4 4 2" xfId="9979" xr:uid="{24718E5D-D9A9-4792-B65F-15A73956754B}"/>
    <cellStyle name="Note 2 4 4 2 2" xfId="27095" xr:uid="{4AD5EC67-853B-4915-99C9-7C3F39D97FA7}"/>
    <cellStyle name="Note 2 4 4 2 3" xfId="35321" xr:uid="{CB60FB5A-7AB1-4D12-A41B-FFF751B6BF33}"/>
    <cellStyle name="Note 2 4 4 3" xfId="18901" xr:uid="{EDD05926-C1BC-470E-8C90-E4BCFB5A296E}"/>
    <cellStyle name="Note 2 4 4 4" xfId="29073" xr:uid="{3FAFFC37-1D69-492E-A07F-BD7A8CB8B834}"/>
    <cellStyle name="Note 2 4 5" xfId="1750" xr:uid="{22E1CBAD-8391-453B-BA56-71962AC3ECAB}"/>
    <cellStyle name="Note 2 4 5 2" xfId="13373" xr:uid="{8BEFB41C-C450-48DA-BF40-A2647929ED8B}"/>
    <cellStyle name="Note 2 4 5 2 2" xfId="30058" xr:uid="{0F9E1F0E-1AF4-4A04-8BFB-DE44B9851F58}"/>
    <cellStyle name="Note 2 4 5 2 3" xfId="37102" xr:uid="{88D16F0A-710D-4380-98F4-D8888BC9F118}"/>
    <cellStyle name="Note 2 4 5 3" xfId="19253" xr:uid="{CC4CBFE2-A36D-4DAE-A048-1F805609A7AD}"/>
    <cellStyle name="Note 2 4 5 4" xfId="29225" xr:uid="{C2B3BED5-06A6-45B2-8E99-00599DB4494F}"/>
    <cellStyle name="Note 2 4 6" xfId="1737" xr:uid="{84448D0F-C967-491A-9FDE-0942F45EEDBB}"/>
    <cellStyle name="Note 2 4 6 2" xfId="13073" xr:uid="{84BAFBDB-FF80-491A-B549-7271765DFECB}"/>
    <cellStyle name="Note 2 4 6 2 2" xfId="29793" xr:uid="{C10BAEC1-C11F-45AA-BD6F-4D47B89F8469}"/>
    <cellStyle name="Note 2 4 6 2 3" xfId="36802" xr:uid="{B97D899A-C623-4F66-A825-0FF03B1AEADF}"/>
    <cellStyle name="Note 2 4 6 3" xfId="19240" xr:uid="{1E9031C0-2937-4C6D-ACCC-8399AB3C697F}"/>
    <cellStyle name="Note 2 4 6 4" xfId="25162" xr:uid="{01CCA223-5C75-483E-995D-570E6C09F4FD}"/>
    <cellStyle name="Note 2 4 7" xfId="3619" xr:uid="{84F377FC-2878-4B1F-956A-4C17A30D3FC0}"/>
    <cellStyle name="Note 2 4 7 2" xfId="21117" xr:uid="{282407A5-CAFE-4011-B30B-CBE174671CF7}"/>
    <cellStyle name="Note 2 4 7 3" xfId="18220" xr:uid="{495073CC-C2CC-48F6-9CD2-A61E7F3DFC94}"/>
    <cellStyle name="Note 2 4 8" xfId="4361" xr:uid="{400A4641-5CBC-48E2-9ED7-445057D9CDDA}"/>
    <cellStyle name="Note 2 4 8 2" xfId="21854" xr:uid="{9937FB70-6267-4065-9E08-DA80567074CD}"/>
    <cellStyle name="Note 2 4 8 3" xfId="18458" xr:uid="{FD0EAF09-9673-4960-9D08-40E55D034BCF}"/>
    <cellStyle name="Note 2 4 9" xfId="8086" xr:uid="{78B7AABA-5A82-4755-B2BA-FD1602430269}"/>
    <cellStyle name="Note 2 4 9 2" xfId="25313" xr:uid="{9C9C3683-4459-4F07-A17B-C370BABC9E54}"/>
    <cellStyle name="Note 2 4 9 3" xfId="34593" xr:uid="{4836C2A0-9F10-44CA-9FD1-945264089D7C}"/>
    <cellStyle name="Note 2 5" xfId="1160" xr:uid="{8E30BF29-3C9A-41E4-8342-B63457A01827}"/>
    <cellStyle name="Note 2 5 10" xfId="27580" xr:uid="{F1CCA589-B082-4682-9BF5-95E0C24A1597}"/>
    <cellStyle name="Note 2 5 2" xfId="2408" xr:uid="{3E8567A9-0B3F-42D2-B9D4-0B5088A7563B}"/>
    <cellStyle name="Note 2 5 2 2" xfId="14927" xr:uid="{C993BCE3-2655-4C60-8E36-BFB8D456B50C}"/>
    <cellStyle name="Note 2 5 2 2 2" xfId="31437" xr:uid="{3EF71F95-B34D-4938-80EE-9293FA07BB7C}"/>
    <cellStyle name="Note 2 5 2 2 3" xfId="38516" xr:uid="{4AE03643-A541-4546-A658-29902462429F}"/>
    <cellStyle name="Note 2 5 2 3" xfId="15704" xr:uid="{24323A10-C8A9-4373-99DE-B67612EBE87B}"/>
    <cellStyle name="Note 2 5 2 3 2" xfId="32208" xr:uid="{6B9C3D46-B4A3-46E5-81CC-902B73122D60}"/>
    <cellStyle name="Note 2 5 2 3 3" xfId="39293" xr:uid="{78AA4E99-2B10-48C5-98EE-B363ED17D027}"/>
    <cellStyle name="Note 2 5 2 4" xfId="17091" xr:uid="{978B98C4-89C8-4801-8DFA-4CC25763DD61}"/>
    <cellStyle name="Note 2 5 2 4 2" xfId="33595" xr:uid="{A0991A41-18DD-4F27-A9F7-0E84F9339431}"/>
    <cellStyle name="Note 2 5 2 4 3" xfId="40010" xr:uid="{8CC3A04E-7CB8-48E5-84FD-7BA309CFD89D}"/>
    <cellStyle name="Note 2 5 2 5" xfId="12307" xr:uid="{A7A3BF33-45E7-4DB7-8506-1B13108AB850}"/>
    <cellStyle name="Note 2 5 2 5 2" xfId="29108" xr:uid="{A1E0D1E8-8476-49C7-9626-ACA29FED455C}"/>
    <cellStyle name="Note 2 5 2 5 3" xfId="36422" xr:uid="{9304B654-0675-471B-89D7-570344BAFB3C}"/>
    <cellStyle name="Note 2 5 2 6" xfId="19909" xr:uid="{485FE4D5-C2C8-4F84-8CBA-CA7242341110}"/>
    <cellStyle name="Note 2 5 2 7" xfId="22996" xr:uid="{9A6476BE-2C87-4B81-B38F-1DCE8BBF846B}"/>
    <cellStyle name="Note 2 5 3" xfId="2914" xr:uid="{9D5716B2-A828-4059-9AFC-A2537778EAC6}"/>
    <cellStyle name="Note 2 5 3 2" xfId="14133" xr:uid="{0ADD5019-14C7-4978-A1C3-4510FB68AEE3}"/>
    <cellStyle name="Note 2 5 3 2 2" xfId="30710" xr:uid="{232DB0CD-4F2C-4447-830C-28196FE6BEA4}"/>
    <cellStyle name="Note 2 5 3 2 3" xfId="37790" xr:uid="{3C923A29-5736-44AD-B626-ED037AF2D98C}"/>
    <cellStyle name="Note 2 5 3 3" xfId="15049" xr:uid="{4F9B196C-0C11-4665-BB8E-A331E6A7720A}"/>
    <cellStyle name="Note 2 5 3 3 2" xfId="31555" xr:uid="{F7B5497E-FFCC-4F72-9585-C5F113B85C9F}"/>
    <cellStyle name="Note 2 5 3 3 3" xfId="38638" xr:uid="{447261AB-D5FB-4ED5-86AC-1DEFE66BE7D1}"/>
    <cellStyle name="Note 2 5 3 4" xfId="10905" xr:uid="{7CAD2C24-07CB-4110-92E4-40F722C89921}"/>
    <cellStyle name="Note 2 5 3 4 2" xfId="27911" xr:uid="{FEBBEAF3-D2B9-4809-9593-9F24BF3E08DC}"/>
    <cellStyle name="Note 2 5 3 4 3" xfId="35855" xr:uid="{2FD76051-6FAF-423B-A914-7287DE81FA95}"/>
    <cellStyle name="Note 2 5 3 5" xfId="20412" xr:uid="{B90447AB-A0D1-4E90-A228-2A1A60997F70}"/>
    <cellStyle name="Note 2 5 3 6" xfId="24519" xr:uid="{08666313-BE9F-457D-B4C6-94F8343F807D}"/>
    <cellStyle name="Note 2 5 4" xfId="2311" xr:uid="{6519BF84-BA86-4EE6-AC0D-FB1DFB0FBA3B}"/>
    <cellStyle name="Note 2 5 4 2" xfId="9750" xr:uid="{88F93F48-69D7-4803-BCDF-536D78554668}"/>
    <cellStyle name="Note 2 5 4 2 2" xfId="26900" xr:uid="{AFEF520B-C70C-4D47-862F-EE4E51C80BAE}"/>
    <cellStyle name="Note 2 5 4 2 3" xfId="35178" xr:uid="{EAE4DB2A-9EE9-4282-BCFF-3D7534EF58AD}"/>
    <cellStyle name="Note 2 5 4 3" xfId="19812" xr:uid="{2738C316-2FB0-4A99-AE00-F39DC2094BC8}"/>
    <cellStyle name="Note 2 5 4 4" xfId="28362" xr:uid="{954C44BC-CBFB-4457-8331-860F06B71B43}"/>
    <cellStyle name="Note 2 5 5" xfId="2279" xr:uid="{5096A87B-110B-4F60-BD96-909AFE4AEAB4}"/>
    <cellStyle name="Note 2 5 5 2" xfId="13183" xr:uid="{94194E5C-4F1D-4004-BE0B-74C166CDC303}"/>
    <cellStyle name="Note 2 5 5 2 2" xfId="29902" xr:uid="{05CBF7A6-DD2F-4D35-BBBB-49566FCEC895}"/>
    <cellStyle name="Note 2 5 5 2 3" xfId="36912" xr:uid="{AE57CBEB-217B-46EE-AD98-0360E9B4CB37}"/>
    <cellStyle name="Note 2 5 5 3" xfId="19781" xr:uid="{D35092AA-F16C-49A2-A71A-F210619123BF}"/>
    <cellStyle name="Note 2 5 5 4" xfId="23238" xr:uid="{BB081B3B-474A-4DAB-9882-071D07326A59}"/>
    <cellStyle name="Note 2 5 6" xfId="3599" xr:uid="{A438559F-E611-4879-A3D4-B2171C1D3AF3}"/>
    <cellStyle name="Note 2 5 6 2" xfId="14495" xr:uid="{46CDE4D1-6BA2-430F-8F1F-C8BA3E13E78C}"/>
    <cellStyle name="Note 2 5 6 2 2" xfId="31013" xr:uid="{DFBA1AB2-1030-4310-BBC7-C87E81FDFEF8}"/>
    <cellStyle name="Note 2 5 6 2 3" xfId="38152" xr:uid="{939495FF-E5A0-487A-BE5E-3494C5396B5B}"/>
    <cellStyle name="Note 2 5 6 3" xfId="21097" xr:uid="{C0BF0F55-5131-48C1-9B92-736007C57DD9}"/>
    <cellStyle name="Note 2 5 6 4" xfId="21262" xr:uid="{909707E6-BCE6-42F6-89DA-D41D393E4FDC}"/>
    <cellStyle name="Note 2 5 7" xfId="4476" xr:uid="{B975AA99-79FB-4E29-8162-EF16E8B18C57}"/>
    <cellStyle name="Note 2 5 7 2" xfId="21966" xr:uid="{808FB419-D39A-4113-93FF-3E67AAF8BEF5}"/>
    <cellStyle name="Note 2 5 7 3" xfId="22049" xr:uid="{CECC618D-A0A3-4BF6-BD6B-EC9A7F334D84}"/>
    <cellStyle name="Note 2 5 8" xfId="7857" xr:uid="{3115217E-6EB8-4724-B611-F0215FBE62E0}"/>
    <cellStyle name="Note 2 5 8 2" xfId="25117" xr:uid="{9319F1A4-D7F6-49CD-B4CE-50279CDCFDB2}"/>
    <cellStyle name="Note 2 5 8 3" xfId="34450" xr:uid="{8B0D5149-C4C9-446F-8DC6-9A38DEE4F8E2}"/>
    <cellStyle name="Note 2 5 9" xfId="18676" xr:uid="{D10BBCCB-AF9C-43CE-BF67-894E48EFE113}"/>
    <cellStyle name="Note 2 6" xfId="1585" xr:uid="{1841620C-E915-4A87-AA4F-175C28A70224}"/>
    <cellStyle name="Note 2 6 2" xfId="14603" xr:uid="{63D4FBF3-DD17-4E87-86B4-CA545C5DCFF4}"/>
    <cellStyle name="Note 2 6 2 2" xfId="31119" xr:uid="{58D83D15-39FD-4900-B1F0-C9B57F12AA44}"/>
    <cellStyle name="Note 2 6 2 3" xfId="38196" xr:uid="{92E8C608-F350-4F07-A696-860A6FF4CC3A}"/>
    <cellStyle name="Note 2 6 3" xfId="15339" xr:uid="{60781E12-9DBC-4B72-90FB-79E0582BCD26}"/>
    <cellStyle name="Note 2 6 3 2" xfId="31843" xr:uid="{2F137C2C-FF65-42DE-BB1E-6B55BA417F82}"/>
    <cellStyle name="Note 2 6 3 3" xfId="38928" xr:uid="{96000F7E-3729-4645-B19C-AF1C3CB3640A}"/>
    <cellStyle name="Note 2 6 4" xfId="16521" xr:uid="{87DD239B-E88B-4908-80B5-F2363066FAE9}"/>
    <cellStyle name="Note 2 6 4 2" xfId="33025" xr:uid="{1ABB181B-D772-4B15-86D6-4943F2D70B66}"/>
    <cellStyle name="Note 2 6 4 3" xfId="39648" xr:uid="{0DBB9270-2F70-4B04-9A09-D1FC8EFD9755}"/>
    <cellStyle name="Note 2 6 5" xfId="11626" xr:uid="{469734A1-6272-4B87-84C6-6F2620DF078F}"/>
    <cellStyle name="Note 2 6 5 2" xfId="28515" xr:uid="{5602B7FF-D98A-4472-A774-A66BB618FBEC}"/>
    <cellStyle name="Note 2 6 5 3" xfId="36133" xr:uid="{5F018AED-752E-43CD-A0D1-15CF39E34117}"/>
    <cellStyle name="Note 2 6 6" xfId="19090" xr:uid="{6B592491-2231-4779-9D82-D5450DF7F763}"/>
    <cellStyle name="Note 2 6 7" xfId="26991" xr:uid="{EF3B1F4F-A434-4138-AAB4-C8BA111E750A}"/>
    <cellStyle name="Note 2 7" xfId="1488" xr:uid="{3377189D-2477-4372-97E5-8C6BE0BA6BCF}"/>
    <cellStyle name="Note 2 7 2" xfId="13713" xr:uid="{7C59CAF9-3A31-4954-91D0-B419181FA2F0}"/>
    <cellStyle name="Note 2 7 2 2" xfId="30349" xr:uid="{8FB3E92A-DBF9-47E5-9AEC-264E204D57DC}"/>
    <cellStyle name="Note 2 7 2 3" xfId="37438" xr:uid="{9AD42997-A3AD-47C8-BEAA-58AE488D5444}"/>
    <cellStyle name="Note 2 7 3" xfId="13061" xr:uid="{63C3679A-E573-47FF-A192-DB66D725AFF4}"/>
    <cellStyle name="Note 2 7 3 2" xfId="29781" xr:uid="{AAAB8EE5-E277-4CB5-A35F-1FE67B61F603}"/>
    <cellStyle name="Note 2 7 3 3" xfId="36790" xr:uid="{0A727985-8405-4748-ADA9-E184F3CCDC06}"/>
    <cellStyle name="Note 2 7 4" xfId="10402" xr:uid="{1EA9D92C-225D-47E2-B286-5AD19150E0D8}"/>
    <cellStyle name="Note 2 7 4 2" xfId="27473" xr:uid="{78B64B5F-A55E-47CC-AA7E-60BB0E7BD2B1}"/>
    <cellStyle name="Note 2 7 4 3" xfId="35561" xr:uid="{C8E5D54F-1DF7-4EE0-87D6-83B5373D8D36}"/>
    <cellStyle name="Note 2 7 5" xfId="18993" xr:uid="{94994FD9-D8B0-488B-8A50-DEC821020E2D}"/>
    <cellStyle name="Note 2 7 6" xfId="26979" xr:uid="{C275B07A-02B0-4B8D-AF71-F4B120DE880C}"/>
    <cellStyle name="Note 2 8" xfId="3512" xr:uid="{E4D9257D-9766-406D-AF69-8618D199EAE5}"/>
    <cellStyle name="Note 2 8 2" xfId="9166" xr:uid="{C329AD38-0921-43F2-A8F5-E36DE8CD785B}"/>
    <cellStyle name="Note 2 8 2 2" xfId="26342" xr:uid="{2068F1C3-FA6E-4979-8D71-1020C081071B}"/>
    <cellStyle name="Note 2 8 2 3" xfId="35057" xr:uid="{A6685591-7964-45BC-938E-5F9461E306AC}"/>
    <cellStyle name="Note 2 8 3" xfId="21010" xr:uid="{470DBADA-F54F-47AD-B400-F528B814CE86}"/>
    <cellStyle name="Note 2 8 4" xfId="23464" xr:uid="{E4FEA29B-1B62-436C-BC73-1A3079CD2FE6}"/>
    <cellStyle name="Note 2 9" xfId="3670" xr:uid="{C2515A02-01ED-4905-BED5-59F2A2AF325F}"/>
    <cellStyle name="Note 2 9 2" xfId="8939" xr:uid="{5F87D631-37D0-42B7-9ACE-404533D7D5EC}"/>
    <cellStyle name="Note 2 9 2 2" xfId="26115" xr:uid="{768BD736-1A36-43F3-9D4F-034BBB97DF61}"/>
    <cellStyle name="Note 2 9 2 3" xfId="34835" xr:uid="{C3E0AE54-4248-4749-B50A-16421CA8D45C}"/>
    <cellStyle name="Note 2 9 3" xfId="21168" xr:uid="{A1588067-EE81-4CD4-B051-4FA4EF63DDC4}"/>
    <cellStyle name="Note 2 9 4" xfId="17629" xr:uid="{80206BEA-B6D0-41A9-88D9-E76DEFC631C4}"/>
    <cellStyle name="Note 3" xfId="667" xr:uid="{A3BC370B-14A7-4341-A31B-E33611563D54}"/>
    <cellStyle name="Note 3 10" xfId="5589" xr:uid="{8F9C3A92-A764-4DC2-9A9E-DC8F59DDDF01}"/>
    <cellStyle name="Note 3 10 2" xfId="12201" xr:uid="{DAEF0548-3E2C-4A9E-B4FE-259733B99190}"/>
    <cellStyle name="Note 3 10 2 2" xfId="14875" xr:uid="{788ED241-09FB-42F4-84B6-2BDEB4F95897}"/>
    <cellStyle name="Note 3 10 2 2 2" xfId="31387" xr:uid="{9F591DBE-C4C9-4910-ACE1-BFB23B88405F}"/>
    <cellStyle name="Note 3 10 2 2 3" xfId="38465" xr:uid="{DF6430C5-5507-45FE-BEAD-FCF56A3FA43D}"/>
    <cellStyle name="Note 3 10 2 3" xfId="15601" xr:uid="{B67501CA-64F9-458A-A0C2-55200C3B5CC3}"/>
    <cellStyle name="Note 3 10 2 3 2" xfId="32105" xr:uid="{B7395CBC-ED59-463C-92D7-E5C3A62D2483}"/>
    <cellStyle name="Note 3 10 2 3 3" xfId="39190" xr:uid="{3864859E-9D96-4D42-8C0F-0584215B2F9C}"/>
    <cellStyle name="Note 3 10 2 4" xfId="16985" xr:uid="{D1B2D74C-2CE9-4D30-8051-75A7F39529B1}"/>
    <cellStyle name="Note 3 10 2 4 2" xfId="33489" xr:uid="{8F2A2745-DCF7-4DF1-AB7A-AF3F150E0E0B}"/>
    <cellStyle name="Note 3 10 2 4 3" xfId="39907" xr:uid="{7DB62609-8F40-4FC1-85BB-3B0749DAC235}"/>
    <cellStyle name="Note 3 10 2 5" xfId="29024" xr:uid="{6E0CEDCF-F63C-4898-BA46-F937F2FB24CA}"/>
    <cellStyle name="Note 3 10 2 6" xfId="36321" xr:uid="{19141049-C3E0-45F7-9FAF-14FBD2708BD0}"/>
    <cellStyle name="Note 3 10 3" xfId="10798" xr:uid="{88534BDD-E956-4747-A37E-710A87190DC6}"/>
    <cellStyle name="Note 3 10 3 2" xfId="14029" xr:uid="{83965192-57E8-49B5-8668-416E9000796D}"/>
    <cellStyle name="Note 3 10 3 2 2" xfId="30623" xr:uid="{97BF94E1-0C50-4891-B0AB-4A7A3156984B}"/>
    <cellStyle name="Note 3 10 3 2 3" xfId="37687" xr:uid="{AFAA8907-ACF2-4D9C-AAC4-4EA34AC83DFA}"/>
    <cellStyle name="Note 3 10 3 3" xfId="13144" xr:uid="{0960CED0-233D-452B-A29C-0A9C263C6277}"/>
    <cellStyle name="Note 3 10 3 3 2" xfId="29864" xr:uid="{A0C22402-2BFB-4279-B59E-7C63347D5AE2}"/>
    <cellStyle name="Note 3 10 3 3 3" xfId="36873" xr:uid="{0784B1C3-D4EF-4493-B8BF-9640F1D17F9E}"/>
    <cellStyle name="Note 3 10 3 4" xfId="27821" xr:uid="{727E3999-388C-4CF0-B356-EBF2E03BCA7E}"/>
    <cellStyle name="Note 3 10 3 5" xfId="35754" xr:uid="{85CDFF59-30DE-41FD-B15C-007B41E7DBBE}"/>
    <cellStyle name="Note 3 10 4" xfId="10282" xr:uid="{2085F5E3-FDF4-4C13-9CE7-2E4ABABB3170}"/>
    <cellStyle name="Note 3 10 4 2" xfId="27358" xr:uid="{743CBE47-4972-4478-A771-6F9441C31DF7}"/>
    <cellStyle name="Note 3 10 4 3" xfId="35534" xr:uid="{7211A2AC-1408-48E4-B6E0-18241600F983}"/>
    <cellStyle name="Note 3 10 5" xfId="13638" xr:uid="{234D7139-CBA0-48A6-B846-65921D87EAF0}"/>
    <cellStyle name="Note 3 10 5 2" xfId="30278" xr:uid="{B9FEE410-5FA2-4A5F-9500-52A4C17A239E}"/>
    <cellStyle name="Note 3 10 5 3" xfId="37366" xr:uid="{63740E4F-14C5-434F-9DE2-DFEC243FDE5A}"/>
    <cellStyle name="Note 3 10 6" xfId="14739" xr:uid="{9EF33B90-D2F2-41F5-820F-74936536BEF0}"/>
    <cellStyle name="Note 3 10 6 2" xfId="31253" xr:uid="{00C5D44E-F437-47B1-BC07-C009F691A667}"/>
    <cellStyle name="Note 3 10 6 3" xfId="38329" xr:uid="{D96F8D4F-9835-4BA3-9544-F434C4F33CAD}"/>
    <cellStyle name="Note 3 10 7" xfId="8392" xr:uid="{FB498782-15AE-4839-9810-B52A0018BF8D}"/>
    <cellStyle name="Note 3 10 7 2" xfId="25573" xr:uid="{56981B4D-16C8-4238-8852-B31208B58A38}"/>
    <cellStyle name="Note 3 10 7 3" xfId="34806" xr:uid="{4547D946-2316-4F40-BADC-85817A187763}"/>
    <cellStyle name="Note 3 10 8" xfId="22971" xr:uid="{88834EDA-4B1C-4770-B328-983511C9E5E0}"/>
    <cellStyle name="Note 3 10 9" xfId="34136" xr:uid="{5691D5E2-269F-4386-80B5-53307D69AD8C}"/>
    <cellStyle name="Note 3 11" xfId="5882" xr:uid="{B3E6EC72-8D74-45C9-9C74-F9C45A4CA7EF}"/>
    <cellStyle name="Note 3 11 2" xfId="12414" xr:uid="{CC3CF667-2BF0-4A6F-8EA6-BAC920906ECC}"/>
    <cellStyle name="Note 3 11 2 2" xfId="14991" xr:uid="{BCE0B688-FA24-4B0A-979B-47AD5068D680}"/>
    <cellStyle name="Note 3 11 2 2 2" xfId="31501" xr:uid="{47095100-F0FC-42E6-AD07-F7BD00220687}"/>
    <cellStyle name="Note 3 11 2 2 3" xfId="38580" xr:uid="{9363C5D5-46B5-46CF-9D65-2988F9EC2A30}"/>
    <cellStyle name="Note 3 11 2 3" xfId="15725" xr:uid="{97BC28E3-9CF2-4EE2-AB87-D9DE9306972F}"/>
    <cellStyle name="Note 3 11 2 3 2" xfId="32229" xr:uid="{7C5662FA-6D15-4044-9423-E6B46735F8AB}"/>
    <cellStyle name="Note 3 11 2 3 3" xfId="39314" xr:uid="{9ACEA771-EF75-439E-BC52-552581990414}"/>
    <cellStyle name="Note 3 11 2 4" xfId="17198" xr:uid="{B7149232-6D88-4B2E-B745-5423FB9FA2D9}"/>
    <cellStyle name="Note 3 11 2 4 2" xfId="33702" xr:uid="{2F49C832-68A0-4C4D-B239-C3EA796EEE9A}"/>
    <cellStyle name="Note 3 11 2 4 3" xfId="40031" xr:uid="{F1882135-FC12-4ED1-ABB9-F2D9DCD9A286}"/>
    <cellStyle name="Note 3 11 2 5" xfId="29215" xr:uid="{0AC5BF1A-18A2-428C-96E1-1D10EF29C34A}"/>
    <cellStyle name="Note 3 11 2 6" xfId="36443" xr:uid="{E2C78BAF-45CB-4D1E-96D1-E04B9618F6CC}"/>
    <cellStyle name="Note 3 11 3" xfId="11012" xr:uid="{F2D98452-1FED-45A1-9DBC-0FF5FD8236CD}"/>
    <cellStyle name="Note 3 11 3 2" xfId="14199" xr:uid="{9E5A7FA9-260F-470A-B6A3-E96C3EC7F8FB}"/>
    <cellStyle name="Note 3 11 3 2 2" xfId="30776" xr:uid="{AA1D6645-6C5D-4148-B7AD-94FC7453500D}"/>
    <cellStyle name="Note 3 11 3 2 3" xfId="37856" xr:uid="{C4EEAAE6-E8FC-4382-9411-9A11B668BA60}"/>
    <cellStyle name="Note 3 11 3 3" xfId="13038" xr:uid="{A9B612BE-9830-472D-94E4-C0993BFCC480}"/>
    <cellStyle name="Note 3 11 3 3 2" xfId="29758" xr:uid="{3257A881-4214-4C70-ABAE-65117C5EF59C}"/>
    <cellStyle name="Note 3 11 3 3 3" xfId="36767" xr:uid="{3DB0D8B8-9466-468C-8C8E-F986A2609398}"/>
    <cellStyle name="Note 3 11 3 4" xfId="28018" xr:uid="{F097D698-1F55-4851-9298-249FE32794DA}"/>
    <cellStyle name="Note 3 11 3 5" xfId="35876" xr:uid="{789C1EB5-6B6B-4190-B152-28F0EE487130}"/>
    <cellStyle name="Note 3 11 4" xfId="9978" xr:uid="{9BEA43A9-0B29-4EBE-97C1-382996E59B58}"/>
    <cellStyle name="Note 3 11 4 2" xfId="27094" xr:uid="{F1AB03D6-0F95-49F9-8099-A209D81402B2}"/>
    <cellStyle name="Note 3 11 4 3" xfId="35320" xr:uid="{6CD9637D-A351-49CE-9165-7D721E8B7C95}"/>
    <cellStyle name="Note 3 11 5" xfId="13372" xr:uid="{8B2E6F14-8134-4C48-A8B0-476D34695FE3}"/>
    <cellStyle name="Note 3 11 5 2" xfId="30057" xr:uid="{B5E98A45-6A24-4C99-91F9-89A37EDC7C14}"/>
    <cellStyle name="Note 3 11 5 3" xfId="37101" xr:uid="{16A55ED6-4B1B-4939-8774-14A899966AC6}"/>
    <cellStyle name="Note 3 11 6" xfId="14749" xr:uid="{C6FCDB7B-416D-4E37-999B-AADFE6E95751}"/>
    <cellStyle name="Note 3 11 6 2" xfId="31263" xr:uid="{1C0018A8-1687-4344-AA97-67A6147E6D82}"/>
    <cellStyle name="Note 3 11 6 3" xfId="38339" xr:uid="{21BFB6C4-14F7-41CB-BF15-5BAADBB21F67}"/>
    <cellStyle name="Note 3 11 7" xfId="8085" xr:uid="{20CEFBD3-9024-4625-850F-7F0338CA1076}"/>
    <cellStyle name="Note 3 11 7 2" xfId="25312" xr:uid="{501056DC-36A0-45E5-8664-F2F5B20C8BC2}"/>
    <cellStyle name="Note 3 11 7 3" xfId="34592" xr:uid="{03EDFC5C-D252-4BD6-B840-2E1372EA61CE}"/>
    <cellStyle name="Note 3 11 8" xfId="23206" xr:uid="{E04059D1-8273-4C66-B579-C24C34609D24}"/>
    <cellStyle name="Note 3 11 9" xfId="34260" xr:uid="{AADE2C5E-34D6-439D-9C17-FDA2DFC4A9D6}"/>
    <cellStyle name="Note 3 12" xfId="8407" xr:uid="{7DAF3223-1AFE-4DD4-8749-3804F667F018}"/>
    <cellStyle name="Note 3 12 2" xfId="12306" xr:uid="{8D09D68F-1037-46F7-9271-6F03032364C8}"/>
    <cellStyle name="Note 3 12 2 2" xfId="14926" xr:uid="{36FADE9A-DDBF-48FE-BB40-BB3635EECF59}"/>
    <cellStyle name="Note 3 12 2 2 2" xfId="31436" xr:uid="{1DBA5706-708C-483B-ACAA-FE64B6F1BCB1}"/>
    <cellStyle name="Note 3 12 2 2 3" xfId="38515" xr:uid="{90487F6D-4AD1-48DF-8A48-697794F3D515}"/>
    <cellStyle name="Note 3 12 2 3" xfId="15703" xr:uid="{3B93BBB9-0139-4F6D-B0A0-5C677ED4D6B3}"/>
    <cellStyle name="Note 3 12 2 3 2" xfId="32207" xr:uid="{8453AEE4-605E-4EDB-9459-8A6420CD8478}"/>
    <cellStyle name="Note 3 12 2 3 3" xfId="39292" xr:uid="{DC3C5835-9B83-40BB-9F8A-D3F9A50457ED}"/>
    <cellStyle name="Note 3 12 2 4" xfId="17090" xr:uid="{D773D15A-7B97-4887-9755-3B7232573499}"/>
    <cellStyle name="Note 3 12 2 4 2" xfId="33594" xr:uid="{F1E0B326-7E2B-4865-8542-C4F537EA8905}"/>
    <cellStyle name="Note 3 12 2 4 3" xfId="40009" xr:uid="{0A63BB31-CC8D-488C-BCE4-904357DA1C6D}"/>
    <cellStyle name="Note 3 12 2 5" xfId="29107" xr:uid="{3A6D0523-D0F6-439B-80EA-F32048D4F268}"/>
    <cellStyle name="Note 3 12 2 6" xfId="36421" xr:uid="{ACC91935-0C31-4DF0-A844-3A37BBF68DC2}"/>
    <cellStyle name="Note 3 12 3" xfId="10904" xr:uid="{10C1B0D5-A841-4FB5-B7BA-4EFB4B97C98C}"/>
    <cellStyle name="Note 3 12 3 2" xfId="14132" xr:uid="{17BE0F78-9637-4EE6-881F-8C732EC0C9B6}"/>
    <cellStyle name="Note 3 12 3 2 2" xfId="30709" xr:uid="{1ECA7A15-99A7-4C53-9A67-124E3BF4D69F}"/>
    <cellStyle name="Note 3 12 3 2 3" xfId="37789" xr:uid="{1C518B15-3A61-4D61-9C70-A1D44FA0C8FD}"/>
    <cellStyle name="Note 3 12 3 3" xfId="14347" xr:uid="{B06C66F5-6C21-4764-87B1-1DD386A2FD85}"/>
    <cellStyle name="Note 3 12 3 3 2" xfId="30886" xr:uid="{96C7ED4C-0FF6-4BC5-A976-CDF0211C46A8}"/>
    <cellStyle name="Note 3 12 3 3 3" xfId="38004" xr:uid="{2E8158A7-5D3E-46C7-B937-7A45FA487177}"/>
    <cellStyle name="Note 3 12 3 4" xfId="27910" xr:uid="{B1C6A697-468C-4310-ACB7-5225F84B84FE}"/>
    <cellStyle name="Note 3 12 3 5" xfId="35854" xr:uid="{59B4E44E-2459-474B-97FF-D1EF1C9E3014}"/>
    <cellStyle name="Note 3 12 4" xfId="10297" xr:uid="{8AFAE363-8163-4039-96A0-873B435B7DCF}"/>
    <cellStyle name="Note 3 12 4 2" xfId="27372" xr:uid="{189F67C2-5495-43F5-84BA-39F80E0E3B0B}"/>
    <cellStyle name="Note 3 12 4 3" xfId="35549" xr:uid="{0CBB1D23-AA12-491A-95C8-3A83CA44D463}"/>
    <cellStyle name="Note 3 12 5" xfId="13653" xr:uid="{DF00839A-B315-4D00-A701-4534A58B1481}"/>
    <cellStyle name="Note 3 12 5 2" xfId="30292" xr:uid="{4A3C1307-7929-4404-85F3-8D976D8175B5}"/>
    <cellStyle name="Note 3 12 5 3" xfId="37381" xr:uid="{065429F1-B7F7-41AB-9794-7BB3818298C6}"/>
    <cellStyle name="Note 3 12 6" xfId="13109" xr:uid="{5DB584A8-8B29-429C-BA86-0734CEDBBD10}"/>
    <cellStyle name="Note 3 12 6 2" xfId="29829" xr:uid="{2C93E0A3-4DBC-468E-993F-C3C932EEC406}"/>
    <cellStyle name="Note 3 12 6 3" xfId="36838" xr:uid="{6F5DB950-C946-4DFD-A00A-70FF8E327625}"/>
    <cellStyle name="Note 3 12 7" xfId="25587" xr:uid="{0858F36F-D929-4B0F-A2BE-DBC019A3BDAE}"/>
    <cellStyle name="Note 3 12 8" xfId="34821" xr:uid="{E6F2F4B6-4D24-4A98-AB9A-C6007978EC14}"/>
    <cellStyle name="Note 3 13" xfId="11627" xr:uid="{F963A09D-08ED-44DA-89E6-A5E572DB61F8}"/>
    <cellStyle name="Note 3 13 2" xfId="14604" xr:uid="{A87417C8-1B94-4859-91CD-89F6479CA3D3}"/>
    <cellStyle name="Note 3 13 2 2" xfId="31120" xr:uid="{05E26D7B-FDE5-4D49-BD9C-2839B91F5E2F}"/>
    <cellStyle name="Note 3 13 2 3" xfId="38197" xr:uid="{AB53FE67-729E-4DC3-9E22-3533D3F3BEF4}"/>
    <cellStyle name="Note 3 13 3" xfId="15340" xr:uid="{A5F376F9-9874-4A6D-8CAE-38C7F6633E89}"/>
    <cellStyle name="Note 3 13 3 2" xfId="31844" xr:uid="{A682A519-4E20-4298-AA0D-FB76A20CDA0E}"/>
    <cellStyle name="Note 3 13 3 3" xfId="38929" xr:uid="{C1D96A71-FA2B-40F8-B977-0E91D9EA23B4}"/>
    <cellStyle name="Note 3 13 4" xfId="16522" xr:uid="{92205309-6D72-4FAE-8146-0B96E71FB3E4}"/>
    <cellStyle name="Note 3 13 4 2" xfId="33026" xr:uid="{983AA797-71A7-4CF2-9668-5688CBBCA686}"/>
    <cellStyle name="Note 3 13 4 3" xfId="39649" xr:uid="{509E8F4D-D354-496D-92F2-A11B9900CE45}"/>
    <cellStyle name="Note 3 13 5" xfId="28516" xr:uid="{2D86519A-FF3A-48B2-A2C3-232B3E83D13C}"/>
    <cellStyle name="Note 3 13 6" xfId="36134" xr:uid="{2943310E-E3D6-4413-9A0B-598E5FAE42DB}"/>
    <cellStyle name="Note 3 14" xfId="10403" xr:uid="{FFC2B8C9-EFC7-4B82-A03E-D05B94068BE7}"/>
    <cellStyle name="Note 3 14 2" xfId="13714" xr:uid="{86B36739-92D5-471F-8BA9-BA7321442E3A}"/>
    <cellStyle name="Note 3 14 2 2" xfId="30350" xr:uid="{1123E799-C2B2-4C60-BF3A-C0BA2284E8EE}"/>
    <cellStyle name="Note 3 14 2 3" xfId="37439" xr:uid="{CFA25E3F-6D48-429C-A2DF-3D2A388CA4AD}"/>
    <cellStyle name="Note 3 14 3" xfId="14365" xr:uid="{54D6E7C3-D936-414D-883A-16FC95698B08}"/>
    <cellStyle name="Note 3 14 3 2" xfId="30904" xr:uid="{1E745523-20F8-4F3A-8F21-0BDE7AC6FA07}"/>
    <cellStyle name="Note 3 14 3 3" xfId="38022" xr:uid="{284654F2-7486-4FF7-B3E3-75F7CCDDF87C}"/>
    <cellStyle name="Note 3 14 4" xfId="27474" xr:uid="{367F1ADD-F498-4A19-AFD0-E975750C4074}"/>
    <cellStyle name="Note 3 14 5" xfId="35562" xr:uid="{08F41600-C25D-4072-8830-B6FFC2ACDAD3}"/>
    <cellStyle name="Note 3 15" xfId="9167" xr:uid="{3D41496B-2064-4921-BB12-ED1F16722225}"/>
    <cellStyle name="Note 3 15 2" xfId="26343" xr:uid="{CBD8B56E-B2C8-4DB2-8C95-897C0D83160F}"/>
    <cellStyle name="Note 3 15 3" xfId="35058" xr:uid="{47B88405-F418-4FCD-AD81-B82F5B5B0FA1}"/>
    <cellStyle name="Note 3 16" xfId="9376" xr:uid="{CC3F210F-8AAC-44D9-BDE8-BD9ADD97CBC6}"/>
    <cellStyle name="Note 3 16 2" xfId="26530" xr:uid="{A07D9062-803A-4B21-99FE-08C448519FC6}"/>
    <cellStyle name="Note 3 16 3" xfId="35171" xr:uid="{B29EDEC0-D77F-437C-8AC1-C5A66353667E}"/>
    <cellStyle name="Note 3 17" xfId="7281" xr:uid="{232099F1-D772-44DB-ACE8-5321BAA934C0}"/>
    <cellStyle name="Note 3 17 2" xfId="24572" xr:uid="{8A79B6F6-7E1C-487E-A6CC-DB1D73914E58}"/>
    <cellStyle name="Note 3 17 3" xfId="34355" xr:uid="{13F2FA7E-47D1-4EF0-BE88-1FE1E2E54D2E}"/>
    <cellStyle name="Note 3 18" xfId="18257" xr:uid="{D51B2437-6389-4073-AB8C-AC1EF87D3DC2}"/>
    <cellStyle name="Note 3 19" xfId="30091" xr:uid="{A8E60827-82B5-4FA8-A31C-A51B6153CC41}"/>
    <cellStyle name="Note 3 2" xfId="668" xr:uid="{A3FED896-A2EC-4EEE-980E-A973F7F48621}"/>
    <cellStyle name="Note 3 2 10" xfId="5883" xr:uid="{BFEB00A0-4B64-4320-A3D8-CA024F9F223D}"/>
    <cellStyle name="Note 3 2 10 2" xfId="23207" xr:uid="{83923FA7-16B3-41FB-83AA-2BFBB540DF1B}"/>
    <cellStyle name="Note 3 2 10 3" xfId="34261" xr:uid="{1E7CD9B7-B4D5-4041-81DE-1259F6FF58A7}"/>
    <cellStyle name="Note 3 2 11" xfId="7282" xr:uid="{89089BEB-E3A5-4733-8333-6DA5803D2823}"/>
    <cellStyle name="Note 3 2 11 2" xfId="24573" xr:uid="{B2408BB3-1E5F-4F8E-9872-45898A5EE95F}"/>
    <cellStyle name="Note 3 2 11 3" xfId="34356" xr:uid="{0AC75EB4-BB8F-4232-9E97-6E389A02A727}"/>
    <cellStyle name="Note 3 2 12" xfId="18258" xr:uid="{761B0DCF-6222-4EBA-A4CC-DB7EB7705389}"/>
    <cellStyle name="Note 3 2 13" xfId="27129" xr:uid="{24B3C56D-54BB-4598-91BA-392CB48B0516}"/>
    <cellStyle name="Note 3 2 2" xfId="1205" xr:uid="{6B45E9E6-F41B-4E80-A5A9-BBCA9DFEC841}"/>
    <cellStyle name="Note 3 2 2 10" xfId="27376" xr:uid="{15BB0900-72A6-43D1-8BE9-E9E231F0CE01}"/>
    <cellStyle name="Note 3 2 2 2" xfId="2453" xr:uid="{4278CB1E-B7B0-442C-8A2D-2E6C58CD9DF4}"/>
    <cellStyle name="Note 3 2 2 2 2" xfId="14764" xr:uid="{4AB7F9CE-BE0D-4059-B7B8-BFF7E01DEDB9}"/>
    <cellStyle name="Note 3 2 2 2 2 2" xfId="31278" xr:uid="{983F8D9A-9641-4747-B4EE-FC964B3C91D2}"/>
    <cellStyle name="Note 3 2 2 2 2 3" xfId="38354" xr:uid="{3F11EB00-FA1F-4D84-B331-FA4305153851}"/>
    <cellStyle name="Note 3 2 2 2 3" xfId="15443" xr:uid="{E444C05B-2B74-4E63-A426-4B7730EB0B93}"/>
    <cellStyle name="Note 3 2 2 2 3 2" xfId="31947" xr:uid="{30E8E33B-9090-4B61-BFC3-5F8D3FAFA635}"/>
    <cellStyle name="Note 3 2 2 2 3 3" xfId="39032" xr:uid="{11B11B36-9C4C-4249-8345-B66B571C7331}"/>
    <cellStyle name="Note 3 2 2 2 4" xfId="16890" xr:uid="{5459EE2C-FF69-4317-8EAB-3778BC277B72}"/>
    <cellStyle name="Note 3 2 2 2 4 2" xfId="33394" xr:uid="{1C900A3C-FB49-4484-80BE-E27A331CC223}"/>
    <cellStyle name="Note 3 2 2 2 4 3" xfId="39815" xr:uid="{F84D3DBB-B736-4AFE-87B1-5FFD6AF91A6D}"/>
    <cellStyle name="Note 3 2 2 2 5" xfId="12040" xr:uid="{E4420BFC-9467-4A00-8BC7-A190E78B23EF}"/>
    <cellStyle name="Note 3 2 2 2 5 2" xfId="28890" xr:uid="{919232CC-A37F-4F39-B207-B06FB870EFE8}"/>
    <cellStyle name="Note 3 2 2 2 5 3" xfId="36231" xr:uid="{09406D91-3BD6-48A5-A933-B7F9C2A9B142}"/>
    <cellStyle name="Note 3 2 2 2 6" xfId="19954" xr:uid="{697F3A4E-FAF9-474D-B60D-7E2C8C841E3B}"/>
    <cellStyle name="Note 3 2 2 2 7" xfId="22982" xr:uid="{1805F4F8-DF69-4B7F-AB3B-0A43DC1AE409}"/>
    <cellStyle name="Note 3 2 2 3" xfId="2959" xr:uid="{84C1EEDC-CA4D-4C46-B027-2AC9D72EB3C7}"/>
    <cellStyle name="Note 3 2 2 3 2" xfId="13869" xr:uid="{3288BB2E-41EE-41D3-92A4-FC32DCE9B62C}"/>
    <cellStyle name="Note 3 2 2 3 2 2" xfId="30485" xr:uid="{D2099895-CC21-44CD-832F-BA3AE5E5A269}"/>
    <cellStyle name="Note 3 2 2 3 2 3" xfId="37593" xr:uid="{FD75502D-3446-4B6D-9711-0556EF3A3A76}"/>
    <cellStyle name="Note 3 2 2 3 3" xfId="13006" xr:uid="{B751C1FE-6CAA-4B09-AC86-421F9ACF8748}"/>
    <cellStyle name="Note 3 2 2 3 3 2" xfId="29726" xr:uid="{C2114F70-B5EC-4846-821D-44188033D19C}"/>
    <cellStyle name="Note 3 2 2 3 3 3" xfId="36735" xr:uid="{B906C4B8-B308-4E11-89D9-402E5C530AA9}"/>
    <cellStyle name="Note 3 2 2 3 4" xfId="10677" xr:uid="{46D2F0EA-B0E4-4FAC-8AAB-6B3194E1F9A6}"/>
    <cellStyle name="Note 3 2 2 3 4 2" xfId="27724" xr:uid="{1DCD5188-FE8A-47E6-9EBE-1AFC8B1CF0A6}"/>
    <cellStyle name="Note 3 2 2 3 4 3" xfId="35664" xr:uid="{131C0FC1-3AD3-4971-B836-530510BAD2D4}"/>
    <cellStyle name="Note 3 2 2 3 5" xfId="20457" xr:uid="{6DD2A22F-E66B-4AF2-B5AE-3C5107A6A031}"/>
    <cellStyle name="Note 3 2 2 3 6" xfId="22774" xr:uid="{039D60A7-C407-44D8-B501-1F97A5D95771}"/>
    <cellStyle name="Note 3 2 2 4" xfId="1756" xr:uid="{440D287A-9432-45D4-A620-3E0AD7E006E7}"/>
    <cellStyle name="Note 3 2 2 4 2" xfId="9871" xr:uid="{F6F583ED-A9D9-4B63-8C8D-7333C9CE54BF}"/>
    <cellStyle name="Note 3 2 2 4 2 2" xfId="26987" xr:uid="{715D6EC5-F38D-4A1E-842D-406913BA8799}"/>
    <cellStyle name="Note 3 2 2 4 2 3" xfId="35299" xr:uid="{A4333BD8-DC4F-46E8-89EB-61B5F996B237}"/>
    <cellStyle name="Note 3 2 2 4 3" xfId="19259" xr:uid="{7235A3CC-01A7-440A-8B15-D53866CA2273}"/>
    <cellStyle name="Note 3 2 2 4 4" xfId="29430" xr:uid="{D541BA6A-3FE9-41F9-87DD-9CD82D79276B}"/>
    <cellStyle name="Note 3 2 2 5" xfId="1805" xr:uid="{81410CD7-D6FD-40B2-983B-23BAF5C5D89B}"/>
    <cellStyle name="Note 3 2 2 5 2" xfId="13304" xr:uid="{9BB3FFB4-B287-4D8F-8BF7-F591EAE17B52}"/>
    <cellStyle name="Note 3 2 2 5 2 2" xfId="29989" xr:uid="{0317DAB6-FB11-4B11-96C7-DE8B0708F2FF}"/>
    <cellStyle name="Note 3 2 2 5 2 3" xfId="37033" xr:uid="{196C62C4-3D50-45B2-9C03-FE6A1D2C9338}"/>
    <cellStyle name="Note 3 2 2 5 3" xfId="19308" xr:uid="{B17D8DFA-12BD-4006-8D2A-B1254AA68A92}"/>
    <cellStyle name="Note 3 2 2 5 4" xfId="29060" xr:uid="{2594C0EE-152B-4957-9B4E-5A95A372011D}"/>
    <cellStyle name="Note 3 2 2 6" xfId="4034" xr:uid="{2BD56C08-E8D1-4EEC-B979-217936CDE3D4}"/>
    <cellStyle name="Note 3 2 2 6 2" xfId="13581" xr:uid="{0B019346-28A0-4230-960F-098357EC62F6}"/>
    <cellStyle name="Note 3 2 2 6 2 2" xfId="30231" xr:uid="{94ADAE8D-7F3E-4933-B39B-7F8CCE5645CD}"/>
    <cellStyle name="Note 3 2 2 6 2 3" xfId="37310" xr:uid="{6E8CB415-9416-4D4B-9575-9D4B98077743}"/>
    <cellStyle name="Note 3 2 2 6 3" xfId="21530" xr:uid="{85B3E7FB-77D7-44B3-B356-0002BBA6D67D}"/>
    <cellStyle name="Note 3 2 2 6 4" xfId="18538" xr:uid="{1C18B4B3-292E-42DC-92AA-867624D18039}"/>
    <cellStyle name="Note 3 2 2 7" xfId="4047" xr:uid="{F84B1116-B56A-4274-BCBE-848132F87D54}"/>
    <cellStyle name="Note 3 2 2 7 2" xfId="21543" xr:uid="{E7A8B628-E08B-4D07-B30E-728A253A89B4}"/>
    <cellStyle name="Note 3 2 2 7 3" xfId="18127" xr:uid="{C507A5EC-CEA8-479C-8EB8-964D65E629B4}"/>
    <cellStyle name="Note 3 2 2 8" xfId="7978" xr:uid="{42A32CE0-8217-4749-BC28-52C0056BD967}"/>
    <cellStyle name="Note 3 2 2 8 2" xfId="25205" xr:uid="{16A5E492-5816-4A9E-9830-71FF11B67F44}"/>
    <cellStyle name="Note 3 2 2 8 3" xfId="34571" xr:uid="{CD390115-A4E5-42FC-9365-53B8E3BB8465}"/>
    <cellStyle name="Note 3 2 2 9" xfId="18718" xr:uid="{094CCD78-1002-40A1-BBC9-73C5648CF44F}"/>
    <cellStyle name="Note 3 2 3" xfId="1964" xr:uid="{FBFF5453-BAB3-4DFF-93D3-D288EB2E2AFE}"/>
    <cellStyle name="Note 3 2 3 2" xfId="12202" xr:uid="{DA57F000-BF56-44C3-83B2-9AF9FA655A47}"/>
    <cellStyle name="Note 3 2 3 2 2" xfId="14876" xr:uid="{5AA6ABFD-7251-4A07-86A6-C04E87F934B1}"/>
    <cellStyle name="Note 3 2 3 2 2 2" xfId="31388" xr:uid="{9A3F7A97-5C79-4043-A6AE-19A91E2D32A5}"/>
    <cellStyle name="Note 3 2 3 2 2 3" xfId="38466" xr:uid="{A61A10D0-28AA-4166-A514-2768E9EA6DDD}"/>
    <cellStyle name="Note 3 2 3 2 3" xfId="15602" xr:uid="{F3F5C9F3-0762-4E48-B2AA-FE782B099468}"/>
    <cellStyle name="Note 3 2 3 2 3 2" xfId="32106" xr:uid="{EA9BCB9E-554B-4A0F-BE0B-542D528B706B}"/>
    <cellStyle name="Note 3 2 3 2 3 3" xfId="39191" xr:uid="{4885D88C-1085-4BE5-BD1E-DBB9EDC9E248}"/>
    <cellStyle name="Note 3 2 3 2 4" xfId="16986" xr:uid="{78245BDD-71B2-4B7F-B4B7-1309D1CCE1B6}"/>
    <cellStyle name="Note 3 2 3 2 4 2" xfId="33490" xr:uid="{F0552D8C-FB18-4C80-9111-24221660579E}"/>
    <cellStyle name="Note 3 2 3 2 4 3" xfId="39908" xr:uid="{99C78F78-EF55-41D2-BD2B-CEC215337FAB}"/>
    <cellStyle name="Note 3 2 3 2 5" xfId="29025" xr:uid="{A4DE879A-6CAD-4119-BF23-BC67187915DB}"/>
    <cellStyle name="Note 3 2 3 2 6" xfId="36322" xr:uid="{8A26B94C-2D33-4B55-A981-636023DFC6D3}"/>
    <cellStyle name="Note 3 2 3 3" xfId="10799" xr:uid="{80FE4507-212A-4A23-B820-F438808B4AA8}"/>
    <cellStyle name="Note 3 2 3 3 2" xfId="14030" xr:uid="{A51F3F80-C4E0-4375-8DA8-C6B787E3F65C}"/>
    <cellStyle name="Note 3 2 3 3 2 2" xfId="30624" xr:uid="{80BE9DBE-CC94-49BA-A96A-FF52D3E69A39}"/>
    <cellStyle name="Note 3 2 3 3 2 3" xfId="37688" xr:uid="{CAC07EC9-4BA7-4C28-86B1-9F2A98E35259}"/>
    <cellStyle name="Note 3 2 3 3 3" xfId="12951" xr:uid="{249FEE90-2B13-4B4D-9048-C9905B654A4C}"/>
    <cellStyle name="Note 3 2 3 3 3 2" xfId="29671" xr:uid="{31755EF2-E031-4786-9FEC-0C3469E0777B}"/>
    <cellStyle name="Note 3 2 3 3 3 3" xfId="36680" xr:uid="{3A70E446-A6DC-45F9-905D-357D371C25F2}"/>
    <cellStyle name="Note 3 2 3 3 4" xfId="27822" xr:uid="{044F69E9-D4EA-4BB5-9678-088FA736EB8A}"/>
    <cellStyle name="Note 3 2 3 3 5" xfId="35755" xr:uid="{088F14C8-36DF-46CB-92DB-2026C5213BE5}"/>
    <cellStyle name="Note 3 2 3 4" xfId="9996" xr:uid="{04D4CA6A-4F46-4210-9D37-1992E9256ED4}"/>
    <cellStyle name="Note 3 2 3 4 2" xfId="27112" xr:uid="{E8CB8322-36F8-4DFB-A882-6FF08DAD5206}"/>
    <cellStyle name="Note 3 2 3 4 3" xfId="35338" xr:uid="{87EB98CF-75B4-48FF-AC98-FB85E9CE5FCE}"/>
    <cellStyle name="Note 3 2 3 5" xfId="13390" xr:uid="{8E953DE3-E72E-4F21-B698-E81DA77AAEF2}"/>
    <cellStyle name="Note 3 2 3 5 2" xfId="30075" xr:uid="{42B5FA60-146B-400D-AF3D-1B9B7185BF7A}"/>
    <cellStyle name="Note 3 2 3 5 3" xfId="37119" xr:uid="{253D7F38-43AC-469B-AFA0-AF29D625B376}"/>
    <cellStyle name="Note 3 2 3 6" xfId="14747" xr:uid="{519ACD01-741F-4E1D-9192-16A5BB3ECB3A}"/>
    <cellStyle name="Note 3 2 3 6 2" xfId="31261" xr:uid="{DF2D286F-BCC5-425C-BE03-9D8CEA0C7C15}"/>
    <cellStyle name="Note 3 2 3 6 3" xfId="38337" xr:uid="{BD80389A-EDB0-47AD-A229-F0FD84699D73}"/>
    <cellStyle name="Note 3 2 3 7" xfId="8103" xr:uid="{EDF5168A-58D3-4717-B75E-CE1F333309D5}"/>
    <cellStyle name="Note 3 2 3 7 2" xfId="25330" xr:uid="{9C1B6A57-69E7-4BE0-A56E-B4D19CA77237}"/>
    <cellStyle name="Note 3 2 3 7 3" xfId="34610" xr:uid="{1224648E-1E36-4EC5-A15D-B44C1830C3FE}"/>
    <cellStyle name="Note 3 2 3 8" xfId="19467" xr:uid="{3FBD55ED-9572-4ECE-93CF-8B7C3996D10F}"/>
    <cellStyle name="Note 3 2 3 9" xfId="17755" xr:uid="{F37076B5-005D-4005-B8F5-FF2254E3A142}"/>
    <cellStyle name="Note 3 2 4" xfId="1555" xr:uid="{94FD6414-620E-45F6-8C00-9927B095C321}"/>
    <cellStyle name="Note 3 2 4 2" xfId="12415" xr:uid="{A26F6D64-FBDC-4AE5-ADD5-E0EBAC914917}"/>
    <cellStyle name="Note 3 2 4 2 2" xfId="14992" xr:uid="{E82A1D15-8336-4AED-A2F4-6DCBF05D8391}"/>
    <cellStyle name="Note 3 2 4 2 2 2" xfId="31502" xr:uid="{6A3A8B6D-D7A9-4243-B109-D4E114729F6D}"/>
    <cellStyle name="Note 3 2 4 2 2 3" xfId="38581" xr:uid="{B0C50702-80AF-4FD0-B3BD-1D4E45E1FA3D}"/>
    <cellStyle name="Note 3 2 4 2 3" xfId="15726" xr:uid="{D9D2196C-DCF0-41EA-A118-25AA7BAD4126}"/>
    <cellStyle name="Note 3 2 4 2 3 2" xfId="32230" xr:uid="{7B3253FC-C041-410F-94F7-FC7F167FD7FA}"/>
    <cellStyle name="Note 3 2 4 2 3 3" xfId="39315" xr:uid="{454D0BE6-DE62-4678-9587-A67CA97204DD}"/>
    <cellStyle name="Note 3 2 4 2 4" xfId="17199" xr:uid="{C4AD416E-5E79-4A6A-8029-07779D2CB354}"/>
    <cellStyle name="Note 3 2 4 2 4 2" xfId="33703" xr:uid="{52FD2BAF-5617-4860-9BF7-A8956C7EB462}"/>
    <cellStyle name="Note 3 2 4 2 4 3" xfId="40032" xr:uid="{1F8F2D55-F8B4-41E6-879E-CE1C9BD454E4}"/>
    <cellStyle name="Note 3 2 4 2 5" xfId="29216" xr:uid="{84336162-27AD-45F7-B737-38E831148603}"/>
    <cellStyle name="Note 3 2 4 2 6" xfId="36444" xr:uid="{8821BDDC-757D-4448-B5E2-CBC7F51D24DC}"/>
    <cellStyle name="Note 3 2 4 3" xfId="11013" xr:uid="{20C3CB51-B020-46CB-BE69-1E6B0EFB88ED}"/>
    <cellStyle name="Note 3 2 4 3 2" xfId="14200" xr:uid="{1CB41291-879A-4004-B63E-EC6ACECF0BC2}"/>
    <cellStyle name="Note 3 2 4 3 2 2" xfId="30777" xr:uid="{8BBA492C-40AA-4A8D-86C1-70E0BFC9B423}"/>
    <cellStyle name="Note 3 2 4 3 2 3" xfId="37857" xr:uid="{CD9A5993-1BF8-4706-8248-DD3F8E7AFECF}"/>
    <cellStyle name="Note 3 2 4 3 3" xfId="14344" xr:uid="{04EE9B87-69F7-42CF-8599-95445FBF0021}"/>
    <cellStyle name="Note 3 2 4 3 3 2" xfId="30883" xr:uid="{F721EE59-633D-4826-A592-A7A28EFD5363}"/>
    <cellStyle name="Note 3 2 4 3 3 3" xfId="38001" xr:uid="{1FBF3A77-E58E-4D6A-8CD9-42758D54B13E}"/>
    <cellStyle name="Note 3 2 4 3 4" xfId="28019" xr:uid="{471269EC-0091-4359-BB15-D61F239D1236}"/>
    <cellStyle name="Note 3 2 4 3 5" xfId="35877" xr:uid="{772CBBCA-3EDA-4FC3-9A1F-69FEF696D21C}"/>
    <cellStyle name="Note 3 2 4 4" xfId="9977" xr:uid="{31510B42-D9A8-4ECC-99EF-32DDFFA8E1F3}"/>
    <cellStyle name="Note 3 2 4 4 2" xfId="27093" xr:uid="{222214B7-D3BC-4165-980A-146D5F88E6E0}"/>
    <cellStyle name="Note 3 2 4 4 3" xfId="35319" xr:uid="{38DF0EA1-B853-492A-8CF3-78C3C27CC3B9}"/>
    <cellStyle name="Note 3 2 4 5" xfId="13371" xr:uid="{C5DDD536-1DD3-46D9-9EE7-0F01921805F9}"/>
    <cellStyle name="Note 3 2 4 5 2" xfId="30056" xr:uid="{133A0E50-9F8D-4680-A677-76B812F3CA1A}"/>
    <cellStyle name="Note 3 2 4 5 3" xfId="37100" xr:uid="{1BE87E61-71FB-4E4C-87D3-61A5A2667766}"/>
    <cellStyle name="Note 3 2 4 6" xfId="13579" xr:uid="{AC77282F-73CA-4C8E-BAFC-DD6315E8F7A8}"/>
    <cellStyle name="Note 3 2 4 6 2" xfId="30229" xr:uid="{400B92E1-0ADA-4DA3-A2A0-30506C30FF8B}"/>
    <cellStyle name="Note 3 2 4 6 3" xfId="37308" xr:uid="{1A9AFF0C-F50C-4C63-9E11-240F1941C4A6}"/>
    <cellStyle name="Note 3 2 4 7" xfId="8084" xr:uid="{E7A320CF-277C-42A0-819D-862BF20F8670}"/>
    <cellStyle name="Note 3 2 4 7 2" xfId="25311" xr:uid="{1CF5C026-10F0-47E0-9A88-A361E1AB3E0A}"/>
    <cellStyle name="Note 3 2 4 7 3" xfId="34591" xr:uid="{A6C29391-1A48-47E2-B8F7-E76046ABA56B}"/>
    <cellStyle name="Note 3 2 4 8" xfId="19060" xr:uid="{EABDF6C2-3BA7-4361-803F-40F2E9041AE1}"/>
    <cellStyle name="Note 3 2 4 9" xfId="26980" xr:uid="{D7D42C51-E9A1-4281-8832-32ACE88F00E3}"/>
    <cellStyle name="Note 3 2 5" xfId="1519" xr:uid="{80CF282B-27B9-4DE7-A33F-32EF353F9689}"/>
    <cellStyle name="Note 3 2 5 2" xfId="12305" xr:uid="{8092471E-60BA-4701-94D4-98978279DB3E}"/>
    <cellStyle name="Note 3 2 5 2 2" xfId="14925" xr:uid="{90E45090-F002-402E-81C7-EA4A6977EFDE}"/>
    <cellStyle name="Note 3 2 5 2 2 2" xfId="31435" xr:uid="{ABF0303E-B8FE-4C3D-9134-6E8174AE6746}"/>
    <cellStyle name="Note 3 2 5 2 2 3" xfId="38514" xr:uid="{3364F71C-03D4-4FB9-8A16-826995D563FB}"/>
    <cellStyle name="Note 3 2 5 2 3" xfId="15702" xr:uid="{911BCEE7-7274-481D-84AD-34502B87D426}"/>
    <cellStyle name="Note 3 2 5 2 3 2" xfId="32206" xr:uid="{CB128111-8228-4E42-B599-A1BAC68F738F}"/>
    <cellStyle name="Note 3 2 5 2 3 3" xfId="39291" xr:uid="{7D4879DD-DF33-45F7-A613-7BCAFE79F05A}"/>
    <cellStyle name="Note 3 2 5 2 4" xfId="17089" xr:uid="{67B85C52-6757-40CD-88A4-BE1EEAFA1D08}"/>
    <cellStyle name="Note 3 2 5 2 4 2" xfId="33593" xr:uid="{6CF0B295-8405-4E4A-8678-B635D39E4BB6}"/>
    <cellStyle name="Note 3 2 5 2 4 3" xfId="40008" xr:uid="{8E4CD84B-7B81-4020-B213-52641D96A709}"/>
    <cellStyle name="Note 3 2 5 2 5" xfId="29106" xr:uid="{60E54514-2AC9-4B98-B7D2-846ECF28217F}"/>
    <cellStyle name="Note 3 2 5 2 6" xfId="36420" xr:uid="{7108C3C8-8153-478C-B64B-38C1F944D010}"/>
    <cellStyle name="Note 3 2 5 3" xfId="10903" xr:uid="{7851CA3C-4245-4FE3-8C99-8664FED2DFF3}"/>
    <cellStyle name="Note 3 2 5 3 2" xfId="14131" xr:uid="{B913B80C-0F6B-4717-9D0D-264D1C1F2CB2}"/>
    <cellStyle name="Note 3 2 5 3 2 2" xfId="30708" xr:uid="{FFAF4A1E-C20E-4F91-8F25-D9896797A480}"/>
    <cellStyle name="Note 3 2 5 3 2 3" xfId="37788" xr:uid="{86C357D9-4AFC-4E09-B5E8-7BC59918245F}"/>
    <cellStyle name="Note 3 2 5 3 3" xfId="13041" xr:uid="{06F8912E-7861-4726-B6B8-B592E784B22D}"/>
    <cellStyle name="Note 3 2 5 3 3 2" xfId="29761" xr:uid="{71E2B15B-9282-4B46-B216-00E7C71C2C44}"/>
    <cellStyle name="Note 3 2 5 3 3 3" xfId="36770" xr:uid="{49568F6B-C6B0-4434-B42E-5D94BD28D248}"/>
    <cellStyle name="Note 3 2 5 3 4" xfId="27909" xr:uid="{4E07BEDA-E190-497C-A87B-C0FDCA3E136D}"/>
    <cellStyle name="Note 3 2 5 3 5" xfId="35853" xr:uid="{0D5158DA-D147-46EC-8067-4A0B0302A0A3}"/>
    <cellStyle name="Note 3 2 5 4" xfId="10291" xr:uid="{2AF876E0-CF8D-435E-A80D-79D6E5FE592A}"/>
    <cellStyle name="Note 3 2 5 4 2" xfId="27367" xr:uid="{6B678B1A-7E88-4EA5-92BA-86FA656053CC}"/>
    <cellStyle name="Note 3 2 5 4 3" xfId="35543" xr:uid="{D991412A-AF3F-4AC1-B989-D40C4F46392E}"/>
    <cellStyle name="Note 3 2 5 5" xfId="13647" xr:uid="{E1730829-440C-445C-A85F-FD4E73234FA6}"/>
    <cellStyle name="Note 3 2 5 5 2" xfId="30287" xr:uid="{C5875789-1FDB-44A4-86B2-2F9962FD3FDE}"/>
    <cellStyle name="Note 3 2 5 5 3" xfId="37375" xr:uid="{8CA65B00-5278-45B2-A30F-275EE30BAF2A}"/>
    <cellStyle name="Note 3 2 5 6" xfId="13349" xr:uid="{92D42DCC-6279-4654-B237-97266C14B9AF}"/>
    <cellStyle name="Note 3 2 5 6 2" xfId="30034" xr:uid="{34AE2FBC-5E70-469D-96A1-2C72EBDBB6A9}"/>
    <cellStyle name="Note 3 2 5 6 3" xfId="37078" xr:uid="{F136F0A4-C59F-4844-AF21-BD7F7DB93F2F}"/>
    <cellStyle name="Note 3 2 5 7" xfId="8401" xr:uid="{5D60E293-B262-48C1-8441-6B14B4F26C68}"/>
    <cellStyle name="Note 3 2 5 7 2" xfId="25582" xr:uid="{6E14EBE5-9D21-4D38-B4AF-BF799EBC1939}"/>
    <cellStyle name="Note 3 2 5 7 3" xfId="34815" xr:uid="{B7011D7A-7E9C-48E3-B52D-D61CF3554F74}"/>
    <cellStyle name="Note 3 2 5 8" xfId="19024" xr:uid="{E87EA621-7AFC-4738-9E1C-5AF081BB47D1}"/>
    <cellStyle name="Note 3 2 5 9" xfId="25371" xr:uid="{2D5051E6-1596-4C49-92A8-1099C72FA874}"/>
    <cellStyle name="Note 3 2 6" xfId="3711" xr:uid="{8513A769-9DF7-4F13-8B8A-7B0EF68EB152}"/>
    <cellStyle name="Note 3 2 6 2" xfId="14605" xr:uid="{09305DE2-917A-45F0-9184-EC89261B44CE}"/>
    <cellStyle name="Note 3 2 6 2 2" xfId="31121" xr:uid="{BAA9F3B6-8731-446E-A948-03F0FB90174B}"/>
    <cellStyle name="Note 3 2 6 2 3" xfId="38198" xr:uid="{2E891EEC-8CB2-47A3-B952-8EF3CFB3D805}"/>
    <cellStyle name="Note 3 2 6 3" xfId="15341" xr:uid="{431AD571-C591-4E26-A7A6-351C08B734D4}"/>
    <cellStyle name="Note 3 2 6 3 2" xfId="31845" xr:uid="{AFDBF0BB-849F-4E7D-8352-BFEBD2A48918}"/>
    <cellStyle name="Note 3 2 6 3 3" xfId="38930" xr:uid="{D55E04CC-FCE1-421D-93DB-CB8B6B40217A}"/>
    <cellStyle name="Note 3 2 6 4" xfId="16523" xr:uid="{0CE13A4F-2565-4870-8FF9-BFA882CE5EA0}"/>
    <cellStyle name="Note 3 2 6 4 2" xfId="33027" xr:uid="{DC81D902-1076-4A28-ADD5-DF4975892179}"/>
    <cellStyle name="Note 3 2 6 4 3" xfId="39650" xr:uid="{AE7E4394-F794-4AA2-93D1-E6403EF1AD1F}"/>
    <cellStyle name="Note 3 2 6 5" xfId="11628" xr:uid="{0209775C-3390-4B3F-9F3A-765AFD4DDFFD}"/>
    <cellStyle name="Note 3 2 6 5 2" xfId="28517" xr:uid="{7378BD13-F767-41D2-BF6A-E18960C5CC2A}"/>
    <cellStyle name="Note 3 2 6 5 3" xfId="36135" xr:uid="{F1CD3739-FB3E-45FE-A86E-E5C10F1C85A8}"/>
    <cellStyle name="Note 3 2 6 6" xfId="21209" xr:uid="{196C6583-B932-4E9F-B7B0-D5B6B45F7D16}"/>
    <cellStyle name="Note 3 2 6 7" xfId="18190" xr:uid="{A4366185-4AEE-4468-8EF7-4CCE22A3F307}"/>
    <cellStyle name="Note 3 2 7" xfId="3545" xr:uid="{846E601A-B1E9-4495-82FC-C98C18C8F7B1}"/>
    <cellStyle name="Note 3 2 7 2" xfId="13715" xr:uid="{CA3C2545-FF9D-485F-9484-73F3A6034009}"/>
    <cellStyle name="Note 3 2 7 2 2" xfId="30351" xr:uid="{A6E251AF-C392-45AB-9535-D5C7575351DB}"/>
    <cellStyle name="Note 3 2 7 2 3" xfId="37440" xr:uid="{F7228476-155C-42A9-89D5-3CBB964F8E8A}"/>
    <cellStyle name="Note 3 2 7 3" xfId="15067" xr:uid="{7D38A0F8-96C5-4EEB-A120-4CAF8678302E}"/>
    <cellStyle name="Note 3 2 7 3 2" xfId="31573" xr:uid="{99CFA17C-D9DA-457F-8B5B-65C7A4DBF22B}"/>
    <cellStyle name="Note 3 2 7 3 3" xfId="38656" xr:uid="{879CC249-D656-4169-B26A-35BB12727321}"/>
    <cellStyle name="Note 3 2 7 4" xfId="10404" xr:uid="{0C7C8E3C-F657-4A91-B9ED-D77BDD146F67}"/>
    <cellStyle name="Note 3 2 7 4 2" xfId="27475" xr:uid="{400FDEE5-316A-463B-9BC0-FCEA6EBD0665}"/>
    <cellStyle name="Note 3 2 7 4 3" xfId="35563" xr:uid="{FB8BE629-2A7E-464F-BF61-337DFD8B6763}"/>
    <cellStyle name="Note 3 2 7 5" xfId="21043" xr:uid="{DC9E9A92-D9A6-435A-A9F2-DD6632D89F02}"/>
    <cellStyle name="Note 3 2 7 6" xfId="23399" xr:uid="{5D274459-E37A-4962-B7AC-BB5CFD57698D}"/>
    <cellStyle name="Note 3 2 8" xfId="4467" xr:uid="{065D8DBD-0A6F-476D-A00D-F99D87CA3080}"/>
    <cellStyle name="Note 3 2 8 2" xfId="9168" xr:uid="{12B45EFE-F645-49B8-AC28-5959D56261B9}"/>
    <cellStyle name="Note 3 2 8 2 2" xfId="26344" xr:uid="{5477A44F-E8F0-44F9-8EC6-F264F8E2FAD0}"/>
    <cellStyle name="Note 3 2 8 2 3" xfId="35059" xr:uid="{02736043-7EA1-43E2-8499-799730FE7EBC}"/>
    <cellStyle name="Note 3 2 8 3" xfId="21957" xr:uid="{BF2602F6-A67A-4451-AA99-D39443603ECB}"/>
    <cellStyle name="Note 3 2 8 4" xfId="17709" xr:uid="{BEB3727C-BFE4-42E3-927E-D4A50AE12ECA}"/>
    <cellStyle name="Note 3 2 9" xfId="5590" xr:uid="{80156FAB-F1B9-49D3-ACB0-B80B0EF4A5E5}"/>
    <cellStyle name="Note 3 2 9 2" xfId="8940" xr:uid="{F2E68727-81D3-4023-A733-B15235F144B8}"/>
    <cellStyle name="Note 3 2 9 2 2" xfId="26116" xr:uid="{C4AEEA0A-2474-45CD-BA06-EE948431F536}"/>
    <cellStyle name="Note 3 2 9 2 3" xfId="34836" xr:uid="{74279D94-F6B9-4319-8C36-2118117059BF}"/>
    <cellStyle name="Note 3 2 9 3" xfId="22972" xr:uid="{1B0DFBA6-C7DA-40D5-8233-6008A6F4E131}"/>
    <cellStyle name="Note 3 2 9 4" xfId="34137" xr:uid="{E7C9BFE8-7BA4-4AA8-882B-6FD73D499969}"/>
    <cellStyle name="Note 3 3" xfId="1204" xr:uid="{57E5AB4A-2192-4A62-A45E-94ECB2EE9972}"/>
    <cellStyle name="Note 3 3 10" xfId="7283" xr:uid="{46B98CD7-7720-43A4-8E30-8D140A1F1C3A}"/>
    <cellStyle name="Note 3 3 10 2" xfId="24574" xr:uid="{6F9ECB4C-A79F-473C-938B-B91D72C32405}"/>
    <cellStyle name="Note 3 3 10 3" xfId="34357" xr:uid="{06755EA4-5255-40F3-93A3-828E5B33074B}"/>
    <cellStyle name="Note 3 3 11" xfId="18717" xr:uid="{906CB568-05F2-41C8-ADFD-6304CB960778}"/>
    <cellStyle name="Note 3 3 12" xfId="30296" xr:uid="{2EFDC881-781C-425F-971B-3164E5C8F4F9}"/>
    <cellStyle name="Note 3 3 2" xfId="2452" xr:uid="{1AC8C57C-1BB4-4BA4-A2D2-693853C7EA7D}"/>
    <cellStyle name="Note 3 3 2 2" xfId="12041" xr:uid="{1C48B219-E17D-4AF5-860C-F8EB260C2A14}"/>
    <cellStyle name="Note 3 3 2 2 2" xfId="14765" xr:uid="{C26350F8-F3FA-4197-852D-22FE48098F6C}"/>
    <cellStyle name="Note 3 3 2 2 2 2" xfId="31279" xr:uid="{89D766CE-51C7-49EF-8765-7B2499CCEC91}"/>
    <cellStyle name="Note 3 3 2 2 2 3" xfId="38355" xr:uid="{0D45690B-6788-479E-940C-3774B09AEE63}"/>
    <cellStyle name="Note 3 3 2 2 3" xfId="15444" xr:uid="{AF0A0F9B-E6BB-4634-8981-C007B86768A0}"/>
    <cellStyle name="Note 3 3 2 2 3 2" xfId="31948" xr:uid="{D5C08780-3B4C-498E-BD7C-1A7BA787A73A}"/>
    <cellStyle name="Note 3 3 2 2 3 3" xfId="39033" xr:uid="{132414E4-2358-4ABE-B346-C069DF518154}"/>
    <cellStyle name="Note 3 3 2 2 4" xfId="16891" xr:uid="{BD4C851B-981E-4E00-BDF6-6C249C6E26EB}"/>
    <cellStyle name="Note 3 3 2 2 4 2" xfId="33395" xr:uid="{A62D2C06-03A1-4D19-8FD2-DBB98E694513}"/>
    <cellStyle name="Note 3 3 2 2 4 3" xfId="39816" xr:uid="{0681305B-EA24-4DDC-B0FF-623AF79F3AE7}"/>
    <cellStyle name="Note 3 3 2 2 5" xfId="28891" xr:uid="{45E43EF2-16A9-40C6-A16D-C3B80E5202C1}"/>
    <cellStyle name="Note 3 3 2 2 6" xfId="36232" xr:uid="{DF506E8B-E21E-4DEB-A803-412E9B17839F}"/>
    <cellStyle name="Note 3 3 2 3" xfId="10678" xr:uid="{C0A648D8-EE2F-4D66-ACAE-FFA2FE935D15}"/>
    <cellStyle name="Note 3 3 2 3 2" xfId="13870" xr:uid="{70C51E47-3583-4236-B9F7-91BDC2A6F88A}"/>
    <cellStyle name="Note 3 3 2 3 2 2" xfId="30486" xr:uid="{66A3C74D-ABBB-4217-8DB2-7898DD57F881}"/>
    <cellStyle name="Note 3 3 2 3 2 3" xfId="37594" xr:uid="{89A7CCB9-F42A-4CEA-BBAA-86E9BA8E7CA2}"/>
    <cellStyle name="Note 3 3 2 3 3" xfId="14159" xr:uid="{22419172-DFBB-468F-B6E7-D3C6358B1557}"/>
    <cellStyle name="Note 3 3 2 3 3 2" xfId="30736" xr:uid="{C9F4A6DE-8EAF-4216-94D8-6BCCD616F7D1}"/>
    <cellStyle name="Note 3 3 2 3 3 3" xfId="37816" xr:uid="{F47D2BCE-B4BD-4457-B6CF-E35808697786}"/>
    <cellStyle name="Note 3 3 2 3 4" xfId="27725" xr:uid="{4234286F-9577-44ED-9AFD-F5C2DEB35230}"/>
    <cellStyle name="Note 3 3 2 3 5" xfId="35665" xr:uid="{D63DAA22-067A-4559-B7D0-AFB7EE9C5B5E}"/>
    <cellStyle name="Note 3 3 2 4" xfId="10120" xr:uid="{04DF70C8-B59F-4BAE-936D-C65270AA3670}"/>
    <cellStyle name="Note 3 3 2 4 2" xfId="27206" xr:uid="{0D016866-FFCF-4E90-9FE9-284A373BCF52}"/>
    <cellStyle name="Note 3 3 2 4 3" xfId="35462" xr:uid="{3BA33E0B-FD35-462B-A8CB-6DEC20695C35}"/>
    <cellStyle name="Note 3 3 2 5" xfId="13514" xr:uid="{20606E74-3717-45BB-8DA5-FB94EE18F89B}"/>
    <cellStyle name="Note 3 3 2 5 2" xfId="30165" xr:uid="{F16EBDAF-9F1E-4E44-932A-F192168D51C9}"/>
    <cellStyle name="Note 3 3 2 5 3" xfId="37243" xr:uid="{2247A382-35C2-49A3-951F-F94B101C8084}"/>
    <cellStyle name="Note 3 3 2 6" xfId="9047" xr:uid="{8B5A002C-BE8F-4FEC-BED2-D7893D7C8C84}"/>
    <cellStyle name="Note 3 3 2 6 2" xfId="26223" xr:uid="{74B19D81-7711-41CB-A0ED-D3B01CD2E31F}"/>
    <cellStyle name="Note 3 3 2 6 3" xfId="34938" xr:uid="{807001E8-F1EA-476C-A59D-15323D99F891}"/>
    <cellStyle name="Note 3 3 2 7" xfId="8228" xr:uid="{50573F07-5CF1-4EE0-B761-EE8F94C412FD}"/>
    <cellStyle name="Note 3 3 2 7 2" xfId="25420" xr:uid="{59850E57-D2BC-4A9F-9E90-A4DFB3F7DAFE}"/>
    <cellStyle name="Note 3 3 2 7 3" xfId="34734" xr:uid="{F05E6A8B-FCB2-4AD6-A9E8-C2AC06828EB6}"/>
    <cellStyle name="Note 3 3 2 8" xfId="19953" xr:uid="{9CE5E9D6-494E-4D18-BA10-39848B603911}"/>
    <cellStyle name="Note 3 3 2 9" xfId="23344" xr:uid="{69D0FB48-2827-4D6A-B186-5CCFBF3C5910}"/>
    <cellStyle name="Note 3 3 3" xfId="2958" xr:uid="{243C4A17-4EF9-41B7-9DDC-66A4643C18BE}"/>
    <cellStyle name="Note 3 3 3 2" xfId="12203" xr:uid="{E197C393-E92F-4B79-8A2C-7CF33D3118C2}"/>
    <cellStyle name="Note 3 3 3 2 2" xfId="14877" xr:uid="{9AFE9152-2C2D-49D6-BDA3-BB334F4ED6CF}"/>
    <cellStyle name="Note 3 3 3 2 2 2" xfId="31389" xr:uid="{7168DF21-679E-4296-8894-82905F6DDEC4}"/>
    <cellStyle name="Note 3 3 3 2 2 3" xfId="38467" xr:uid="{57D6194D-737D-49CD-AB50-B392FCE0EBD2}"/>
    <cellStyle name="Note 3 3 3 2 3" xfId="15603" xr:uid="{6116C978-6568-4CE4-A38E-AB7BF3E1CAC7}"/>
    <cellStyle name="Note 3 3 3 2 3 2" xfId="32107" xr:uid="{8F774B65-1252-486E-A6AB-F1364CBFCA11}"/>
    <cellStyle name="Note 3 3 3 2 3 3" xfId="39192" xr:uid="{0D80AA92-B5F6-4D0F-928F-91D200CAB1FB}"/>
    <cellStyle name="Note 3 3 3 2 4" xfId="16987" xr:uid="{6EE4D0C0-227F-4AD8-ADB1-256B3055C6BF}"/>
    <cellStyle name="Note 3 3 3 2 4 2" xfId="33491" xr:uid="{BD4F95A8-B85E-4013-BC6D-A9A869BB014B}"/>
    <cellStyle name="Note 3 3 3 2 4 3" xfId="39909" xr:uid="{F03B36F2-6FB0-4DC1-AF17-74CF7FFC284B}"/>
    <cellStyle name="Note 3 3 3 2 5" xfId="29026" xr:uid="{2BE8F4F6-60FA-477D-A151-C647FB83B19C}"/>
    <cellStyle name="Note 3 3 3 2 6" xfId="36323" xr:uid="{461E64B4-5B6F-47FC-9ACD-4A64DF850BD9}"/>
    <cellStyle name="Note 3 3 3 3" xfId="10800" xr:uid="{53356724-EDFA-4454-9E70-0216226CD198}"/>
    <cellStyle name="Note 3 3 3 3 2" xfId="14031" xr:uid="{D8744BE2-5E6D-4A34-8CC5-C1519F003104}"/>
    <cellStyle name="Note 3 3 3 3 2 2" xfId="30625" xr:uid="{02764B8D-623C-4CC0-8188-E83E90B47FB7}"/>
    <cellStyle name="Note 3 3 3 3 2 3" xfId="37689" xr:uid="{CB88FB6D-EAA3-4227-9D31-A8DDB373AF29}"/>
    <cellStyle name="Note 3 3 3 3 3" xfId="9087" xr:uid="{8860B065-2BDA-4AAA-A983-DB45862DC452}"/>
    <cellStyle name="Note 3 3 3 3 3 2" xfId="26263" xr:uid="{84025EB3-A2F3-44DC-A4F0-9E08AD715A83}"/>
    <cellStyle name="Note 3 3 3 3 3 3" xfId="34978" xr:uid="{925EDD08-F1CB-4F93-9715-ECF9C553EC17}"/>
    <cellStyle name="Note 3 3 3 3 4" xfId="27823" xr:uid="{AC73FF0A-8095-4162-841C-F34DD4ADD5AD}"/>
    <cellStyle name="Note 3 3 3 3 5" xfId="35756" xr:uid="{4F293BD9-A722-4CB0-9E17-16EB5976766D}"/>
    <cellStyle name="Note 3 3 3 4" xfId="10281" xr:uid="{1B599CE8-B6B6-4358-A7E1-2A9B16730FA6}"/>
    <cellStyle name="Note 3 3 3 4 2" xfId="27357" xr:uid="{D7FBB227-3F98-4175-B2ED-3BB667CB2271}"/>
    <cellStyle name="Note 3 3 3 4 3" xfId="35533" xr:uid="{7A8370F3-DAFC-4B01-9A6F-66921BF396C2}"/>
    <cellStyle name="Note 3 3 3 5" xfId="13637" xr:uid="{1B5A5026-7972-4481-9C3E-6C6E768F0DC4}"/>
    <cellStyle name="Note 3 3 3 5 2" xfId="30277" xr:uid="{BA26008E-E5AF-4B61-995C-0680140CE198}"/>
    <cellStyle name="Note 3 3 3 5 3" xfId="37365" xr:uid="{C100BF33-9B72-4550-9AB5-DACC4CDCF36F}"/>
    <cellStyle name="Note 3 3 3 6" xfId="13569" xr:uid="{D2EFFF36-406D-42A3-B9CC-85507B833ED7}"/>
    <cellStyle name="Note 3 3 3 6 2" xfId="30219" xr:uid="{454D9B95-8BEF-4334-AFE4-81CA9C006D72}"/>
    <cellStyle name="Note 3 3 3 6 3" xfId="37298" xr:uid="{9A723E25-5AB4-47F1-BE36-9C13F77E1C8D}"/>
    <cellStyle name="Note 3 3 3 7" xfId="8391" xr:uid="{CDC6010C-D015-4CF5-B3E4-DFC4CD01A45E}"/>
    <cellStyle name="Note 3 3 3 7 2" xfId="25572" xr:uid="{0BA9E5B2-8879-4C4E-90BF-D80195A515E5}"/>
    <cellStyle name="Note 3 3 3 7 3" xfId="34805" xr:uid="{A205D992-6A52-4B09-9650-4F725B6283BE}"/>
    <cellStyle name="Note 3 3 3 8" xfId="20456" xr:uid="{A1799F47-BFE9-462A-B7AC-512627525064}"/>
    <cellStyle name="Note 3 3 3 9" xfId="22775" xr:uid="{9EF98588-DA11-4B88-AEE5-1E462B192E88}"/>
    <cellStyle name="Note 3 3 4" xfId="1992" xr:uid="{ECB728E2-BA1E-41EC-AB1F-7C521A23DB34}"/>
    <cellStyle name="Note 3 3 4 2" xfId="12416" xr:uid="{F8B3E93C-3014-4C44-B57F-02E46D3FC0AB}"/>
    <cellStyle name="Note 3 3 4 2 2" xfId="14993" xr:uid="{E773A6F8-57AB-45CF-B561-0675F7566543}"/>
    <cellStyle name="Note 3 3 4 2 2 2" xfId="31503" xr:uid="{B32E3435-E445-4ABA-98B7-B104AB934949}"/>
    <cellStyle name="Note 3 3 4 2 2 3" xfId="38582" xr:uid="{7A2D1A4E-13D0-4E53-81F1-3032CC32E426}"/>
    <cellStyle name="Note 3 3 4 2 3" xfId="15727" xr:uid="{1AC575EB-24C7-4CE8-96F4-19B9D0E1430C}"/>
    <cellStyle name="Note 3 3 4 2 3 2" xfId="32231" xr:uid="{7F9755F3-18AE-47D1-8A02-BD4789809BA1}"/>
    <cellStyle name="Note 3 3 4 2 3 3" xfId="39316" xr:uid="{20D9DC5D-BF49-4A7B-9A40-961EB29326DD}"/>
    <cellStyle name="Note 3 3 4 2 4" xfId="17200" xr:uid="{C5337239-5F4A-481A-82E9-59DB19BC7F6E}"/>
    <cellStyle name="Note 3 3 4 2 4 2" xfId="33704" xr:uid="{9EAA4868-4034-4FF9-91C1-03EC0F91E62E}"/>
    <cellStyle name="Note 3 3 4 2 4 3" xfId="40033" xr:uid="{F0DCF5A7-E8AF-400A-90EB-8F160B46E560}"/>
    <cellStyle name="Note 3 3 4 2 5" xfId="29217" xr:uid="{6C51CD76-F822-4359-989C-9FC253D887FF}"/>
    <cellStyle name="Note 3 3 4 2 6" xfId="36445" xr:uid="{37D72A35-DE94-4A34-AE39-5A690CCF9E0B}"/>
    <cellStyle name="Note 3 3 4 3" xfId="11014" xr:uid="{A6B6D0F2-1944-4153-B188-6FED4A54C3CA}"/>
    <cellStyle name="Note 3 3 4 3 2" xfId="14201" xr:uid="{DD0EDE95-900B-4D1F-AF39-3CD9F37B1098}"/>
    <cellStyle name="Note 3 3 4 3 2 2" xfId="30778" xr:uid="{AA734225-202C-4C99-8792-9A50BBD3BB68}"/>
    <cellStyle name="Note 3 3 4 3 2 3" xfId="37858" xr:uid="{620B690D-FE95-437F-898F-DA3F85958409}"/>
    <cellStyle name="Note 3 3 4 3 3" xfId="15046" xr:uid="{2BAA6C04-02CB-4A9C-9E55-95FE00F79CFA}"/>
    <cellStyle name="Note 3 3 4 3 3 2" xfId="31552" xr:uid="{761AF1B5-A7D6-4862-87BD-A50F8BF3E6F3}"/>
    <cellStyle name="Note 3 3 4 3 3 3" xfId="38635" xr:uid="{0729C7A7-DA62-4D57-9F8B-58669A4725FF}"/>
    <cellStyle name="Note 3 3 4 3 4" xfId="28020" xr:uid="{39E4B172-95B5-4CAF-B860-1E5F67DCBB4C}"/>
    <cellStyle name="Note 3 3 4 3 5" xfId="35878" xr:uid="{7650C96C-AF82-435D-A6F0-ADFB81AB53BE}"/>
    <cellStyle name="Note 3 3 4 4" xfId="9976" xr:uid="{FEC8FCF2-96BA-4406-8B3F-C7D2DFF01A76}"/>
    <cellStyle name="Note 3 3 4 4 2" xfId="27092" xr:uid="{281F646E-8C80-4EFF-9C1B-9F15E08E74FA}"/>
    <cellStyle name="Note 3 3 4 4 3" xfId="35318" xr:uid="{B0CE1451-EEA4-4E0A-B2B7-14D2DE094B8B}"/>
    <cellStyle name="Note 3 3 4 5" xfId="13370" xr:uid="{1B0600B9-8002-4C0E-9B47-832BA6E28841}"/>
    <cellStyle name="Note 3 3 4 5 2" xfId="30055" xr:uid="{8B42050D-46E8-4B78-BC7F-5AC551008E75}"/>
    <cellStyle name="Note 3 3 4 5 3" xfId="37099" xr:uid="{93746E1E-F3D5-4331-9C3C-D1C95791A03A}"/>
    <cellStyle name="Note 3 3 4 6" xfId="13854" xr:uid="{72ADEA0F-C45D-4020-902C-0DC5223B946A}"/>
    <cellStyle name="Note 3 3 4 6 2" xfId="30470" xr:uid="{CA8AED14-EEB5-47FF-9CE1-98E3D0FDB766}"/>
    <cellStyle name="Note 3 3 4 6 3" xfId="37578" xr:uid="{7C28B4CD-4952-451E-8172-05A07F703C09}"/>
    <cellStyle name="Note 3 3 4 7" xfId="8083" xr:uid="{A5164F3E-236C-4731-8838-22BCA4475954}"/>
    <cellStyle name="Note 3 3 4 7 2" xfId="25310" xr:uid="{97C900DC-0681-41B8-B6F9-57C063414D91}"/>
    <cellStyle name="Note 3 3 4 7 3" xfId="34590" xr:uid="{7D8E4BD2-2260-4B40-8BA1-90B2B549703A}"/>
    <cellStyle name="Note 3 3 4 8" xfId="19495" xr:uid="{5B8264C4-3634-485B-89D2-DADEA3AEF81F}"/>
    <cellStyle name="Note 3 3 4 9" xfId="18507" xr:uid="{1746A4A0-B5F4-48E6-AFB0-1A2BD41E215E}"/>
    <cellStyle name="Note 3 3 5" xfId="3239" xr:uid="{649CE190-ED64-4472-A038-BE044BB99C61}"/>
    <cellStyle name="Note 3 3 5 2" xfId="12304" xr:uid="{4EABBAF7-417A-4E0B-8399-4EAC3C178A2A}"/>
    <cellStyle name="Note 3 3 5 2 2" xfId="14924" xr:uid="{86E60B7C-110F-4B92-B70E-70918F9021AF}"/>
    <cellStyle name="Note 3 3 5 2 2 2" xfId="31434" xr:uid="{B319805E-AF19-49A4-95F7-CC3AD4BCDC34}"/>
    <cellStyle name="Note 3 3 5 2 2 3" xfId="38513" xr:uid="{D9D20625-61A8-42FB-8F9A-3E4894798B4A}"/>
    <cellStyle name="Note 3 3 5 2 3" xfId="15701" xr:uid="{CE45343D-607A-4266-9127-A493AEB66239}"/>
    <cellStyle name="Note 3 3 5 2 3 2" xfId="32205" xr:uid="{C1315A6C-60CB-4C40-AFBE-F05C24B26061}"/>
    <cellStyle name="Note 3 3 5 2 3 3" xfId="39290" xr:uid="{BFECBE49-743E-4F67-802F-1F9AAAD3A80C}"/>
    <cellStyle name="Note 3 3 5 2 4" xfId="17088" xr:uid="{A2C8989C-2C9B-497A-8CC2-5078B6737BCA}"/>
    <cellStyle name="Note 3 3 5 2 4 2" xfId="33592" xr:uid="{5D6E939E-891D-4104-82AA-D50505510536}"/>
    <cellStyle name="Note 3 3 5 2 4 3" xfId="40007" xr:uid="{D9B92572-1468-499B-9D6F-F6E46C161A80}"/>
    <cellStyle name="Note 3 3 5 2 5" xfId="29105" xr:uid="{C5C90C39-0DDC-4A90-8193-2535A7DA3406}"/>
    <cellStyle name="Note 3 3 5 2 6" xfId="36419" xr:uid="{B0C9A736-AB47-4D52-A348-1BCEA27AF9C4}"/>
    <cellStyle name="Note 3 3 5 3" xfId="10902" xr:uid="{36621BC8-ED09-437A-AECE-FF919A5D10B2}"/>
    <cellStyle name="Note 3 3 5 3 2" xfId="14130" xr:uid="{D10E0073-3702-4CEF-994F-9C4A25DDAD60}"/>
    <cellStyle name="Note 3 3 5 3 2 2" xfId="30707" xr:uid="{E2278726-8988-47CF-9780-85BDEE0D3155}"/>
    <cellStyle name="Note 3 3 5 3 2 3" xfId="37787" xr:uid="{450517CD-75FB-4F22-8230-1DB04CED6CA8}"/>
    <cellStyle name="Note 3 3 5 3 3" xfId="14718" xr:uid="{02843DC4-BC8F-4F49-871F-F93D7929429D}"/>
    <cellStyle name="Note 3 3 5 3 3 2" xfId="31232" xr:uid="{816F20AD-D0B1-4963-A874-E59207B4E0A7}"/>
    <cellStyle name="Note 3 3 5 3 3 3" xfId="38308" xr:uid="{FF5D62F7-F0AD-457F-B573-FF287B4C67A8}"/>
    <cellStyle name="Note 3 3 5 3 4" xfId="27908" xr:uid="{5802D6AF-9A91-4F6E-BF05-6201939B11DB}"/>
    <cellStyle name="Note 3 3 5 3 5" xfId="35852" xr:uid="{4CEB1BB0-5E94-43A1-9F0F-D251E74804B8}"/>
    <cellStyle name="Note 3 3 5 4" xfId="9987" xr:uid="{6980E61C-E33F-4A79-B76B-1ED6D3CF3C0E}"/>
    <cellStyle name="Note 3 3 5 4 2" xfId="27103" xr:uid="{1B061D32-B647-453E-A28D-437486DA547C}"/>
    <cellStyle name="Note 3 3 5 4 3" xfId="35329" xr:uid="{DC018DFF-1EFC-42FB-9BD4-320EA9914C87}"/>
    <cellStyle name="Note 3 3 5 5" xfId="13381" xr:uid="{54D103BD-FFF0-440B-8F69-A35D659D1DA2}"/>
    <cellStyle name="Note 3 3 5 5 2" xfId="30066" xr:uid="{BAD24D90-EF44-4570-B7E8-4B437CDDEC55}"/>
    <cellStyle name="Note 3 3 5 5 3" xfId="37110" xr:uid="{30DE62F6-BF97-45B4-B679-DF9765CBFFD7}"/>
    <cellStyle name="Note 3 3 5 6" xfId="13358" xr:uid="{B246A9E5-9144-4267-B12C-F3BB959B3D0A}"/>
    <cellStyle name="Note 3 3 5 6 2" xfId="30043" xr:uid="{A32C8F2F-B0B3-4D3E-89E2-432A54FA6B66}"/>
    <cellStyle name="Note 3 3 5 6 3" xfId="37087" xr:uid="{797DFAE6-C86C-4762-8043-8618BB654F5F}"/>
    <cellStyle name="Note 3 3 5 7" xfId="8094" xr:uid="{4CF9A423-2C2D-4541-8092-EE32216F0037}"/>
    <cellStyle name="Note 3 3 5 7 2" xfId="25321" xr:uid="{AAB5DE23-788E-42CF-BB22-834F4937131E}"/>
    <cellStyle name="Note 3 3 5 7 3" xfId="34601" xr:uid="{B208111A-842E-43EE-AD3D-738F86985416}"/>
    <cellStyle name="Note 3 3 5 8" xfId="20737" xr:uid="{1CEEB111-8E00-4A1B-9CDC-E9547C64A667}"/>
    <cellStyle name="Note 3 3 5 9" xfId="22513" xr:uid="{459FD5D5-F851-4CEA-B835-087ACE8172F2}"/>
    <cellStyle name="Note 3 3 6" xfId="2261" xr:uid="{F8469BE4-17CF-40C5-AE2E-31E4149260E8}"/>
    <cellStyle name="Note 3 3 6 2" xfId="14606" xr:uid="{5374DB1B-0728-486D-9BDB-3A9C9F1474FB}"/>
    <cellStyle name="Note 3 3 6 2 2" xfId="31122" xr:uid="{91337F17-4324-49D8-A747-269EFB529C1B}"/>
    <cellStyle name="Note 3 3 6 2 3" xfId="38199" xr:uid="{9AB96BC6-37D7-4147-B5B0-14AE3D6E4A73}"/>
    <cellStyle name="Note 3 3 6 3" xfId="15342" xr:uid="{3C86AF0F-B9FA-4360-9C6F-A42D18E92336}"/>
    <cellStyle name="Note 3 3 6 3 2" xfId="31846" xr:uid="{88A9C31B-F2EF-47F2-946F-0BD0230C0B76}"/>
    <cellStyle name="Note 3 3 6 3 3" xfId="38931" xr:uid="{72875DC7-183F-484D-B3FE-B94BBC28EE21}"/>
    <cellStyle name="Note 3 3 6 4" xfId="16524" xr:uid="{4F94E9EA-67A9-4C1F-B3EF-20E4E759A73B}"/>
    <cellStyle name="Note 3 3 6 4 2" xfId="33028" xr:uid="{E635A5D4-341C-401F-9298-7DBF0A5A891F}"/>
    <cellStyle name="Note 3 3 6 4 3" xfId="39651" xr:uid="{13606818-8852-4958-831A-8EEE787A4362}"/>
    <cellStyle name="Note 3 3 6 5" xfId="11629" xr:uid="{32CAF868-4E67-43C7-A3E8-F1A5004E5235}"/>
    <cellStyle name="Note 3 3 6 5 2" xfId="28518" xr:uid="{CB6C9AB1-8F4D-4DB8-9B33-F3941E25E1BC}"/>
    <cellStyle name="Note 3 3 6 5 3" xfId="36136" xr:uid="{96F90AB3-E1E5-488C-9020-87724D0E2546}"/>
    <cellStyle name="Note 3 3 6 6" xfId="19763" xr:uid="{C583EF4F-AF33-4ABD-919C-032A3C07E979}"/>
    <cellStyle name="Note 3 3 6 7" xfId="28375" xr:uid="{ED3BF847-8F90-4D2C-B804-E2139774D022}"/>
    <cellStyle name="Note 3 3 7" xfId="4343" xr:uid="{C3FFC6E6-2538-4292-B722-65BA02B4982E}"/>
    <cellStyle name="Note 3 3 7 2" xfId="13716" xr:uid="{5E698480-C4DF-4ABB-AFB6-D46C5D5F063F}"/>
    <cellStyle name="Note 3 3 7 2 2" xfId="30352" xr:uid="{AD9BC3B9-3400-4D0E-B194-87CCA7B9D06B}"/>
    <cellStyle name="Note 3 3 7 2 3" xfId="37441" xr:uid="{DC314DEC-55B4-4E30-80F5-345889DB41EF}"/>
    <cellStyle name="Note 3 3 7 3" xfId="13157" xr:uid="{E9444738-41E6-4FCA-B23F-E724EC79D776}"/>
    <cellStyle name="Note 3 3 7 3 2" xfId="29877" xr:uid="{A8EE34AC-29EB-41C2-9B1E-878DBECFA684}"/>
    <cellStyle name="Note 3 3 7 3 3" xfId="36886" xr:uid="{7972DBC9-1883-41E1-8558-4A4D1812A733}"/>
    <cellStyle name="Note 3 3 7 4" xfId="10405" xr:uid="{6BBC358B-6931-4E1A-82FB-28C798E4EFC8}"/>
    <cellStyle name="Note 3 3 7 4 2" xfId="27476" xr:uid="{F592BEA3-A5B3-43B3-886D-DF7B24897EC8}"/>
    <cellStyle name="Note 3 3 7 4 3" xfId="35564" xr:uid="{60884A76-69E7-4CE6-8E36-3DE33D2D0CC7}"/>
    <cellStyle name="Note 3 3 7 5" xfId="21836" xr:uid="{5379CAB8-E968-4A24-B396-A6CCEFF82F88}"/>
    <cellStyle name="Note 3 3 7 6" xfId="22082" xr:uid="{194F8237-78A1-4DEC-AFB4-BEE93D758B34}"/>
    <cellStyle name="Note 3 3 8" xfId="5591" xr:uid="{F1152DF0-8A4F-4128-8604-DB5E6F01399C}"/>
    <cellStyle name="Note 3 3 8 2" xfId="9169" xr:uid="{0288F2BF-020D-4F94-B872-9DA38FDFAFDE}"/>
    <cellStyle name="Note 3 3 8 2 2" xfId="26345" xr:uid="{C1524286-8ED2-4AE5-B797-C62C459A101B}"/>
    <cellStyle name="Note 3 3 8 2 3" xfId="35060" xr:uid="{D9602EE8-F2DF-4EE5-AB92-45D2BAC44B29}"/>
    <cellStyle name="Note 3 3 8 3" xfId="22973" xr:uid="{BCF93425-CAB0-41DC-A154-F9E41BE84AAE}"/>
    <cellStyle name="Note 3 3 8 4" xfId="34138" xr:uid="{5177E7A3-C042-4609-99F5-E9F0353E1821}"/>
    <cellStyle name="Note 3 3 9" xfId="5884" xr:uid="{547B8B7D-27D3-40B5-8E33-F3D90CCE8D3E}"/>
    <cellStyle name="Note 3 3 9 2" xfId="8941" xr:uid="{3978F021-0C33-4236-80EF-7377AF568634}"/>
    <cellStyle name="Note 3 3 9 2 2" xfId="26117" xr:uid="{59F9502B-2DB8-480E-9273-82A357994A00}"/>
    <cellStyle name="Note 3 3 9 2 3" xfId="34837" xr:uid="{E0CFA33E-A159-41F4-BAAF-B85BDA718029}"/>
    <cellStyle name="Note 3 3 9 3" xfId="23208" xr:uid="{7F546347-5DFA-4C7A-8D58-2D058074D013}"/>
    <cellStyle name="Note 3 3 9 4" xfId="34262" xr:uid="{6CA34C9E-044D-4B12-970B-CD3FA1F0CEED}"/>
    <cellStyle name="Note 3 4" xfId="1963" xr:uid="{1F028EDD-C9BB-4A09-B631-6F8089A191B5}"/>
    <cellStyle name="Note 3 4 10" xfId="7284" xr:uid="{AA982472-FB70-403A-8218-E920FD791170}"/>
    <cellStyle name="Note 3 4 10 2" xfId="24575" xr:uid="{810B3C75-7607-471B-BF5A-3CE7E3F41EFE}"/>
    <cellStyle name="Note 3 4 10 3" xfId="34358" xr:uid="{200157D0-0332-4DEE-98CC-3E802C0F08E2}"/>
    <cellStyle name="Note 3 4 11" xfId="19466" xr:uid="{821DCEAD-CB00-4982-8ECE-7BAB1281CFF5}"/>
    <cellStyle name="Note 3 4 12" xfId="18353" xr:uid="{F39467FF-ED3D-43AB-A2C1-E64B9634D6FC}"/>
    <cellStyle name="Note 3 4 2" xfId="5592" xr:uid="{87B32FE6-9292-4AC2-8A27-CF47DA9E0B60}"/>
    <cellStyle name="Note 3 4 2 2" xfId="12042" xr:uid="{F8EDB675-3253-42DD-A099-2B5383993EF6}"/>
    <cellStyle name="Note 3 4 2 2 2" xfId="14766" xr:uid="{06C425DC-5CC9-4EEC-B125-BA1DAE7BD5D4}"/>
    <cellStyle name="Note 3 4 2 2 2 2" xfId="31280" xr:uid="{0D6E5588-C66F-4BA6-905B-D4095DBFEF55}"/>
    <cellStyle name="Note 3 4 2 2 2 3" xfId="38356" xr:uid="{BFB73FCE-64F2-4A43-BCCD-1BE7ACFB96FA}"/>
    <cellStyle name="Note 3 4 2 2 3" xfId="15445" xr:uid="{E9B2EF62-2AE4-4355-AE8C-02A01918E45F}"/>
    <cellStyle name="Note 3 4 2 2 3 2" xfId="31949" xr:uid="{6E5B174D-661E-46F6-AC10-2D499B61E849}"/>
    <cellStyle name="Note 3 4 2 2 3 3" xfId="39034" xr:uid="{D0EFFA01-0942-42F6-B34C-E9C68423BBBA}"/>
    <cellStyle name="Note 3 4 2 2 4" xfId="16892" xr:uid="{697DCC8F-927A-4A3A-B16D-1E307EB22751}"/>
    <cellStyle name="Note 3 4 2 2 4 2" xfId="33396" xr:uid="{5B3A4220-C567-4084-9E76-0A10FEEFD0CD}"/>
    <cellStyle name="Note 3 4 2 2 4 3" xfId="39817" xr:uid="{931EB9A6-FFAB-4185-A1F4-268563D2BC24}"/>
    <cellStyle name="Note 3 4 2 2 5" xfId="28892" xr:uid="{3C42E285-F493-417B-A2EF-71F185800249}"/>
    <cellStyle name="Note 3 4 2 2 6" xfId="36233" xr:uid="{D923AD15-30D3-41C1-86CB-DE95517653F4}"/>
    <cellStyle name="Note 3 4 2 3" xfId="10679" xr:uid="{E0A0FCA0-580D-41E8-931D-DF7FD8D8B290}"/>
    <cellStyle name="Note 3 4 2 3 2" xfId="13871" xr:uid="{8AE9BCFB-E60F-465D-A4F4-7101778E1F58}"/>
    <cellStyle name="Note 3 4 2 3 2 2" xfId="30487" xr:uid="{A5655AC3-F21C-42E5-A179-E6AF85F18D57}"/>
    <cellStyle name="Note 3 4 2 3 2 3" xfId="37595" xr:uid="{0D575BBF-B1F0-46E0-AD23-1D562C249FB8}"/>
    <cellStyle name="Note 3 4 2 3 3" xfId="14953" xr:uid="{A0BA7E17-A7F5-4A58-BDFA-321D8CC729F3}"/>
    <cellStyle name="Note 3 4 2 3 3 2" xfId="31463" xr:uid="{801E7FAB-84B2-402A-8D72-7300A8909D79}"/>
    <cellStyle name="Note 3 4 2 3 3 3" xfId="38542" xr:uid="{5A8ED507-9417-43D2-A178-79FF3A2FE10A}"/>
    <cellStyle name="Note 3 4 2 3 4" xfId="27726" xr:uid="{0FDDBA65-26D4-46A0-9841-B4DE626ECB62}"/>
    <cellStyle name="Note 3 4 2 3 5" xfId="35666" xr:uid="{75F0C5B0-9A8D-49A6-B601-114C616DCE12}"/>
    <cellStyle name="Note 3 4 2 4" xfId="10295" xr:uid="{5FB3A03C-E4D3-499B-A6DA-03DDEF3BEC6A}"/>
    <cellStyle name="Note 3 4 2 4 2" xfId="27370" xr:uid="{D44155F9-6393-4005-9505-21FB31933105}"/>
    <cellStyle name="Note 3 4 2 4 3" xfId="35547" xr:uid="{82554133-A3C7-4B78-9E5C-C1D69552E4F4}"/>
    <cellStyle name="Note 3 4 2 5" xfId="13651" xr:uid="{9FB718F9-27BE-453B-B1FA-4858871A89BE}"/>
    <cellStyle name="Note 3 4 2 5 2" xfId="30290" xr:uid="{8B747C8D-52E4-49BD-8B85-73F2CB815F35}"/>
    <cellStyle name="Note 3 4 2 5 3" xfId="37379" xr:uid="{644A3D70-FD44-4C70-90EB-86ACD8306507}"/>
    <cellStyle name="Note 3 4 2 6" xfId="14164" xr:uid="{A6667880-4314-4761-9863-046112937A06}"/>
    <cellStyle name="Note 3 4 2 6 2" xfId="30741" xr:uid="{07799709-AC72-490A-9B25-EEA78BB9E402}"/>
    <cellStyle name="Note 3 4 2 6 3" xfId="37821" xr:uid="{5E258F48-A2EA-4EAF-9E1F-A3B48B992367}"/>
    <cellStyle name="Note 3 4 2 7" xfId="8405" xr:uid="{37590AA4-8AF6-4A87-BA83-367E59D8D966}"/>
    <cellStyle name="Note 3 4 2 7 2" xfId="25585" xr:uid="{C8A44CB3-3205-438B-835F-79373FFB2BDD}"/>
    <cellStyle name="Note 3 4 2 7 3" xfId="34819" xr:uid="{0204436C-3F09-45EA-B058-A361C933232D}"/>
    <cellStyle name="Note 3 4 2 8" xfId="22974" xr:uid="{90F47AE2-0B34-4CCF-8DB1-9D346829728F}"/>
    <cellStyle name="Note 3 4 2 9" xfId="34139" xr:uid="{5FAC0006-7A6E-467F-96BB-EB832F1148FF}"/>
    <cellStyle name="Note 3 4 3" xfId="5885" xr:uid="{7E678555-EEB5-4E0B-89EC-C3A5E42BFD5F}"/>
    <cellStyle name="Note 3 4 3 2" xfId="12204" xr:uid="{C415A121-0FD6-4655-A6AE-CCFE6608071F}"/>
    <cellStyle name="Note 3 4 3 2 2" xfId="14878" xr:uid="{81298C43-9078-4C41-84A6-8F8C790D8168}"/>
    <cellStyle name="Note 3 4 3 2 2 2" xfId="31390" xr:uid="{A0CEC9F2-9A84-489F-9CDC-92CC1D910BC6}"/>
    <cellStyle name="Note 3 4 3 2 2 3" xfId="38468" xr:uid="{A0B2AF04-4382-430D-948A-7AF64F0A1F1A}"/>
    <cellStyle name="Note 3 4 3 2 3" xfId="15604" xr:uid="{80033EA4-DC85-41C1-98FE-DAF6813508B9}"/>
    <cellStyle name="Note 3 4 3 2 3 2" xfId="32108" xr:uid="{1948395C-EB02-49E7-A4E1-67170AAA5060}"/>
    <cellStyle name="Note 3 4 3 2 3 3" xfId="39193" xr:uid="{144F9F5A-F587-4C3B-BC8E-64E64107CDFC}"/>
    <cellStyle name="Note 3 4 3 2 4" xfId="16988" xr:uid="{2CE49824-C0B1-4F79-9892-E2A7B1A98ABC}"/>
    <cellStyle name="Note 3 4 3 2 4 2" xfId="33492" xr:uid="{5843C5D9-9E09-4DEB-93FA-076A5D4F1A61}"/>
    <cellStyle name="Note 3 4 3 2 4 3" xfId="39910" xr:uid="{F3A3EB00-708C-4F7C-BC7A-426265C71D40}"/>
    <cellStyle name="Note 3 4 3 2 5" xfId="29027" xr:uid="{11EFF8DD-56DE-4A5D-94D6-0DF11CE83EF8}"/>
    <cellStyle name="Note 3 4 3 2 6" xfId="36324" xr:uid="{59C70C0F-75CF-45BD-9509-0B4A491CDFE1}"/>
    <cellStyle name="Note 3 4 3 3" xfId="10801" xr:uid="{94B85471-D56E-4A81-978B-CBF895099DE8}"/>
    <cellStyle name="Note 3 4 3 3 2" xfId="14032" xr:uid="{4DE33C1A-9B59-4A2F-9E85-293D0E8A9B82}"/>
    <cellStyle name="Note 3 4 3 3 2 2" xfId="30626" xr:uid="{C19D00E3-35F0-4993-A329-7FFDD2889EB0}"/>
    <cellStyle name="Note 3 4 3 3 2 3" xfId="37690" xr:uid="{C995FB82-4D51-4318-B38D-E726EE444EE8}"/>
    <cellStyle name="Note 3 4 3 3 3" xfId="13681" xr:uid="{8DA51D73-B954-4560-ABA0-EAA6BACE3D29}"/>
    <cellStyle name="Note 3 4 3 3 3 2" xfId="30317" xr:uid="{75BEED38-6B07-41EC-8CEA-09A1C472E92C}"/>
    <cellStyle name="Note 3 4 3 3 3 3" xfId="37406" xr:uid="{8AF233E1-2C3C-4ED2-B0B1-351F3B27935F}"/>
    <cellStyle name="Note 3 4 3 3 4" xfId="27824" xr:uid="{E1DBCD57-29AE-4558-B175-E08166CD43BE}"/>
    <cellStyle name="Note 3 4 3 3 5" xfId="35757" xr:uid="{46D05E64-25AA-4363-95C6-F0BFF04ECF5A}"/>
    <cellStyle name="Note 3 4 3 4" xfId="9997" xr:uid="{BAB47209-9F1D-4BC0-8661-F9E9C48C5781}"/>
    <cellStyle name="Note 3 4 3 4 2" xfId="27113" xr:uid="{3E92892C-6CE8-43C2-8236-DCB8C21634DB}"/>
    <cellStyle name="Note 3 4 3 4 3" xfId="35339" xr:uid="{3ABA215A-3792-40E3-A9DF-A9FB676A6D20}"/>
    <cellStyle name="Note 3 4 3 5" xfId="13391" xr:uid="{CB29BFD3-02E0-48EC-A3EC-23BA45922E92}"/>
    <cellStyle name="Note 3 4 3 5 2" xfId="30076" xr:uid="{D8DD0608-5F6D-44DA-AED4-B6927D2C256E}"/>
    <cellStyle name="Note 3 4 3 5 3" xfId="37120" xr:uid="{811F1EC5-EE18-407C-9121-77A5DE8CD5E0}"/>
    <cellStyle name="Note 3 4 3 6" xfId="13071" xr:uid="{961C9D3A-A389-44F8-B164-20FA2E10E516}"/>
    <cellStyle name="Note 3 4 3 6 2" xfId="29791" xr:uid="{D2D6FF12-EFAB-47B8-BF32-E33CF517FA35}"/>
    <cellStyle name="Note 3 4 3 6 3" xfId="36800" xr:uid="{2FEDD8C4-2E79-48AA-A336-E9938932FC7A}"/>
    <cellStyle name="Note 3 4 3 7" xfId="8104" xr:uid="{84106625-DC66-4B52-B686-D8EA8743A171}"/>
    <cellStyle name="Note 3 4 3 7 2" xfId="25331" xr:uid="{B86C0943-9A90-4B06-BAEF-DD319227C8A8}"/>
    <cellStyle name="Note 3 4 3 7 3" xfId="34611" xr:uid="{69A0268D-8457-4ECB-BA8C-10C096DB0684}"/>
    <cellStyle name="Note 3 4 3 8" xfId="23209" xr:uid="{384EA97B-54D9-49DF-AD2A-F0BA8BED7509}"/>
    <cellStyle name="Note 3 4 3 9" xfId="34263" xr:uid="{058BB155-5CE7-4E59-9103-70CD87ED683F}"/>
    <cellStyle name="Note 3 4 4" xfId="8082" xr:uid="{B1E0E460-D154-4400-B7DB-74129EFE241C}"/>
    <cellStyle name="Note 3 4 4 2" xfId="12417" xr:uid="{CB5B5E61-B58D-471C-9916-C66029CC43CF}"/>
    <cellStyle name="Note 3 4 4 2 2" xfId="14994" xr:uid="{FFE8A34F-A68C-4A1B-B49D-40EAA0C5BD92}"/>
    <cellStyle name="Note 3 4 4 2 2 2" xfId="31504" xr:uid="{0B402D13-AEB4-46BF-9722-5A333B3711E1}"/>
    <cellStyle name="Note 3 4 4 2 2 3" xfId="38583" xr:uid="{D6565E07-3AAA-4DA6-A93D-8B5D8DC6BE97}"/>
    <cellStyle name="Note 3 4 4 2 3" xfId="15728" xr:uid="{965A0FFF-AB99-4C29-81DA-65FA7CD34EF8}"/>
    <cellStyle name="Note 3 4 4 2 3 2" xfId="32232" xr:uid="{36F82960-4FAA-41DD-9859-78AF18E9D2BA}"/>
    <cellStyle name="Note 3 4 4 2 3 3" xfId="39317" xr:uid="{8F79B363-607F-4F2E-BC04-99307A7D45E7}"/>
    <cellStyle name="Note 3 4 4 2 4" xfId="17201" xr:uid="{6781BC8A-02BE-4084-8336-5245FB21B945}"/>
    <cellStyle name="Note 3 4 4 2 4 2" xfId="33705" xr:uid="{D43B643D-3226-49F2-8CE2-5929C6726E73}"/>
    <cellStyle name="Note 3 4 4 2 4 3" xfId="40034" xr:uid="{DFBD1131-A89D-4212-A069-FADED8DF2A8A}"/>
    <cellStyle name="Note 3 4 4 2 5" xfId="29218" xr:uid="{276EB5F1-BFC3-491C-81A7-FD4D44883425}"/>
    <cellStyle name="Note 3 4 4 2 6" xfId="36446" xr:uid="{54DD3648-5F9D-449C-830F-79B7604CBC52}"/>
    <cellStyle name="Note 3 4 4 3" xfId="11015" xr:uid="{B20AFF8B-16A0-498E-A616-E59C722F8973}"/>
    <cellStyle name="Note 3 4 4 3 2" xfId="14202" xr:uid="{261B3412-DA7D-4050-BB32-17BE991F9EF1}"/>
    <cellStyle name="Note 3 4 4 3 2 2" xfId="30779" xr:uid="{E7D79FE4-5B26-490C-815F-E4528E2B86B9}"/>
    <cellStyle name="Note 3 4 4 3 2 3" xfId="37859" xr:uid="{859DF362-A1B2-4AF9-8981-6BB30A69C3BB}"/>
    <cellStyle name="Note 3 4 4 3 3" xfId="13135" xr:uid="{5FCDC19A-F467-46DA-A15E-E84124FF09F9}"/>
    <cellStyle name="Note 3 4 4 3 3 2" xfId="29855" xr:uid="{9CD060CD-2BC0-4968-85D9-0588E19D4A34}"/>
    <cellStyle name="Note 3 4 4 3 3 3" xfId="36864" xr:uid="{A4B5DEC1-79D2-4E5F-BE89-9DC3ED8FF44E}"/>
    <cellStyle name="Note 3 4 4 3 4" xfId="28021" xr:uid="{4ECA0558-8770-40A6-A913-1EE3B4296D72}"/>
    <cellStyle name="Note 3 4 4 3 5" xfId="35879" xr:uid="{FA1EC5D5-B64A-4397-9144-087875C58866}"/>
    <cellStyle name="Note 3 4 4 4" xfId="9975" xr:uid="{EF0A2070-D39E-4B71-B901-79163C00110B}"/>
    <cellStyle name="Note 3 4 4 4 2" xfId="27091" xr:uid="{38EB3989-68DE-4B80-A15B-50991DB071E0}"/>
    <cellStyle name="Note 3 4 4 4 3" xfId="35317" xr:uid="{356F0EC4-1D36-4A0F-8F75-2427471F2C7F}"/>
    <cellStyle name="Note 3 4 4 5" xfId="13369" xr:uid="{78F92208-3993-4130-B4B7-FB079488C4AF}"/>
    <cellStyle name="Note 3 4 4 5 2" xfId="30054" xr:uid="{F70254C9-21FF-4DF7-9B4E-C664DEC45E7C}"/>
    <cellStyle name="Note 3 4 4 5 3" xfId="37098" xr:uid="{FA4E3A47-E9EA-4DD1-B703-82F4B57B8792}"/>
    <cellStyle name="Note 3 4 4 6" xfId="13120" xr:uid="{CDBC40B0-F52C-4DAB-851B-7151C48BD835}"/>
    <cellStyle name="Note 3 4 4 6 2" xfId="29840" xr:uid="{336D2489-3E61-49CF-9C74-AB21FBAF3BBF}"/>
    <cellStyle name="Note 3 4 4 6 3" xfId="36849" xr:uid="{58DCFA25-75D0-4489-9807-6AE15C44BACC}"/>
    <cellStyle name="Note 3 4 4 7" xfId="25309" xr:uid="{5953D501-69FF-4864-9CB5-FB75C4906AE7}"/>
    <cellStyle name="Note 3 4 4 8" xfId="34589" xr:uid="{8C5E4334-0CA3-4960-B229-CDFAE2232578}"/>
    <cellStyle name="Note 3 4 5" xfId="8400" xr:uid="{A9CDAC55-A120-402F-9FE3-09D24574EBF6}"/>
    <cellStyle name="Note 3 4 5 2" xfId="12303" xr:uid="{63379EC9-9E22-4330-9F5C-0075F7A18D90}"/>
    <cellStyle name="Note 3 4 5 2 2" xfId="14923" xr:uid="{67C24085-5D3A-4A21-B5E5-B4236F969D8F}"/>
    <cellStyle name="Note 3 4 5 2 2 2" xfId="31433" xr:uid="{3239824C-6B86-481D-8BCA-C3833E33BB7F}"/>
    <cellStyle name="Note 3 4 5 2 2 3" xfId="38512" xr:uid="{005CCC83-4BE0-437E-BAB1-2A2909AB2A18}"/>
    <cellStyle name="Note 3 4 5 2 3" xfId="15700" xr:uid="{EDC56FC8-C36A-436F-97B1-B52B6C771F61}"/>
    <cellStyle name="Note 3 4 5 2 3 2" xfId="32204" xr:uid="{8A595EF0-B69A-406C-BD53-47CC9BA9FE10}"/>
    <cellStyle name="Note 3 4 5 2 3 3" xfId="39289" xr:uid="{15394FF1-C166-4E6A-92A4-748A2EA3D8F9}"/>
    <cellStyle name="Note 3 4 5 2 4" xfId="17087" xr:uid="{7A35EFA4-6EC7-4BD2-91C9-550E2663A6AE}"/>
    <cellStyle name="Note 3 4 5 2 4 2" xfId="33591" xr:uid="{170080BB-C9B9-416D-8AC0-5632F77E2680}"/>
    <cellStyle name="Note 3 4 5 2 4 3" xfId="40006" xr:uid="{0F374959-DEA1-4768-8D3A-0B7F174E850E}"/>
    <cellStyle name="Note 3 4 5 2 5" xfId="29104" xr:uid="{8EB0A12F-C304-40B3-9404-75CC15F6E163}"/>
    <cellStyle name="Note 3 4 5 2 6" xfId="36418" xr:uid="{1926AAAF-1C06-48C4-8B3F-765A7A1D4979}"/>
    <cellStyle name="Note 3 4 5 3" xfId="10901" xr:uid="{F76DEAF2-CA54-48F1-B3DD-D2C954A8483F}"/>
    <cellStyle name="Note 3 4 5 3 2" xfId="14129" xr:uid="{6C85E793-345B-4051-BEC9-E75956C515AE}"/>
    <cellStyle name="Note 3 4 5 3 2 2" xfId="30706" xr:uid="{9A32995A-259D-4838-9CDB-67DDFB5937D5}"/>
    <cellStyle name="Note 3 4 5 3 2 3" xfId="37786" xr:uid="{E7B72DA8-7FD2-4951-9E58-2809C701CF9B}"/>
    <cellStyle name="Note 3 4 5 3 3" xfId="13547" xr:uid="{92F2D77E-CDD3-4BA7-913D-ABB82140E93D}"/>
    <cellStyle name="Note 3 4 5 3 3 2" xfId="30197" xr:uid="{8411FB08-207A-4E6D-941C-EE24B06CE829}"/>
    <cellStyle name="Note 3 4 5 3 3 3" xfId="37276" xr:uid="{F4987C1D-95FA-40CA-BCE4-3E02C37501D4}"/>
    <cellStyle name="Note 3 4 5 3 4" xfId="27907" xr:uid="{2C172EF4-D84F-4435-9770-4B0506C4C455}"/>
    <cellStyle name="Note 3 4 5 3 5" xfId="35851" xr:uid="{0E7CAAED-E9C5-4E41-8B68-91DF5A3FF5A7}"/>
    <cellStyle name="Note 3 4 5 4" xfId="10290" xr:uid="{0C5C60DD-5C18-4702-A95E-134B5CAE5BB7}"/>
    <cellStyle name="Note 3 4 5 4 2" xfId="27366" xr:uid="{0F768E8B-C56E-468D-A7F6-AD2107593C52}"/>
    <cellStyle name="Note 3 4 5 4 3" xfId="35542" xr:uid="{559ED593-C630-4B70-9D06-F7AAB754A704}"/>
    <cellStyle name="Note 3 4 5 5" xfId="13646" xr:uid="{4F58EC14-3EBF-40A1-9F6F-A77F687978CA}"/>
    <cellStyle name="Note 3 4 5 5 2" xfId="30286" xr:uid="{4EF56296-B796-4AF5-BF8C-5BEAF418404C}"/>
    <cellStyle name="Note 3 4 5 5 3" xfId="37374" xr:uid="{3B655E15-48A2-4D4A-BD18-EC74EDEA3DCC}"/>
    <cellStyle name="Note 3 4 5 6" xfId="14657" xr:uid="{312CA63E-E6D3-40C2-ABAC-F05044B432BB}"/>
    <cellStyle name="Note 3 4 5 6 2" xfId="31172" xr:uid="{294EFE42-C265-43D2-BECF-8DCD92D29E82}"/>
    <cellStyle name="Note 3 4 5 6 3" xfId="38247" xr:uid="{7BDD797D-442D-44B9-BCCB-EB2507B151BB}"/>
    <cellStyle name="Note 3 4 5 7" xfId="25581" xr:uid="{7D8D9CE8-C092-447A-9047-EED83F4BA15B}"/>
    <cellStyle name="Note 3 4 5 8" xfId="34814" xr:uid="{E2E76E2A-F782-4DC7-80E5-E0916909ADC2}"/>
    <cellStyle name="Note 3 4 6" xfId="11630" xr:uid="{A72779CD-172B-4306-9018-447494008312}"/>
    <cellStyle name="Note 3 4 6 2" xfId="14607" xr:uid="{E564102C-6A38-4669-AE8C-03E3C0D89CCD}"/>
    <cellStyle name="Note 3 4 6 2 2" xfId="31123" xr:uid="{AFF1CBA5-3096-4A29-ACBF-23C85732C96E}"/>
    <cellStyle name="Note 3 4 6 2 3" xfId="38200" xr:uid="{462180EA-2C86-46F2-8826-01FA766EC3FC}"/>
    <cellStyle name="Note 3 4 6 3" xfId="15343" xr:uid="{1A35EF26-C55B-47F3-808D-6E294E42BF9F}"/>
    <cellStyle name="Note 3 4 6 3 2" xfId="31847" xr:uid="{70564A1A-C6CF-48CA-BA27-DFF6C04CCDB9}"/>
    <cellStyle name="Note 3 4 6 3 3" xfId="38932" xr:uid="{020A7164-B256-4161-8C81-EC4149C2211D}"/>
    <cellStyle name="Note 3 4 6 4" xfId="16525" xr:uid="{E735D0A9-9699-421C-A174-4F5EA1D02AD1}"/>
    <cellStyle name="Note 3 4 6 4 2" xfId="33029" xr:uid="{90DF66B8-FD30-4E78-B7AD-67849F5CA8FB}"/>
    <cellStyle name="Note 3 4 6 4 3" xfId="39652" xr:uid="{3FA32614-9AD3-40AE-B7DF-3BBD70BE47E5}"/>
    <cellStyle name="Note 3 4 6 5" xfId="28519" xr:uid="{4218BB6F-60C9-48E8-94FD-D32F503BBB80}"/>
    <cellStyle name="Note 3 4 6 6" xfId="36137" xr:uid="{17A0943F-C684-4250-9387-4387B5E3DDF1}"/>
    <cellStyle name="Note 3 4 7" xfId="10406" xr:uid="{E2697B99-EC04-4E66-B26F-03F6B2A6D1E2}"/>
    <cellStyle name="Note 3 4 7 2" xfId="13717" xr:uid="{DE20AD4F-5E67-4E42-A301-C10A12302D47}"/>
    <cellStyle name="Note 3 4 7 2 2" xfId="30353" xr:uid="{B28A022A-A273-4D13-980C-EE84DF16FF66}"/>
    <cellStyle name="Note 3 4 7 2 3" xfId="37442" xr:uid="{463EAB58-C54C-46C1-9D07-6CA8BC0990A0}"/>
    <cellStyle name="Note 3 4 7 3" xfId="12963" xr:uid="{5F716362-BC27-495B-B8EA-E25DE35CA818}"/>
    <cellStyle name="Note 3 4 7 3 2" xfId="29683" xr:uid="{15AEC4B2-FB93-440F-AF5F-67986DE2F137}"/>
    <cellStyle name="Note 3 4 7 3 3" xfId="36692" xr:uid="{004F1F49-256B-46FC-BF2C-A869265B6CD3}"/>
    <cellStyle name="Note 3 4 7 4" xfId="27477" xr:uid="{575BD675-A040-4094-9E4A-2505633CB6E0}"/>
    <cellStyle name="Note 3 4 7 5" xfId="35565" xr:uid="{C442E207-885D-4FFB-B446-C49FAADADFA9}"/>
    <cellStyle name="Note 3 4 8" xfId="9170" xr:uid="{8A49820C-B177-4FE0-A623-D95CFB8E3569}"/>
    <cellStyle name="Note 3 4 8 2" xfId="26346" xr:uid="{E8906B43-DAB3-48F3-9711-1FBDD906D387}"/>
    <cellStyle name="Note 3 4 8 3" xfId="35061" xr:uid="{62E4A89B-04C5-44F3-8215-5AEF9D7E2C54}"/>
    <cellStyle name="Note 3 4 9" xfId="8942" xr:uid="{82EC0898-225E-45BD-B67B-9B113AC62DE0}"/>
    <cellStyle name="Note 3 4 9 2" xfId="26118" xr:uid="{81826E0C-B864-4AF8-91EA-C78490F65B7F}"/>
    <cellStyle name="Note 3 4 9 3" xfId="34838" xr:uid="{621B088F-4D39-4DC5-B09F-1FE6C1E04D1A}"/>
    <cellStyle name="Note 3 5" xfId="1394" xr:uid="{66AF8A00-CA8E-4686-9BAE-F380858CCD84}"/>
    <cellStyle name="Note 3 5 10" xfId="7285" xr:uid="{EF3376CF-44A4-46A7-B34B-D5A3831FA075}"/>
    <cellStyle name="Note 3 5 10 2" xfId="24576" xr:uid="{9168B232-5EE0-42F5-A7F8-B53FAFE566B3}"/>
    <cellStyle name="Note 3 5 10 3" xfId="34359" xr:uid="{D3BA43BA-13B0-436C-99BC-499F30E9D523}"/>
    <cellStyle name="Note 3 5 11" xfId="18900" xr:uid="{F553A3D7-7F2E-4871-8801-CBE9ED7C7A4A}"/>
    <cellStyle name="Note 3 5 12" xfId="27870" xr:uid="{3EC9F6A7-B7CB-4886-9D39-382FB39AE8BF}"/>
    <cellStyle name="Note 3 5 2" xfId="5593" xr:uid="{7912A1DA-62BE-48A6-ABC7-5488047E7B5E}"/>
    <cellStyle name="Note 3 5 2 2" xfId="12043" xr:uid="{9985C6EB-7B46-4458-99E4-DAA759EF3018}"/>
    <cellStyle name="Note 3 5 2 2 2" xfId="14767" xr:uid="{67327639-16B6-4586-8347-E1B09A88BB2A}"/>
    <cellStyle name="Note 3 5 2 2 2 2" xfId="31281" xr:uid="{F4BA423A-AF93-491B-B5FB-9F3AC4831FFB}"/>
    <cellStyle name="Note 3 5 2 2 2 3" xfId="38357" xr:uid="{372AE027-8BD2-462A-B8F8-0388E4FD21F5}"/>
    <cellStyle name="Note 3 5 2 2 3" xfId="15446" xr:uid="{78656BA2-5952-4CB8-9C16-A7608D4B2849}"/>
    <cellStyle name="Note 3 5 2 2 3 2" xfId="31950" xr:uid="{DFEEA280-B5C0-401B-B801-4F9B52260879}"/>
    <cellStyle name="Note 3 5 2 2 3 3" xfId="39035" xr:uid="{C9EDEB12-4901-4671-968B-4A79378C6518}"/>
    <cellStyle name="Note 3 5 2 2 4" xfId="16893" xr:uid="{CDA4A5AD-15E9-407F-810B-D632BFEA2D24}"/>
    <cellStyle name="Note 3 5 2 2 4 2" xfId="33397" xr:uid="{32DB8C75-1875-467D-B883-7AB73FB0F3DA}"/>
    <cellStyle name="Note 3 5 2 2 4 3" xfId="39818" xr:uid="{ADE3887A-FFD4-4E79-8103-9CB9B34C52D4}"/>
    <cellStyle name="Note 3 5 2 2 5" xfId="28893" xr:uid="{0E0FD736-9855-4F6C-8CCF-B0DDDF9724CA}"/>
    <cellStyle name="Note 3 5 2 2 6" xfId="36234" xr:uid="{C1BF4879-8808-4100-87FF-F4074B354CC5}"/>
    <cellStyle name="Note 3 5 2 3" xfId="10680" xr:uid="{23A79B96-575D-46F9-B2A7-12473D602C30}"/>
    <cellStyle name="Note 3 5 2 3 2" xfId="13872" xr:uid="{C80512AD-D93A-41F9-AE78-B1BB62EC8976}"/>
    <cellStyle name="Note 3 5 2 3 2 2" xfId="30488" xr:uid="{08AF3C32-150E-40AC-9564-7F9C9A636A70}"/>
    <cellStyle name="Note 3 5 2 3 2 3" xfId="37596" xr:uid="{A617F1D0-D3E6-4B09-8914-D500D6FD33A4}"/>
    <cellStyle name="Note 3 5 2 3 3" xfId="13105" xr:uid="{F8201D78-D3FC-4008-BF32-D640A2F87D5A}"/>
    <cellStyle name="Note 3 5 2 3 3 2" xfId="29825" xr:uid="{ABB1E5C3-73CE-4CAB-ACE9-A697C1CF66A2}"/>
    <cellStyle name="Note 3 5 2 3 3 3" xfId="36834" xr:uid="{F2CBE47D-85AE-41C5-9689-D817E4D9754E}"/>
    <cellStyle name="Note 3 5 2 3 4" xfId="27727" xr:uid="{AB262B42-D8AF-4641-ABDC-C4F87288615E}"/>
    <cellStyle name="Note 3 5 2 3 5" xfId="35667" xr:uid="{D0CBF977-C15F-4E2C-8F27-2CE13549EC1D}"/>
    <cellStyle name="Note 3 5 2 4" xfId="10119" xr:uid="{15B5985B-91EE-401D-A491-7098253AF638}"/>
    <cellStyle name="Note 3 5 2 4 2" xfId="27205" xr:uid="{38581FB6-1ED4-406F-B3EC-3ED7DB30CB6B}"/>
    <cellStyle name="Note 3 5 2 4 3" xfId="35461" xr:uid="{06439A2B-CBA3-427C-A097-0CF42180E45E}"/>
    <cellStyle name="Note 3 5 2 5" xfId="13513" xr:uid="{729EB49C-8C41-4F35-B782-3FE6C60434B5}"/>
    <cellStyle name="Note 3 5 2 5 2" xfId="30164" xr:uid="{9EDF9BD2-7657-4CDA-AF17-36CE9409DA03}"/>
    <cellStyle name="Note 3 5 2 5 3" xfId="37242" xr:uid="{EDF70135-DD1A-4552-B974-1A6E8BBDEB71}"/>
    <cellStyle name="Note 3 5 2 6" xfId="12968" xr:uid="{3DA28C7A-0A1A-4A2C-B1A3-74C6CF12BD67}"/>
    <cellStyle name="Note 3 5 2 6 2" xfId="29688" xr:uid="{3057E664-D11C-4D79-B21D-0F0D5823B42E}"/>
    <cellStyle name="Note 3 5 2 6 3" xfId="36697" xr:uid="{7027B5A2-6F87-48B6-B375-E1669AE59BFA}"/>
    <cellStyle name="Note 3 5 2 7" xfId="8227" xr:uid="{38288ED5-7C67-4B5F-9395-7E3900653136}"/>
    <cellStyle name="Note 3 5 2 7 2" xfId="25419" xr:uid="{406CAE54-1B5B-493C-8F13-F8A26DCE410F}"/>
    <cellStyle name="Note 3 5 2 7 3" xfId="34733" xr:uid="{21B827DF-E163-41B0-814E-0BF4005A2A4A}"/>
    <cellStyle name="Note 3 5 2 8" xfId="22975" xr:uid="{7880E944-FF69-4B27-B878-EBBAF5361946}"/>
    <cellStyle name="Note 3 5 2 9" xfId="34140" xr:uid="{9ED91343-885A-4D9C-A333-0923B3B92313}"/>
    <cellStyle name="Note 3 5 3" xfId="5886" xr:uid="{4C322D0F-BC5E-40B9-9B81-990AE5CD72E8}"/>
    <cellStyle name="Note 3 5 3 2" xfId="12205" xr:uid="{6CBCF055-3DEC-43FB-93EC-CDED5AAF3DA3}"/>
    <cellStyle name="Note 3 5 3 2 2" xfId="14879" xr:uid="{EC04D206-FDDB-417A-92D5-955330CD6112}"/>
    <cellStyle name="Note 3 5 3 2 2 2" xfId="31391" xr:uid="{1502EA37-01F5-4C08-A121-1D9FD192D0C4}"/>
    <cellStyle name="Note 3 5 3 2 2 3" xfId="38469" xr:uid="{6DD99DB1-B35B-47FB-B4AE-5063A565764C}"/>
    <cellStyle name="Note 3 5 3 2 3" xfId="15605" xr:uid="{F79D6E6A-3514-4564-AAD8-0D885DED73F1}"/>
    <cellStyle name="Note 3 5 3 2 3 2" xfId="32109" xr:uid="{4649212B-9202-4976-8E69-18DB24D7A7C2}"/>
    <cellStyle name="Note 3 5 3 2 3 3" xfId="39194" xr:uid="{E528E8E5-4027-46D9-BE77-0026329114A2}"/>
    <cellStyle name="Note 3 5 3 2 4" xfId="16989" xr:uid="{58B5A946-0193-4978-B98E-6B3772242B56}"/>
    <cellStyle name="Note 3 5 3 2 4 2" xfId="33493" xr:uid="{67BC319A-58EB-4F1D-8CA9-E6F151A801A8}"/>
    <cellStyle name="Note 3 5 3 2 4 3" xfId="39911" xr:uid="{0BF897F7-2970-4B39-A92D-A81A49DC39D5}"/>
    <cellStyle name="Note 3 5 3 2 5" xfId="29028" xr:uid="{9E8FC297-D71D-4AB5-86F1-AA6A56C999B9}"/>
    <cellStyle name="Note 3 5 3 2 6" xfId="36325" xr:uid="{BBC22AAB-9875-4A6B-911C-61EA52FCD26E}"/>
    <cellStyle name="Note 3 5 3 3" xfId="10802" xr:uid="{2D544607-BA7A-4FA8-8762-A402A1EA69D0}"/>
    <cellStyle name="Note 3 5 3 3 2" xfId="14033" xr:uid="{829CC957-1407-40A7-BCDA-FE331027CF59}"/>
    <cellStyle name="Note 3 5 3 3 2 2" xfId="30627" xr:uid="{4159F574-579D-45FC-9783-93AB53AC613F}"/>
    <cellStyle name="Note 3 5 3 3 2 3" xfId="37691" xr:uid="{64055A86-4C41-4D8F-A99F-2A94A0235A9C}"/>
    <cellStyle name="Note 3 5 3 3 3" xfId="14644" xr:uid="{5DB77397-6A82-405F-B4A3-A10A4159A98C}"/>
    <cellStyle name="Note 3 5 3 3 3 2" xfId="31159" xr:uid="{9428582E-3C11-4570-BD4C-5D5547C2EAA1}"/>
    <cellStyle name="Note 3 5 3 3 3 3" xfId="38234" xr:uid="{365F734B-B3A1-4A95-A6F1-A8546A4C1F3F}"/>
    <cellStyle name="Note 3 5 3 3 4" xfId="27825" xr:uid="{64268C8B-1AF8-4A80-84F8-30DD6371206A}"/>
    <cellStyle name="Note 3 5 3 3 5" xfId="35758" xr:uid="{8B65A876-E665-4E0A-8A19-E48DB4EA004A}"/>
    <cellStyle name="Note 3 5 3 4" xfId="9998" xr:uid="{DA1F5EF0-B66B-46A2-A867-39D60CF55475}"/>
    <cellStyle name="Note 3 5 3 4 2" xfId="27114" xr:uid="{472CC872-615F-4B24-AD61-919A09FAB1A3}"/>
    <cellStyle name="Note 3 5 3 4 3" xfId="35340" xr:uid="{92A16DC7-84AE-4D41-B631-9314FE179287}"/>
    <cellStyle name="Note 3 5 3 5" xfId="13392" xr:uid="{C91650C4-E246-4C0D-AC1B-D66CE438E399}"/>
    <cellStyle name="Note 3 5 3 5 2" xfId="30077" xr:uid="{04E36B7A-A6B3-416B-A096-9AE11304A536}"/>
    <cellStyle name="Note 3 5 3 5 3" xfId="37121" xr:uid="{8BDCB126-939F-485F-8E6F-9D545FF88DBB}"/>
    <cellStyle name="Note 3 5 3 6" xfId="14376" xr:uid="{32AA9880-686B-4191-A13B-B7D3B59E085B}"/>
    <cellStyle name="Note 3 5 3 6 2" xfId="30915" xr:uid="{0581060F-A736-4198-926B-92C15BD010D7}"/>
    <cellStyle name="Note 3 5 3 6 3" xfId="38033" xr:uid="{BB996DC4-E7E3-4869-ABC2-4AE970ECF81F}"/>
    <cellStyle name="Note 3 5 3 7" xfId="8105" xr:uid="{9712B829-7CC0-4F8E-9688-5D9AA0666616}"/>
    <cellStyle name="Note 3 5 3 7 2" xfId="25332" xr:uid="{09F68E8D-7BFE-4FBC-9DCD-7849E09DC6D4}"/>
    <cellStyle name="Note 3 5 3 7 3" xfId="34612" xr:uid="{D01BCF54-BF6B-45C6-9D98-17E417F57529}"/>
    <cellStyle name="Note 3 5 3 8" xfId="23210" xr:uid="{06795391-8838-4510-8712-C79C55B33B42}"/>
    <cellStyle name="Note 3 5 3 9" xfId="34264" xr:uid="{8789779D-34F3-4F6C-BEC5-1277BF01914C}"/>
    <cellStyle name="Note 3 5 4" xfId="8081" xr:uid="{DA1741BC-67B1-40BF-B2AD-C073D903CF2F}"/>
    <cellStyle name="Note 3 5 4 2" xfId="12418" xr:uid="{5D42F2DB-246E-4101-8C9E-326DCBB0EC4F}"/>
    <cellStyle name="Note 3 5 4 2 2" xfId="14995" xr:uid="{0D4DD3BD-7C12-4862-AD62-48A4F813E06A}"/>
    <cellStyle name="Note 3 5 4 2 2 2" xfId="31505" xr:uid="{B0E6B60E-FC5B-459B-B07A-EE3868DDB97E}"/>
    <cellStyle name="Note 3 5 4 2 2 3" xfId="38584" xr:uid="{5A204650-D5A1-445C-8F5F-D13376146303}"/>
    <cellStyle name="Note 3 5 4 2 3" xfId="15729" xr:uid="{7CF31CF7-E314-4742-A632-020764191C0D}"/>
    <cellStyle name="Note 3 5 4 2 3 2" xfId="32233" xr:uid="{6DDF5647-DC4E-4B96-B8D9-D6EA252C91C0}"/>
    <cellStyle name="Note 3 5 4 2 3 3" xfId="39318" xr:uid="{8AEE1E33-8023-4C3D-91AC-CB49ED10830E}"/>
    <cellStyle name="Note 3 5 4 2 4" xfId="17202" xr:uid="{AA5D9480-D1C7-40D9-8790-895C875B97FC}"/>
    <cellStyle name="Note 3 5 4 2 4 2" xfId="33706" xr:uid="{17A468DE-4840-48A8-9E81-0BD17F8A0498}"/>
    <cellStyle name="Note 3 5 4 2 4 3" xfId="40035" xr:uid="{5A72A30B-9D76-4806-9E5A-EF8DC7F8AA15}"/>
    <cellStyle name="Note 3 5 4 2 5" xfId="29219" xr:uid="{F6C01AC9-90C3-4C03-AE13-D6F10A989BCE}"/>
    <cellStyle name="Note 3 5 4 2 6" xfId="36447" xr:uid="{C3B0EA4F-0F12-4606-8935-374579AEA487}"/>
    <cellStyle name="Note 3 5 4 3" xfId="11016" xr:uid="{B2CE3831-55FA-4CE5-954D-B5BF6173442C}"/>
    <cellStyle name="Note 3 5 4 3 2" xfId="14203" xr:uid="{1860F732-8CC1-4337-BDC5-41EB97562223}"/>
    <cellStyle name="Note 3 5 4 3 2 2" xfId="30780" xr:uid="{EED5E8F5-1C01-4EF3-A301-9E35880EB814}"/>
    <cellStyle name="Note 3 5 4 3 2 3" xfId="37860" xr:uid="{FE790FB6-38C6-488C-8611-65D790020799}"/>
    <cellStyle name="Note 3 5 4 3 3" xfId="12942" xr:uid="{70E79F77-2423-406C-934F-B658E45E84EA}"/>
    <cellStyle name="Note 3 5 4 3 3 2" xfId="29662" xr:uid="{CE84F936-9D24-4732-A33A-D623AF8ABCC5}"/>
    <cellStyle name="Note 3 5 4 3 3 3" xfId="36671" xr:uid="{0DDF1B66-C92E-4AEB-94C4-6E47DA6DAD4C}"/>
    <cellStyle name="Note 3 5 4 3 4" xfId="28022" xr:uid="{14CB3308-3ED0-4251-84C6-3E030EF114DD}"/>
    <cellStyle name="Note 3 5 4 3 5" xfId="35880" xr:uid="{ADAF0C7E-3F44-4B58-8B3A-CDB0E0DAA917}"/>
    <cellStyle name="Note 3 5 4 4" xfId="9974" xr:uid="{85661B45-D749-4CE4-AEBD-4E4D8D41271C}"/>
    <cellStyle name="Note 3 5 4 4 2" xfId="27090" xr:uid="{95B3053E-AB4D-4F23-9D91-46F7FEC9546C}"/>
    <cellStyle name="Note 3 5 4 4 3" xfId="35316" xr:uid="{95D909EB-1237-4C67-9942-62106828DC94}"/>
    <cellStyle name="Note 3 5 4 5" xfId="13368" xr:uid="{22986E99-04C8-490A-BF24-CAF447815608}"/>
    <cellStyle name="Note 3 5 4 5 2" xfId="30053" xr:uid="{502DAD08-45A6-4973-9060-5463A30BE261}"/>
    <cellStyle name="Note 3 5 4 5 3" xfId="37097" xr:uid="{BE0AED84-6B89-4116-B522-69DF43139A3F}"/>
    <cellStyle name="Note 3 5 4 6" xfId="14969" xr:uid="{587D14FA-08AF-4C47-A6A5-63A0182AEC66}"/>
    <cellStyle name="Note 3 5 4 6 2" xfId="31479" xr:uid="{EDE722FD-21FB-4E15-932B-9AE04EF8905C}"/>
    <cellStyle name="Note 3 5 4 6 3" xfId="38558" xr:uid="{987A2035-7D41-4053-B401-82894FB8C4C3}"/>
    <cellStyle name="Note 3 5 4 7" xfId="25308" xr:uid="{D81B91FD-4AA5-4DEF-BF7A-6CF3095B244D}"/>
    <cellStyle name="Note 3 5 4 8" xfId="34588" xr:uid="{03C9A7DD-FB61-482F-8D7F-B02C7BCE2722}"/>
    <cellStyle name="Note 3 5 5" xfId="7860" xr:uid="{EC222327-5F60-4750-98F4-2C1492170001}"/>
    <cellStyle name="Note 3 5 5 2" xfId="12302" xr:uid="{C9148611-1520-4C53-A134-B4760B576260}"/>
    <cellStyle name="Note 3 5 5 2 2" xfId="14922" xr:uid="{3DEEFA36-86FC-44DB-AB90-FA7B4E0C1644}"/>
    <cellStyle name="Note 3 5 5 2 2 2" xfId="31432" xr:uid="{10076BE4-E076-461E-9BCE-5BAA2A8AA955}"/>
    <cellStyle name="Note 3 5 5 2 2 3" xfId="38511" xr:uid="{6BF5FA30-B91A-4304-BD6D-D7D6B454E4AC}"/>
    <cellStyle name="Note 3 5 5 2 3" xfId="15699" xr:uid="{6822E1EB-041B-4FBC-B8AC-B7F82D4062DC}"/>
    <cellStyle name="Note 3 5 5 2 3 2" xfId="32203" xr:uid="{77A64C68-3261-4C7C-8748-D02051129020}"/>
    <cellStyle name="Note 3 5 5 2 3 3" xfId="39288" xr:uid="{C4AA3472-8889-434B-B9C3-8ED8CC2B4C2E}"/>
    <cellStyle name="Note 3 5 5 2 4" xfId="17086" xr:uid="{307180F2-00E6-4EDC-B929-7713DF5EFDA4}"/>
    <cellStyle name="Note 3 5 5 2 4 2" xfId="33590" xr:uid="{C557A47C-40A3-413D-888C-CAB6A3EA02C9}"/>
    <cellStyle name="Note 3 5 5 2 4 3" xfId="40005" xr:uid="{011006C8-3451-4BD1-93D9-ABC2368AB30E}"/>
    <cellStyle name="Note 3 5 5 2 5" xfId="29103" xr:uid="{ACA33707-430C-452E-9275-5F28E13929A9}"/>
    <cellStyle name="Note 3 5 5 2 6" xfId="36417" xr:uid="{769CA411-32B9-4C31-8853-FA4CED8067F7}"/>
    <cellStyle name="Note 3 5 5 3" xfId="10900" xr:uid="{3C1D87C0-4227-435F-B8BD-02CBACE8339C}"/>
    <cellStyle name="Note 3 5 5 3 2" xfId="14128" xr:uid="{D715B540-0795-40C1-AD25-323A8B7B6976}"/>
    <cellStyle name="Note 3 5 5 3 2 2" xfId="30705" xr:uid="{8997B2FB-201E-4064-B2F5-10078DC291AE}"/>
    <cellStyle name="Note 3 5 5 3 2 3" xfId="37785" xr:uid="{5B19D458-40D8-41E2-BFF5-A9C8017D3B09}"/>
    <cellStyle name="Note 3 5 5 3 3" xfId="13823" xr:uid="{49CB900C-0430-4A7A-A339-940A4EC17CB5}"/>
    <cellStyle name="Note 3 5 5 3 3 2" xfId="30439" xr:uid="{5E0A5C04-E39A-4F4B-ABD5-6D61B6050EE4}"/>
    <cellStyle name="Note 3 5 5 3 3 3" xfId="37547" xr:uid="{B62CA5A8-327A-46B7-BEC9-EBE5703E3F1D}"/>
    <cellStyle name="Note 3 5 5 3 4" xfId="27906" xr:uid="{D1E34D94-BD11-436C-B715-7158E5C29935}"/>
    <cellStyle name="Note 3 5 5 3 5" xfId="35850" xr:uid="{5D2B4A65-2946-4325-925A-6FD915B025C9}"/>
    <cellStyle name="Note 3 5 5 4" xfId="9753" xr:uid="{F7F1E6C9-5BDC-4F9C-96FA-74F9B380B2AB}"/>
    <cellStyle name="Note 3 5 5 4 2" xfId="26903" xr:uid="{BD0544F7-6291-455F-A41F-9E04C07F1286}"/>
    <cellStyle name="Note 3 5 5 4 3" xfId="35181" xr:uid="{2255FD2A-4727-4062-BCDA-75B419C0F445}"/>
    <cellStyle name="Note 3 5 5 5" xfId="13186" xr:uid="{67803476-619B-46D6-9372-125B09940043}"/>
    <cellStyle name="Note 3 5 5 5 2" xfId="29905" xr:uid="{119F6CE1-B477-487E-A914-9D8469F654D2}"/>
    <cellStyle name="Note 3 5 5 5 3" xfId="36915" xr:uid="{F31FCB1C-1D31-4774-8B6E-E6CB8C4A0674}"/>
    <cellStyle name="Note 3 5 5 6" xfId="14385" xr:uid="{B0EDD6B6-29AF-4ED4-8CE9-AC45FBE8E39E}"/>
    <cellStyle name="Note 3 5 5 6 2" xfId="30924" xr:uid="{C5B49063-E4C6-49A3-9B0A-D98C5207AF65}"/>
    <cellStyle name="Note 3 5 5 6 3" xfId="38042" xr:uid="{223CE1AD-E909-4C59-8282-CB749B348A2D}"/>
    <cellStyle name="Note 3 5 5 7" xfId="25120" xr:uid="{EA0D1FB6-E1FD-4CCA-B58E-42DD4DC3155A}"/>
    <cellStyle name="Note 3 5 5 8" xfId="34453" xr:uid="{C6F0D1FE-5E77-4C6F-89E7-FD1478284787}"/>
    <cellStyle name="Note 3 5 6" xfId="11631" xr:uid="{8ED5B343-EFB8-4C41-AF1D-F560003CB685}"/>
    <cellStyle name="Note 3 5 6 2" xfId="14608" xr:uid="{CC5447F4-3FFF-48C3-AC3D-6E1B2E1AB705}"/>
    <cellStyle name="Note 3 5 6 2 2" xfId="31124" xr:uid="{C4158147-B73A-4B37-93E2-2AFE2167D7EE}"/>
    <cellStyle name="Note 3 5 6 2 3" xfId="38201" xr:uid="{6C7A0312-8F9F-4729-9E3D-3FA39ED99136}"/>
    <cellStyle name="Note 3 5 6 3" xfId="15344" xr:uid="{7021882F-1F82-4DD4-AD11-C8430F6CD82C}"/>
    <cellStyle name="Note 3 5 6 3 2" xfId="31848" xr:uid="{1BCE938E-AB2B-427E-80F5-6E79EBA6DB92}"/>
    <cellStyle name="Note 3 5 6 3 3" xfId="38933" xr:uid="{F1F958A5-A280-44AF-8AAB-6F9C326E0C7F}"/>
    <cellStyle name="Note 3 5 6 4" xfId="16526" xr:uid="{953DDE1C-0F4C-453A-896A-4CD7A4460C11}"/>
    <cellStyle name="Note 3 5 6 4 2" xfId="33030" xr:uid="{6897EC9D-B521-4122-BC4A-F4D59C2D4A57}"/>
    <cellStyle name="Note 3 5 6 4 3" xfId="39653" xr:uid="{ACE00CB7-D2A7-4DB2-8253-BE690F6A54BD}"/>
    <cellStyle name="Note 3 5 6 5" xfId="28520" xr:uid="{6E912BDC-364D-4E67-9AFE-2AAFE0C9B734}"/>
    <cellStyle name="Note 3 5 6 6" xfId="36138" xr:uid="{D5BD9301-97CC-4293-823F-EFA5436EA338}"/>
    <cellStyle name="Note 3 5 7" xfId="10407" xr:uid="{E572036D-B768-4EAD-858B-2472B300E572}"/>
    <cellStyle name="Note 3 5 7 2" xfId="13718" xr:uid="{ABC1163D-317C-40B7-AC1B-2511914F6C9F}"/>
    <cellStyle name="Note 3 5 7 2 2" xfId="30354" xr:uid="{2DCDE1FD-9019-4968-A224-8945C9064984}"/>
    <cellStyle name="Note 3 5 7 2 3" xfId="37443" xr:uid="{F6EF3DB6-B454-4175-9BAF-5E2ED6FF6AE9}"/>
    <cellStyle name="Note 3 5 7 3" xfId="9053" xr:uid="{B83D1787-A856-4E41-B101-F94B6B5976F9}"/>
    <cellStyle name="Note 3 5 7 3 2" xfId="26229" xr:uid="{C6A21797-396B-4D15-B4F1-FA99B14FB639}"/>
    <cellStyle name="Note 3 5 7 3 3" xfId="34944" xr:uid="{E199EE31-3466-485F-9884-AAD23701FB9C}"/>
    <cellStyle name="Note 3 5 7 4" xfId="27478" xr:uid="{8946F493-CF24-4572-B890-1C7038130262}"/>
    <cellStyle name="Note 3 5 7 5" xfId="35566" xr:uid="{96EC6A5F-30F6-4221-9D60-CABF0B41F66B}"/>
    <cellStyle name="Note 3 5 8" xfId="9171" xr:uid="{31532F0E-55CA-4B08-AE69-A8D2D36BA1A0}"/>
    <cellStyle name="Note 3 5 8 2" xfId="26347" xr:uid="{22425D62-17BA-42EB-A136-FF2CA85AB969}"/>
    <cellStyle name="Note 3 5 8 3" xfId="35062" xr:uid="{F5D2D614-3E8A-4D2A-9FFC-1075A9C1B919}"/>
    <cellStyle name="Note 3 5 9" xfId="8844" xr:uid="{F46851F7-693F-40F6-B64E-09FACD186D39}"/>
    <cellStyle name="Note 3 5 9 2" xfId="26020" xr:uid="{827470E8-63DD-4459-B4B3-3E34C83F4671}"/>
    <cellStyle name="Note 3 5 9 3" xfId="34829" xr:uid="{13DA9D34-9EC4-4E5A-8B19-A61306DE48E0}"/>
    <cellStyle name="Note 3 6" xfId="2672" xr:uid="{3E5EB9B2-1E2A-45D1-A2DB-8CAF40055695}"/>
    <cellStyle name="Note 3 6 10" xfId="7286" xr:uid="{804D29A7-6F8E-443C-9D12-0A6C153310E9}"/>
    <cellStyle name="Note 3 6 10 2" xfId="24577" xr:uid="{05B3F978-EC8D-4DB3-AC27-5FDA736E180A}"/>
    <cellStyle name="Note 3 6 10 3" xfId="34360" xr:uid="{31AC20BB-1310-4C58-BB2A-597302697A69}"/>
    <cellStyle name="Note 3 6 11" xfId="20172" xr:uid="{8C504031-A1EA-4D3D-930D-2BBD6F744547}"/>
    <cellStyle name="Note 3 6 12" xfId="24560" xr:uid="{B423F287-78C1-4EE6-A79B-84C848FA39A4}"/>
    <cellStyle name="Note 3 6 2" xfId="5594" xr:uid="{2CA27F60-D368-4E32-A701-BC96908A30B5}"/>
    <cellStyle name="Note 3 6 2 2" xfId="12044" xr:uid="{BA7E523E-3632-4C40-B625-A6184C49224F}"/>
    <cellStyle name="Note 3 6 2 2 2" xfId="14768" xr:uid="{1222A53E-BFA2-4410-8476-E2C7282446DC}"/>
    <cellStyle name="Note 3 6 2 2 2 2" xfId="31282" xr:uid="{B3D7F256-B3BD-4513-BFCD-1AFCFB130B81}"/>
    <cellStyle name="Note 3 6 2 2 2 3" xfId="38358" xr:uid="{4B88DC71-3228-4FA5-9BF6-49143EABCECC}"/>
    <cellStyle name="Note 3 6 2 2 3" xfId="15447" xr:uid="{621A2179-1ADF-4262-84AD-734C5EF0527D}"/>
    <cellStyle name="Note 3 6 2 2 3 2" xfId="31951" xr:uid="{394EB105-2A59-4BF9-AE2C-0C27D9BC15CF}"/>
    <cellStyle name="Note 3 6 2 2 3 3" xfId="39036" xr:uid="{5CF42547-A5AE-4590-8C69-7A0C5288F039}"/>
    <cellStyle name="Note 3 6 2 2 4" xfId="16894" xr:uid="{5F263B60-8ECF-425C-98DF-CA6B949555DA}"/>
    <cellStyle name="Note 3 6 2 2 4 2" xfId="33398" xr:uid="{86D20092-9B16-4177-A21F-8390549292B2}"/>
    <cellStyle name="Note 3 6 2 2 4 3" xfId="39819" xr:uid="{1545A3CD-43F2-499C-AA0F-7B702A40020D}"/>
    <cellStyle name="Note 3 6 2 2 5" xfId="28894" xr:uid="{48725ADD-5B3F-41B3-B020-2E62ED06B504}"/>
    <cellStyle name="Note 3 6 2 2 6" xfId="36235" xr:uid="{C61B71DB-0687-49A2-86D2-A842473AF9E8}"/>
    <cellStyle name="Note 3 6 2 3" xfId="10681" xr:uid="{451A5A90-599B-4EDF-A81A-75817D060D87}"/>
    <cellStyle name="Note 3 6 2 3 2" xfId="13873" xr:uid="{CC2135FB-D1EF-47B2-92FF-0B7390969C8F}"/>
    <cellStyle name="Note 3 6 2 3 2 2" xfId="30489" xr:uid="{868A7C8D-B494-48E5-9C81-0A749A0AB02D}"/>
    <cellStyle name="Note 3 6 2 3 2 3" xfId="37597" xr:uid="{618FAC71-ADDE-4EAF-AEF5-39E43B508E6B}"/>
    <cellStyle name="Note 3 6 2 3 3" xfId="13837" xr:uid="{14AE6D1C-6092-4B24-97FB-C8907B2DCA17}"/>
    <cellStyle name="Note 3 6 2 3 3 2" xfId="30453" xr:uid="{AB196EF1-874F-4FDA-8308-E00BBCCD43B5}"/>
    <cellStyle name="Note 3 6 2 3 3 3" xfId="37561" xr:uid="{D43E02C8-6EBB-4716-8F7E-FE60FAA16734}"/>
    <cellStyle name="Note 3 6 2 3 4" xfId="27728" xr:uid="{5C736A68-B1D1-4A36-9107-EE1C0A8C6DB6}"/>
    <cellStyle name="Note 3 6 2 3 5" xfId="35668" xr:uid="{0ED0C7DD-C29D-470E-93A1-A84B12412127}"/>
    <cellStyle name="Note 3 6 2 4" xfId="10293" xr:uid="{2A3D170F-9897-4C57-82A4-D869C772D7F2}"/>
    <cellStyle name="Note 3 6 2 4 2" xfId="27369" xr:uid="{73C387A1-AC05-4B77-A0FD-9ED9E9302009}"/>
    <cellStyle name="Note 3 6 2 4 3" xfId="35545" xr:uid="{3E95C365-E8C9-4FB8-9FF3-6173C29640A8}"/>
    <cellStyle name="Note 3 6 2 5" xfId="13649" xr:uid="{C241F8B1-EBCC-4011-8DF3-5A06CE276C27}"/>
    <cellStyle name="Note 3 6 2 5 2" xfId="30289" xr:uid="{9170425E-E44B-4247-A773-F12422205FCA}"/>
    <cellStyle name="Note 3 6 2 5 3" xfId="37377" xr:uid="{882E7F05-0B7B-4005-A510-193E1B0F0425}"/>
    <cellStyle name="Note 3 6 2 6" xfId="15230" xr:uid="{C69D9263-8568-442B-803A-1C2FAC8B053F}"/>
    <cellStyle name="Note 3 6 2 6 2" xfId="31734" xr:uid="{021D07C0-EAA6-45D0-9E72-F83891BFEFEA}"/>
    <cellStyle name="Note 3 6 2 6 3" xfId="38819" xr:uid="{B756EF40-EB8A-4BEA-8B38-4E5E9D0E2082}"/>
    <cellStyle name="Note 3 6 2 7" xfId="8403" xr:uid="{05A0B1B8-064A-46E2-9EDA-59023C9EDBD2}"/>
    <cellStyle name="Note 3 6 2 7 2" xfId="25584" xr:uid="{324A8DE8-CFA2-44D9-A436-2ACB1F25F211}"/>
    <cellStyle name="Note 3 6 2 7 3" xfId="34817" xr:uid="{70F34483-EF93-4C50-8B30-1D671F8420AE}"/>
    <cellStyle name="Note 3 6 2 8" xfId="22976" xr:uid="{DB70E804-8122-418E-B9B4-E77D626CB2DC}"/>
    <cellStyle name="Note 3 6 2 9" xfId="34141" xr:uid="{03F567FC-5C85-4BBA-90CF-3F1AAA42B53C}"/>
    <cellStyle name="Note 3 6 3" xfId="5887" xr:uid="{F9660FE6-571E-42AC-9A37-6615E6FD5A1B}"/>
    <cellStyle name="Note 3 6 3 2" xfId="12206" xr:uid="{3DC7BFF9-32A4-40A3-B5C9-A79CD797C9C7}"/>
    <cellStyle name="Note 3 6 3 2 2" xfId="14880" xr:uid="{B6AAB5AE-9190-40B9-8507-FB4F3FCF866D}"/>
    <cellStyle name="Note 3 6 3 2 2 2" xfId="31392" xr:uid="{D01171C1-F8C0-4B59-B626-D40B941495E6}"/>
    <cellStyle name="Note 3 6 3 2 2 3" xfId="38470" xr:uid="{F73800B8-7076-4624-94F6-81C61D7D8566}"/>
    <cellStyle name="Note 3 6 3 2 3" xfId="15606" xr:uid="{131D778C-4932-49EC-8C6B-334E727285A0}"/>
    <cellStyle name="Note 3 6 3 2 3 2" xfId="32110" xr:uid="{B90321F9-1478-4FA2-8C37-5DDEC49084CB}"/>
    <cellStyle name="Note 3 6 3 2 3 3" xfId="39195" xr:uid="{372E08EA-1101-452A-A96E-93A0FBEC2D63}"/>
    <cellStyle name="Note 3 6 3 2 4" xfId="16990" xr:uid="{FDB6B600-6584-4EF6-A7E0-3356CCD09ACF}"/>
    <cellStyle name="Note 3 6 3 2 4 2" xfId="33494" xr:uid="{C820C1A9-5CB2-408F-9395-5FC78304C93B}"/>
    <cellStyle name="Note 3 6 3 2 4 3" xfId="39912" xr:uid="{7269E991-3F1D-429A-B8D9-50427355E983}"/>
    <cellStyle name="Note 3 6 3 2 5" xfId="29029" xr:uid="{33A820DF-20B2-4CC1-9B7A-ADDA3FEFF58E}"/>
    <cellStyle name="Note 3 6 3 2 6" xfId="36326" xr:uid="{7A878D1C-DB4D-4063-8813-7FFE6959005C}"/>
    <cellStyle name="Note 3 6 3 3" xfId="10803" xr:uid="{8E01D93D-2C72-42E7-B049-34A589DC5304}"/>
    <cellStyle name="Note 3 6 3 3 2" xfId="14034" xr:uid="{178D0A27-C161-41EB-9A91-B94910CE453A}"/>
    <cellStyle name="Note 3 6 3 3 2 2" xfId="30628" xr:uid="{8FB3BF58-9AFF-4309-B51A-37AD7E91DE4C}"/>
    <cellStyle name="Note 3 6 3 3 2 3" xfId="37692" xr:uid="{BABD3CAB-8C58-49F5-A114-BE70C1D78A04}"/>
    <cellStyle name="Note 3 6 3 3 3" xfId="13326" xr:uid="{537B0A27-D2D2-43F0-BAF4-1BA56D454AFA}"/>
    <cellStyle name="Note 3 6 3 3 3 2" xfId="30011" xr:uid="{1A7B16A7-ECAD-48CF-8DA1-E22768738374}"/>
    <cellStyle name="Note 3 6 3 3 3 3" xfId="37055" xr:uid="{E1DED3D7-EE59-49B0-BA31-05BFFED0E213}"/>
    <cellStyle name="Note 3 6 3 3 4" xfId="27826" xr:uid="{542F92BF-1A1E-4008-9CD4-DCE1EB7F2C28}"/>
    <cellStyle name="Note 3 6 3 3 5" xfId="35759" xr:uid="{A917A683-BD65-490E-95E0-12F23AB8A937}"/>
    <cellStyle name="Note 3 6 3 4" xfId="10135" xr:uid="{C14C2D68-6916-4AE9-B079-A2E7B376207C}"/>
    <cellStyle name="Note 3 6 3 4 2" xfId="27221" xr:uid="{4471BD41-6F32-4649-A985-888818275C35}"/>
    <cellStyle name="Note 3 6 3 4 3" xfId="35477" xr:uid="{77D7C7DE-329C-4F7C-948F-009E05F67C5F}"/>
    <cellStyle name="Note 3 6 3 5" xfId="13529" xr:uid="{35B9E200-C748-47C3-AAF3-A08208A477FF}"/>
    <cellStyle name="Note 3 6 3 5 2" xfId="30180" xr:uid="{02B5BA54-21E5-4CBA-8925-525A7324ED39}"/>
    <cellStyle name="Note 3 6 3 5 3" xfId="37258" xr:uid="{098C59AE-3DFB-42E6-9BC5-2986796A65FA}"/>
    <cellStyle name="Note 3 6 3 6" xfId="14593" xr:uid="{9CDC1A0F-AE47-4226-BC11-BADD6F922FC8}"/>
    <cellStyle name="Note 3 6 3 6 2" xfId="31109" xr:uid="{32FB4BCF-8838-4C54-A78A-349A36758DF9}"/>
    <cellStyle name="Note 3 6 3 6 3" xfId="38186" xr:uid="{F81CBBD8-DBB4-4E89-86CB-1C4C89B98A2A}"/>
    <cellStyle name="Note 3 6 3 7" xfId="8243" xr:uid="{FFDA210D-23A8-4DFE-B484-01FC95582C91}"/>
    <cellStyle name="Note 3 6 3 7 2" xfId="25435" xr:uid="{D5607A5C-7B22-4223-B9AC-6912B9C092AE}"/>
    <cellStyle name="Note 3 6 3 7 3" xfId="34749" xr:uid="{F38F44E5-6FA1-40AF-ACA8-71101D2B3049}"/>
    <cellStyle name="Note 3 6 3 8" xfId="23211" xr:uid="{F67989B5-41B2-4376-A838-85BBEC26487E}"/>
    <cellStyle name="Note 3 6 3 9" xfId="34265" xr:uid="{EF87C363-B49F-4ED8-85F3-4CC85D0DCDB8}"/>
    <cellStyle name="Note 3 6 4" xfId="7848" xr:uid="{2F1068BC-CEE8-426F-A3CB-EBE18BAA0932}"/>
    <cellStyle name="Note 3 6 4 2" xfId="12419" xr:uid="{5C0D22DF-453C-422D-8602-E1A78303E841}"/>
    <cellStyle name="Note 3 6 4 2 2" xfId="14996" xr:uid="{6CDE29E5-4C8A-4EEE-9233-26A1643BE86E}"/>
    <cellStyle name="Note 3 6 4 2 2 2" xfId="31506" xr:uid="{ECC24405-0704-4385-B0D0-AC8328376F97}"/>
    <cellStyle name="Note 3 6 4 2 2 3" xfId="38585" xr:uid="{A9BB8365-82FC-44FC-9FD5-073A1446D333}"/>
    <cellStyle name="Note 3 6 4 2 3" xfId="15730" xr:uid="{D9502DCD-5CBA-447E-AAB6-F9F80DE969F3}"/>
    <cellStyle name="Note 3 6 4 2 3 2" xfId="32234" xr:uid="{BAF85A61-7EAD-41C9-87CB-45C26739B70F}"/>
    <cellStyle name="Note 3 6 4 2 3 3" xfId="39319" xr:uid="{B2ABB345-2F01-4F59-B499-E9DF5CADD96C}"/>
    <cellStyle name="Note 3 6 4 2 4" xfId="17203" xr:uid="{35DE8DEC-A1E8-4747-8D64-F7AE47912CD8}"/>
    <cellStyle name="Note 3 6 4 2 4 2" xfId="33707" xr:uid="{4732691D-0473-471B-82F4-8B3C49C692DF}"/>
    <cellStyle name="Note 3 6 4 2 4 3" xfId="40036" xr:uid="{7F517E96-5373-450C-9871-EF5F95C63C9A}"/>
    <cellStyle name="Note 3 6 4 2 5" xfId="29220" xr:uid="{F20FA4C3-9ECF-4E58-9357-A4EE9171EAEE}"/>
    <cellStyle name="Note 3 6 4 2 6" xfId="36448" xr:uid="{E8799E6E-31F4-4EF8-9B5D-CEBDAB41AB21}"/>
    <cellStyle name="Note 3 6 4 3" xfId="11017" xr:uid="{851F9A1D-7FEA-4979-86E4-4BC6005B8744}"/>
    <cellStyle name="Note 3 6 4 3 2" xfId="14204" xr:uid="{3035858E-17D8-416D-996B-2B5617D6BD72}"/>
    <cellStyle name="Note 3 6 4 3 2 2" xfId="30781" xr:uid="{38912FD5-7D66-4BBE-A99A-77FFFD152B81}"/>
    <cellStyle name="Note 3 6 4 3 2 3" xfId="37861" xr:uid="{B9B85C24-B1A3-4B4F-9824-FFCC248EC9CD}"/>
    <cellStyle name="Note 3 6 4 3 3" xfId="9093" xr:uid="{DD0EE901-5991-4727-9EFA-E16C0DAC61F9}"/>
    <cellStyle name="Note 3 6 4 3 3 2" xfId="26269" xr:uid="{CA27FD91-5906-4E15-B76F-2424F73028BF}"/>
    <cellStyle name="Note 3 6 4 3 3 3" xfId="34984" xr:uid="{7F1D06D4-FC55-4BBD-97A5-4431DF6F36F0}"/>
    <cellStyle name="Note 3 6 4 3 4" xfId="28023" xr:uid="{2A1BDB9D-32FE-42AF-B0DB-E95191994319}"/>
    <cellStyle name="Note 3 6 4 3 5" xfId="35881" xr:uid="{9D9E5102-E919-473D-9DF5-D49AA35823CC}"/>
    <cellStyle name="Note 3 6 4 4" xfId="9742" xr:uid="{F7DECD82-205A-44FF-A110-A6E8ECE86F44}"/>
    <cellStyle name="Note 3 6 4 4 2" xfId="26892" xr:uid="{B1C7416E-15D6-425A-ACF1-989CA4EF448C}"/>
    <cellStyle name="Note 3 6 4 4 3" xfId="35173" xr:uid="{62F0A590-AF62-4431-8BE8-C292FAEC7FE7}"/>
    <cellStyle name="Note 3 6 4 5" xfId="13178" xr:uid="{69383FB1-F290-49B6-90B7-7441C4C19BD8}"/>
    <cellStyle name="Note 3 6 4 5 2" xfId="29898" xr:uid="{6247DCDF-9951-4EEA-BC10-F0433793F1E0}"/>
    <cellStyle name="Note 3 6 4 5 3" xfId="36907" xr:uid="{4C76E46C-B2A6-4705-88CC-60420ADDA62E}"/>
    <cellStyle name="Note 3 6 4 6" xfId="13365" xr:uid="{9042FE7C-3E6E-4932-8873-9045E0CE150B}"/>
    <cellStyle name="Note 3 6 4 6 2" xfId="30050" xr:uid="{84FB8DF5-3B86-4CD5-BC45-5E5FD71D36BC}"/>
    <cellStyle name="Note 3 6 4 6 3" xfId="37094" xr:uid="{02571749-CAEE-4462-8634-0A1371E9B12C}"/>
    <cellStyle name="Note 3 6 4 7" xfId="25109" xr:uid="{4DBAB603-A9E7-4008-B3DB-EFDB1640417C}"/>
    <cellStyle name="Note 3 6 4 8" xfId="34445" xr:uid="{6061D135-244A-4F6C-963E-40743DFAAF9C}"/>
    <cellStyle name="Note 3 6 5" xfId="8095" xr:uid="{F537D0B4-C17B-4AE6-868C-5B5D791EE034}"/>
    <cellStyle name="Note 3 6 5 2" xfId="12301" xr:uid="{A3E07D71-9100-4CAA-B8CD-D4724D2DF6B6}"/>
    <cellStyle name="Note 3 6 5 2 2" xfId="14921" xr:uid="{FF46C80A-3D6F-4EF4-9900-F843D152F28C}"/>
    <cellStyle name="Note 3 6 5 2 2 2" xfId="31431" xr:uid="{9E3A1E0A-8033-4A37-97C7-120FB36E9344}"/>
    <cellStyle name="Note 3 6 5 2 2 3" xfId="38510" xr:uid="{661F369B-A258-4D82-8DEC-88C2EDFAC290}"/>
    <cellStyle name="Note 3 6 5 2 3" xfId="15698" xr:uid="{03E746EB-DB86-4D66-B583-F8A8081E69E9}"/>
    <cellStyle name="Note 3 6 5 2 3 2" xfId="32202" xr:uid="{DBB61B80-A860-4791-BBD3-73356156D33A}"/>
    <cellStyle name="Note 3 6 5 2 3 3" xfId="39287" xr:uid="{8B4468B0-53BE-4213-8672-12469A65F379}"/>
    <cellStyle name="Note 3 6 5 2 4" xfId="17085" xr:uid="{8413BB25-F9B0-415A-990F-559DEBD8ED91}"/>
    <cellStyle name="Note 3 6 5 2 4 2" xfId="33589" xr:uid="{AB8D7FCD-0868-4E3C-BD1A-8D7D9271CC44}"/>
    <cellStyle name="Note 3 6 5 2 4 3" xfId="40004" xr:uid="{84F7263A-596D-42C1-8DF1-D5B16325AD6A}"/>
    <cellStyle name="Note 3 6 5 2 5" xfId="29102" xr:uid="{95540831-6BD0-4D63-84FA-87333720626E}"/>
    <cellStyle name="Note 3 6 5 2 6" xfId="36416" xr:uid="{2F00DA48-B5CD-44A7-85EC-FF87128F8F39}"/>
    <cellStyle name="Note 3 6 5 3" xfId="10899" xr:uid="{A6A3F3CB-4D32-4453-B2C6-C61EB8FEF4E3}"/>
    <cellStyle name="Note 3 6 5 3 2" xfId="14127" xr:uid="{CC32E0BF-3EA7-4B08-996D-B914EBA759EA}"/>
    <cellStyle name="Note 3 6 5 3 2 2" xfId="30704" xr:uid="{18CC2335-8D5A-4131-B7F2-12358F34BAA0}"/>
    <cellStyle name="Note 3 6 5 3 2 3" xfId="37784" xr:uid="{D8CEEC17-2FA0-46F9-80B1-A9AD39C21C54}"/>
    <cellStyle name="Note 3 6 5 3 3" xfId="13092" xr:uid="{34F32095-8A1D-402B-820E-995EA6AC78F6}"/>
    <cellStyle name="Note 3 6 5 3 3 2" xfId="29812" xr:uid="{14B06D9F-FFAD-40C2-A31F-48096DD5F045}"/>
    <cellStyle name="Note 3 6 5 3 3 3" xfId="36821" xr:uid="{2AB18F90-0882-4FDD-817E-0881943EDFEB}"/>
    <cellStyle name="Note 3 6 5 3 4" xfId="27905" xr:uid="{76978A03-CD76-4365-A24F-F831158D5C91}"/>
    <cellStyle name="Note 3 6 5 3 5" xfId="35849" xr:uid="{DFF837F3-7F10-45C5-A3A1-5C87771387EF}"/>
    <cellStyle name="Note 3 6 5 4" xfId="9988" xr:uid="{EEDFB6B6-5FC1-42C2-8937-1943A2551D6C}"/>
    <cellStyle name="Note 3 6 5 4 2" xfId="27104" xr:uid="{6A5D783C-36A9-4CB7-B86E-B9CBCBB53435}"/>
    <cellStyle name="Note 3 6 5 4 3" xfId="35330" xr:uid="{75EC0D36-110C-4960-A058-969D7244E539}"/>
    <cellStyle name="Note 3 6 5 5" xfId="13382" xr:uid="{EF8CB18F-A6D1-4837-8B5F-4CC0D5A3A1C5}"/>
    <cellStyle name="Note 3 6 5 5 2" xfId="30067" xr:uid="{17C15F0C-39E1-4090-855F-E8A9BA1B76AD}"/>
    <cellStyle name="Note 3 6 5 5 3" xfId="37111" xr:uid="{CD68A8F1-8B50-463C-9418-472D60850888}"/>
    <cellStyle name="Note 3 6 5 6" xfId="14487" xr:uid="{FE1BD0A1-6CA3-4E57-85B0-A5187295E984}"/>
    <cellStyle name="Note 3 6 5 6 2" xfId="31005" xr:uid="{747FF92C-B80B-4691-B512-DD325A36BCBD}"/>
    <cellStyle name="Note 3 6 5 6 3" xfId="38144" xr:uid="{70E072F7-57C6-43BD-983E-653F299997FC}"/>
    <cellStyle name="Note 3 6 5 7" xfId="25322" xr:uid="{C3263D60-5B71-4438-8EDA-6CEB0D1AA61E}"/>
    <cellStyle name="Note 3 6 5 8" xfId="34602" xr:uid="{9AA0CDCC-0520-4998-9E9F-0153B93BD46A}"/>
    <cellStyle name="Note 3 6 6" xfId="11632" xr:uid="{2CFF9B45-D88D-4A9C-B6A8-9A4EBD2772EE}"/>
    <cellStyle name="Note 3 6 6 2" xfId="14609" xr:uid="{800F66AF-39B2-40C3-89CA-5A40C2DFFDFC}"/>
    <cellStyle name="Note 3 6 6 2 2" xfId="31125" xr:uid="{1A4B137B-5E09-4E1C-A873-E8B532B0EC83}"/>
    <cellStyle name="Note 3 6 6 2 3" xfId="38202" xr:uid="{327EABD7-E813-47DD-BF6C-FF31741ED561}"/>
    <cellStyle name="Note 3 6 6 3" xfId="15345" xr:uid="{786F7C76-445F-4F60-80D4-C158F2E5B142}"/>
    <cellStyle name="Note 3 6 6 3 2" xfId="31849" xr:uid="{04AB78D6-7A1B-40F4-A4A3-84B0C2F9E330}"/>
    <cellStyle name="Note 3 6 6 3 3" xfId="38934" xr:uid="{22FE4355-1E23-4E5B-9352-EA65E4397D39}"/>
    <cellStyle name="Note 3 6 6 4" xfId="16527" xr:uid="{6C84C1BA-5AFE-4E5D-B5F3-42ADF9A525D4}"/>
    <cellStyle name="Note 3 6 6 4 2" xfId="33031" xr:uid="{23907D4C-7A98-424A-9305-91538CBBEC3E}"/>
    <cellStyle name="Note 3 6 6 4 3" xfId="39654" xr:uid="{D30ADAD2-E02F-469B-A09E-7001D5165EF5}"/>
    <cellStyle name="Note 3 6 6 5" xfId="28521" xr:uid="{09B979A0-8DB8-4DC3-B6A5-E13B2535ED69}"/>
    <cellStyle name="Note 3 6 6 6" xfId="36139" xr:uid="{F3588855-6476-4101-9FDA-367C851F5931}"/>
    <cellStyle name="Note 3 6 7" xfId="10408" xr:uid="{977FA38A-9902-48E2-9CBB-A5B45D55D516}"/>
    <cellStyle name="Note 3 6 7 2" xfId="13719" xr:uid="{2E4B5CB8-7899-4338-AA0B-096DFDF3FAC0}"/>
    <cellStyle name="Note 3 6 7 2 2" xfId="30355" xr:uid="{0411327B-D999-4FB3-9879-6AF8D3E6F121}"/>
    <cellStyle name="Note 3 6 7 2 3" xfId="37444" xr:uid="{DC23635A-8279-4052-BC75-802DC8A4D29B}"/>
    <cellStyle name="Note 3 6 7 3" xfId="13692" xr:uid="{6609629E-8FAC-4779-AF69-90A477D856B7}"/>
    <cellStyle name="Note 3 6 7 3 2" xfId="30328" xr:uid="{A4685D16-6C83-4A1D-BA83-C1EBC2DE1146}"/>
    <cellStyle name="Note 3 6 7 3 3" xfId="37417" xr:uid="{59D7493F-C63D-43AF-B5D4-34F908D194A9}"/>
    <cellStyle name="Note 3 6 7 4" xfId="27479" xr:uid="{F970F527-EBA5-4FF6-83D7-1FB2DA0E998A}"/>
    <cellStyle name="Note 3 6 7 5" xfId="35567" xr:uid="{156E9FA4-2D53-44DF-901B-69AA66F60908}"/>
    <cellStyle name="Note 3 6 8" xfId="9172" xr:uid="{E2FBF62E-DF69-4843-B44E-4B3F23EA74DA}"/>
    <cellStyle name="Note 3 6 8 2" xfId="26348" xr:uid="{F957E24F-57BB-4163-AB0D-8E82822E203C}"/>
    <cellStyle name="Note 3 6 8 3" xfId="35063" xr:uid="{8458E67B-B275-4E29-B570-19FC99E1AB5F}"/>
    <cellStyle name="Note 3 6 9" xfId="9273" xr:uid="{BF97A68F-A2E9-4886-A6D2-56886CDCFA35}"/>
    <cellStyle name="Note 3 6 9 2" xfId="26428" xr:uid="{107273C0-E2F4-41EC-86A4-C5714C8E0A77}"/>
    <cellStyle name="Note 3 6 9 3" xfId="35162" xr:uid="{5801FF99-38F5-4B01-9217-6035A0228C98}"/>
    <cellStyle name="Note 3 7" xfId="3480" xr:uid="{78F544D1-D648-4CCD-B5B5-2A679A9B39D7}"/>
    <cellStyle name="Note 3 7 10" xfId="7287" xr:uid="{34DFC5B9-26E3-4A3D-959C-2788B31F24AF}"/>
    <cellStyle name="Note 3 7 10 2" xfId="24578" xr:uid="{C9F570DA-4A18-4F3C-8D93-43C640E9C9AA}"/>
    <cellStyle name="Note 3 7 10 3" xfId="34361" xr:uid="{E52FE6B0-98F9-48C9-8264-A9224A9EA0C0}"/>
    <cellStyle name="Note 3 7 11" xfId="20978" xr:uid="{08E9D90F-646D-4B18-AB47-6A1E34F58E80}"/>
    <cellStyle name="Note 3 7 12" xfId="22285" xr:uid="{7CCFD810-EF04-4F5F-BB62-C29A031E31FF}"/>
    <cellStyle name="Note 3 7 2" xfId="5595" xr:uid="{47305B91-05CA-42A4-BDFF-DE5F22FC3282}"/>
    <cellStyle name="Note 3 7 2 2" xfId="12045" xr:uid="{230AEB70-FB2B-47C1-BB8C-1F7DFDA77413}"/>
    <cellStyle name="Note 3 7 2 2 2" xfId="14769" xr:uid="{83B4945D-6D3B-4059-A9E8-F89C281E1210}"/>
    <cellStyle name="Note 3 7 2 2 2 2" xfId="31283" xr:uid="{30377FDC-871E-4A12-8AEC-6DC9F7F1F47D}"/>
    <cellStyle name="Note 3 7 2 2 2 3" xfId="38359" xr:uid="{9FC09EE6-3A34-43C2-BCB4-09297C2E4578}"/>
    <cellStyle name="Note 3 7 2 2 3" xfId="15448" xr:uid="{CDC1EFBB-DA17-4AA8-8435-DAD15B645856}"/>
    <cellStyle name="Note 3 7 2 2 3 2" xfId="31952" xr:uid="{E404333E-4F8B-472E-B654-D0C3574BEF9B}"/>
    <cellStyle name="Note 3 7 2 2 3 3" xfId="39037" xr:uid="{4F19EE64-4696-4BF4-9E22-A99B73956F24}"/>
    <cellStyle name="Note 3 7 2 2 4" xfId="16895" xr:uid="{0C93C228-B952-4160-BB44-D0C7AFCCFB3B}"/>
    <cellStyle name="Note 3 7 2 2 4 2" xfId="33399" xr:uid="{4D7D5312-9666-4161-BCEF-A76013727717}"/>
    <cellStyle name="Note 3 7 2 2 4 3" xfId="39820" xr:uid="{0748F453-A2FD-4059-9D79-96CFAE05ECC9}"/>
    <cellStyle name="Note 3 7 2 2 5" xfId="28895" xr:uid="{53B131B4-CF59-4EFE-84AD-9B782CF79D0D}"/>
    <cellStyle name="Note 3 7 2 2 6" xfId="36236" xr:uid="{63259473-E9AF-4E41-B4B0-FFE5000623F0}"/>
    <cellStyle name="Note 3 7 2 3" xfId="10682" xr:uid="{DCA8D6C3-94E4-45AD-895C-4FB70DECC42B}"/>
    <cellStyle name="Note 3 7 2 3 2" xfId="13874" xr:uid="{25A160B5-080D-4010-8473-7D1A4A133874}"/>
    <cellStyle name="Note 3 7 2 3 2 2" xfId="30490" xr:uid="{6D6A9CB7-0833-4AEF-A744-12BD83BBAD36}"/>
    <cellStyle name="Note 3 7 2 3 2 3" xfId="37598" xr:uid="{92F853DD-1687-4FDC-9351-14BD1CEBB375}"/>
    <cellStyle name="Note 3 7 2 3 3" xfId="13561" xr:uid="{E15A5ECC-B85A-4ACE-BFF3-876382455004}"/>
    <cellStyle name="Note 3 7 2 3 3 2" xfId="30211" xr:uid="{67AA1B19-606E-43EE-8399-E7A20255A3D2}"/>
    <cellStyle name="Note 3 7 2 3 3 3" xfId="37290" xr:uid="{6B41BED1-8D4E-49C2-9F7A-1F9B1BA34526}"/>
    <cellStyle name="Note 3 7 2 3 4" xfId="27729" xr:uid="{130673A9-5C6D-44B3-AD1F-79A7BC5D5360}"/>
    <cellStyle name="Note 3 7 2 3 5" xfId="35669" xr:uid="{A66A559F-1AB0-4205-8CBE-0B55406CB2AB}"/>
    <cellStyle name="Note 3 7 2 4" xfId="10118" xr:uid="{52DE7AB6-B33D-4CEF-84D8-79A65841C5EA}"/>
    <cellStyle name="Note 3 7 2 4 2" xfId="27204" xr:uid="{C4DA7809-1FC4-45DD-9FFD-FDDA83675346}"/>
    <cellStyle name="Note 3 7 2 4 3" xfId="35460" xr:uid="{A9961992-E7AA-411E-B8C0-365C9A4511B6}"/>
    <cellStyle name="Note 3 7 2 5" xfId="13512" xr:uid="{E9FAE0D8-C42E-4E44-BAA2-010ADA45E81A}"/>
    <cellStyle name="Note 3 7 2 5 2" xfId="30163" xr:uid="{37B03702-A6BD-492E-985D-34C93EE919E3}"/>
    <cellStyle name="Note 3 7 2 5 3" xfId="37241" xr:uid="{58B0A6E2-1CC2-4139-9317-C0A3024E85F4}"/>
    <cellStyle name="Note 3 7 2 6" xfId="13163" xr:uid="{A601D39F-C5A6-4594-8BB6-FD1ED1344A64}"/>
    <cellStyle name="Note 3 7 2 6 2" xfId="29883" xr:uid="{9E92A2EE-494D-4AC4-952D-23B3DDE4559F}"/>
    <cellStyle name="Note 3 7 2 6 3" xfId="36892" xr:uid="{CC60E948-80AA-4657-963E-E5624984BE9B}"/>
    <cellStyle name="Note 3 7 2 7" xfId="8226" xr:uid="{9479DF72-06E9-487B-B14E-521167904900}"/>
    <cellStyle name="Note 3 7 2 7 2" xfId="25418" xr:uid="{0BE7D4E3-A66E-4308-8E82-9FF85F888709}"/>
    <cellStyle name="Note 3 7 2 7 3" xfId="34732" xr:uid="{6D2841E6-FEDA-4F39-A31B-27BBF608E7E7}"/>
    <cellStyle name="Note 3 7 2 8" xfId="22977" xr:uid="{9DDD0455-9F45-4AA0-82DC-403E71F3705B}"/>
    <cellStyle name="Note 3 7 2 9" xfId="34142" xr:uid="{F3B24F63-7D23-4418-A07C-AB91B60DDD04}"/>
    <cellStyle name="Note 3 7 3" xfId="5888" xr:uid="{23CBEECB-F6F7-4B46-95DB-60B9166FDEE2}"/>
    <cellStyle name="Note 3 7 3 2" xfId="12207" xr:uid="{ACE310B2-7355-4F51-9466-5B33CBE5BF69}"/>
    <cellStyle name="Note 3 7 3 2 2" xfId="14881" xr:uid="{05F4E9DF-096B-4C53-9CEF-BFF0476A054C}"/>
    <cellStyle name="Note 3 7 3 2 2 2" xfId="31393" xr:uid="{416F2063-84C7-48C4-AE4F-A0133F0C2576}"/>
    <cellStyle name="Note 3 7 3 2 2 3" xfId="38471" xr:uid="{71128267-3429-49B8-85DE-C1FE5B5403A4}"/>
    <cellStyle name="Note 3 7 3 2 3" xfId="15607" xr:uid="{39FA387D-46A3-4B0B-A048-B0A5FACE55A7}"/>
    <cellStyle name="Note 3 7 3 2 3 2" xfId="32111" xr:uid="{5D9195AC-6C4E-4405-B219-DC31383EB7CD}"/>
    <cellStyle name="Note 3 7 3 2 3 3" xfId="39196" xr:uid="{8BB34CC2-91DC-4706-8BAC-71DABA08AFE5}"/>
    <cellStyle name="Note 3 7 3 2 4" xfId="16991" xr:uid="{DBC75DB9-435A-4AA9-8ECE-0D95DAF0A521}"/>
    <cellStyle name="Note 3 7 3 2 4 2" xfId="33495" xr:uid="{F8FF9437-837D-41CE-B123-3A6C5DFCD33E}"/>
    <cellStyle name="Note 3 7 3 2 4 3" xfId="39913" xr:uid="{4919E437-765A-4E7F-B3D1-0BA2D6B62482}"/>
    <cellStyle name="Note 3 7 3 2 5" xfId="29030" xr:uid="{7F957C8A-3406-44E1-A4BF-EB4302600863}"/>
    <cellStyle name="Note 3 7 3 2 6" xfId="36327" xr:uid="{96E0FECB-8291-404A-831B-56FEB4FFA8A3}"/>
    <cellStyle name="Note 3 7 3 3" xfId="10804" xr:uid="{C16BDD1C-8E8B-4B54-B28C-F30C6FE88AB9}"/>
    <cellStyle name="Note 3 7 3 3 2" xfId="14035" xr:uid="{7C7B6999-F0D0-452A-BC69-B965ACEED7E1}"/>
    <cellStyle name="Note 3 7 3 3 2 2" xfId="30629" xr:uid="{974DB02F-283A-436F-BF3A-9D73DF85B018}"/>
    <cellStyle name="Note 3 7 3 3 2 3" xfId="37693" xr:uid="{D10A10E2-6926-4652-93B9-25C124A61445}"/>
    <cellStyle name="Note 3 7 3 3 3" xfId="14575" xr:uid="{AF2EC9D1-89D0-438D-80F2-B0F4DFEEF90B}"/>
    <cellStyle name="Note 3 7 3 3 3 2" xfId="31091" xr:uid="{9161F2CC-3D4F-461F-8CF6-C738A9792504}"/>
    <cellStyle name="Note 3 7 3 3 3 3" xfId="38168" xr:uid="{6A10B0E7-27CD-4E82-8225-B4EEDCC58D32}"/>
    <cellStyle name="Note 3 7 3 3 4" xfId="27827" xr:uid="{D9BF4D6C-3201-4B5C-AEC3-22F46DE268C0}"/>
    <cellStyle name="Note 3 7 3 3 5" xfId="35760" xr:uid="{F6B41B5B-B8D0-41CB-ADBE-5B54D9E2110F}"/>
    <cellStyle name="Note 3 7 3 4" xfId="9999" xr:uid="{90EF0E6B-1024-4870-9FE2-F1DA562AA0CD}"/>
    <cellStyle name="Note 3 7 3 4 2" xfId="27115" xr:uid="{2B6DD9B2-DDDC-4340-AA20-848C0EA549A6}"/>
    <cellStyle name="Note 3 7 3 4 3" xfId="35341" xr:uid="{090E720D-1D05-4A6D-9F6B-881D588392C4}"/>
    <cellStyle name="Note 3 7 3 5" xfId="13393" xr:uid="{7666B8E1-64EA-4851-AA88-57CD14134D21}"/>
    <cellStyle name="Note 3 7 3 5 2" xfId="30078" xr:uid="{5131698D-4E04-4997-B1BA-1EF4FF81548B}"/>
    <cellStyle name="Note 3 7 3 5 3" xfId="37122" xr:uid="{41A1BD0B-D83F-4A60-B525-A7DDDED7243A}"/>
    <cellStyle name="Note 3 7 3 6" xfId="15077" xr:uid="{FAC52353-113D-4A7E-B5D1-A542DC526C5B}"/>
    <cellStyle name="Note 3 7 3 6 2" xfId="31583" xr:uid="{B409A06A-593E-44BC-B4E6-1D7A3639CD6C}"/>
    <cellStyle name="Note 3 7 3 6 3" xfId="38666" xr:uid="{8EC466FA-8D46-4790-BE87-A0A2D1DF5C5C}"/>
    <cellStyle name="Note 3 7 3 7" xfId="8106" xr:uid="{D4B5FB7A-59BF-4C97-9F51-FC874BE7F45D}"/>
    <cellStyle name="Note 3 7 3 7 2" xfId="25333" xr:uid="{EA129DA9-6DAD-4A2A-A43A-2D931192D497}"/>
    <cellStyle name="Note 3 7 3 7 3" xfId="34613" xr:uid="{AEA67D15-D09D-40B6-BA2A-B6798C5E2169}"/>
    <cellStyle name="Note 3 7 3 8" xfId="23212" xr:uid="{A674154C-2CB3-43F8-A64E-F1847DF05942}"/>
    <cellStyle name="Note 3 7 3 9" xfId="34266" xr:uid="{E6BB841B-ABDA-441C-8C2A-0AB3E9DBF988}"/>
    <cellStyle name="Note 3 7 4" xfId="8352" xr:uid="{E0AF8E39-51BC-4213-8DA6-DAC3CB8215B0}"/>
    <cellStyle name="Note 3 7 4 2" xfId="12420" xr:uid="{69FC1026-1F30-49C8-8528-FD242AD76B54}"/>
    <cellStyle name="Note 3 7 4 2 2" xfId="14997" xr:uid="{4A46CD5A-F314-43D0-83DF-6B000BD03021}"/>
    <cellStyle name="Note 3 7 4 2 2 2" xfId="31507" xr:uid="{6D4CD8A8-89EB-4607-862F-138CEE59796A}"/>
    <cellStyle name="Note 3 7 4 2 2 3" xfId="38586" xr:uid="{9F754581-2523-43D8-921D-883424DD118A}"/>
    <cellStyle name="Note 3 7 4 2 3" xfId="15731" xr:uid="{0F88D812-FFD7-47BA-9331-96C16D10C4F3}"/>
    <cellStyle name="Note 3 7 4 2 3 2" xfId="32235" xr:uid="{19A63C90-D4F7-4D41-A173-3B6DF5D7A82E}"/>
    <cellStyle name="Note 3 7 4 2 3 3" xfId="39320" xr:uid="{08A26B6D-A837-4941-8538-767C7D82C876}"/>
    <cellStyle name="Note 3 7 4 2 4" xfId="17204" xr:uid="{B96BF2BB-EF02-46D4-84A5-34CD3EB15F66}"/>
    <cellStyle name="Note 3 7 4 2 4 2" xfId="33708" xr:uid="{73A8C3CC-AA05-4268-BB40-D83025D210B7}"/>
    <cellStyle name="Note 3 7 4 2 4 3" xfId="40037" xr:uid="{5ED8F3B1-1E25-405F-B1C4-A4175D52D9B7}"/>
    <cellStyle name="Note 3 7 4 2 5" xfId="29221" xr:uid="{3521DC22-A076-42BE-BED6-3B46DFAC2449}"/>
    <cellStyle name="Note 3 7 4 2 6" xfId="36449" xr:uid="{D1A7D36E-6DF7-4996-A953-5944B21A1BC2}"/>
    <cellStyle name="Note 3 7 4 3" xfId="11018" xr:uid="{F403FE12-9D2C-47D6-99EC-98A454EFE0EE}"/>
    <cellStyle name="Note 3 7 4 3 2" xfId="14205" xr:uid="{B0A294D1-0549-4FD9-84D3-FB1ACE02BF63}"/>
    <cellStyle name="Note 3 7 4 3 2 2" xfId="30782" xr:uid="{507AC92C-7A32-4F42-85F7-197AEEF19692}"/>
    <cellStyle name="Note 3 7 4 3 2 3" xfId="37862" xr:uid="{5809F44C-D2F7-4935-AF1A-F6CB74BF9229}"/>
    <cellStyle name="Note 3 7 4 3 3" xfId="13673" xr:uid="{10B0E97F-EECC-4D1C-88D9-1A362AD58A62}"/>
    <cellStyle name="Note 3 7 4 3 3 2" xfId="30309" xr:uid="{35BAE925-C31F-45AB-AA32-8D33CAD96D9C}"/>
    <cellStyle name="Note 3 7 4 3 3 3" xfId="37398" xr:uid="{41551930-6A5B-4F6D-B18B-66360146052F}"/>
    <cellStyle name="Note 3 7 4 3 4" xfId="28024" xr:uid="{FBE941E5-1C7C-4BA0-A653-542F76259431}"/>
    <cellStyle name="Note 3 7 4 3 5" xfId="35882" xr:uid="{0963310E-106D-41F1-9B4A-B4B2172527FC}"/>
    <cellStyle name="Note 3 7 4 4" xfId="10242" xr:uid="{3F69F055-5D76-43AC-8A56-8CD539472C80}"/>
    <cellStyle name="Note 3 7 4 4 2" xfId="27325" xr:uid="{B41D5501-3BB7-4A4A-A62F-50145C2DB2E7}"/>
    <cellStyle name="Note 3 7 4 4 3" xfId="35494" xr:uid="{8E4D603A-A081-4636-AF72-2ED8AD928476}"/>
    <cellStyle name="Note 3 7 4 5" xfId="13598" xr:uid="{F9D67076-E505-49B5-AEBA-C2CC7954DAEE}"/>
    <cellStyle name="Note 3 7 4 5 2" xfId="30245" xr:uid="{66B664BA-78F3-4F53-8D30-5C0BBB4CA6A7}"/>
    <cellStyle name="Note 3 7 4 5 3" xfId="37326" xr:uid="{5305489D-3BA5-473F-AC0F-B4329E3CD2B6}"/>
    <cellStyle name="Note 3 7 4 6" xfId="15233" xr:uid="{0CD35D58-27ED-4BDB-BB01-F118E33C9845}"/>
    <cellStyle name="Note 3 7 4 6 2" xfId="31737" xr:uid="{6E9651D8-9417-494D-B419-E0148554F200}"/>
    <cellStyle name="Note 3 7 4 6 3" xfId="38822" xr:uid="{E82D0785-2C07-4E10-9904-2B095605948A}"/>
    <cellStyle name="Note 3 7 4 7" xfId="25540" xr:uid="{27CF804C-F53E-4182-97A6-C14813D855B4}"/>
    <cellStyle name="Note 3 7 4 8" xfId="34766" xr:uid="{14DF7C07-38F9-4E01-8EF4-B2E8E2648BB6}"/>
    <cellStyle name="Note 3 7 5" xfId="8399" xr:uid="{93758B07-900E-42FA-B1EE-41C8D9A0D5DE}"/>
    <cellStyle name="Note 3 7 5 2" xfId="12300" xr:uid="{D0D8C50C-428E-4636-98DA-153265E7EA67}"/>
    <cellStyle name="Note 3 7 5 2 2" xfId="14920" xr:uid="{EF3B9A94-E6CA-47D6-AF7E-68D5D3499FA6}"/>
    <cellStyle name="Note 3 7 5 2 2 2" xfId="31430" xr:uid="{CA7A9DBF-11DC-411F-89AC-632370A919BC}"/>
    <cellStyle name="Note 3 7 5 2 2 3" xfId="38509" xr:uid="{5D776B80-4187-4B6C-BEBF-C5E4C4B79B10}"/>
    <cellStyle name="Note 3 7 5 2 3" xfId="15697" xr:uid="{066B777E-E6E7-4657-8087-6E96C162F69C}"/>
    <cellStyle name="Note 3 7 5 2 3 2" xfId="32201" xr:uid="{B38FAB52-EE94-4EB6-9DCB-9E25017A231D}"/>
    <cellStyle name="Note 3 7 5 2 3 3" xfId="39286" xr:uid="{D74621E7-8D77-4910-9B07-DB006A2CDEB9}"/>
    <cellStyle name="Note 3 7 5 2 4" xfId="17084" xr:uid="{67928077-C3A3-4DEF-94BA-6EE96AE8F0E1}"/>
    <cellStyle name="Note 3 7 5 2 4 2" xfId="33588" xr:uid="{44BC5DD8-AD40-470E-93E1-218FB04279F6}"/>
    <cellStyle name="Note 3 7 5 2 4 3" xfId="40003" xr:uid="{1972EB48-5874-45BC-81A5-EF4F26A41A42}"/>
    <cellStyle name="Note 3 7 5 2 5" xfId="29101" xr:uid="{DBF1998F-137A-4772-A97D-E92C6E926449}"/>
    <cellStyle name="Note 3 7 5 2 6" xfId="36415" xr:uid="{C4E50C4C-EB3E-4D07-B7EE-3DF31470329C}"/>
    <cellStyle name="Note 3 7 5 3" xfId="10898" xr:uid="{3388140F-5541-4B91-9F04-45BBA0FDEFD6}"/>
    <cellStyle name="Note 3 7 5 3 2" xfId="14126" xr:uid="{2BF332EA-7DBE-4D76-8DA1-C5AC49195B41}"/>
    <cellStyle name="Note 3 7 5 3 2 2" xfId="30703" xr:uid="{48F9066D-3A43-4108-AA10-7346507CA0CF}"/>
    <cellStyle name="Note 3 7 5 3 2 3" xfId="37783" xr:uid="{E29D3158-6EF0-4D5D-9CDA-8EACA6AC0732}"/>
    <cellStyle name="Note 3 7 5 3 3" xfId="14940" xr:uid="{39657124-111C-4C44-96EB-D4C77F280830}"/>
    <cellStyle name="Note 3 7 5 3 3 2" xfId="31450" xr:uid="{C8E07909-E81E-4F75-9C8A-F88AFD1E35BF}"/>
    <cellStyle name="Note 3 7 5 3 3 3" xfId="38529" xr:uid="{9816A2E2-2AF3-43A2-9192-3542DD756990}"/>
    <cellStyle name="Note 3 7 5 3 4" xfId="27904" xr:uid="{AC329538-E66D-4F42-8ACF-F3C13A4EBF30}"/>
    <cellStyle name="Note 3 7 5 3 5" xfId="35848" xr:uid="{F696CEF0-77F5-4F8B-B286-85550BE7250F}"/>
    <cellStyle name="Note 3 7 5 4" xfId="10289" xr:uid="{360A36C7-CBCC-4F01-8FF3-B516C77A98C0}"/>
    <cellStyle name="Note 3 7 5 4 2" xfId="27365" xr:uid="{57C5D717-5A63-49B6-985E-9B13A38AB8EB}"/>
    <cellStyle name="Note 3 7 5 4 3" xfId="35541" xr:uid="{4200737A-28AB-4F7A-B066-2201BA6E60F7}"/>
    <cellStyle name="Note 3 7 5 5" xfId="13645" xr:uid="{60818B4A-58F5-4651-AD57-22C4EC4D0D7E}"/>
    <cellStyle name="Note 3 7 5 5 2" xfId="30285" xr:uid="{0F734C7A-006B-4ACC-9137-C299347DEE70}"/>
    <cellStyle name="Note 3 7 5 5 3" xfId="37373" xr:uid="{2E46AC46-E601-44BE-A1EC-3FF129E01F71}"/>
    <cellStyle name="Note 3 7 5 6" xfId="13694" xr:uid="{EE95D524-0E67-44E2-B107-58C14D72B21D}"/>
    <cellStyle name="Note 3 7 5 6 2" xfId="30330" xr:uid="{3C653603-D3AB-4665-A052-C6FF3A2BC4B2}"/>
    <cellStyle name="Note 3 7 5 6 3" xfId="37419" xr:uid="{AE15A679-CCE9-4CD6-A98D-7F58D72E5645}"/>
    <cellStyle name="Note 3 7 5 7" xfId="25580" xr:uid="{6B3D0FB9-CA4D-4B0F-B451-E17E8AB6C2BC}"/>
    <cellStyle name="Note 3 7 5 8" xfId="34813" xr:uid="{D638AA2E-D903-4118-94B3-B5183FD360A2}"/>
    <cellStyle name="Note 3 7 6" xfId="11633" xr:uid="{CD3DF161-0269-41E0-A6B3-0AFB27E9AA40}"/>
    <cellStyle name="Note 3 7 6 2" xfId="14610" xr:uid="{497A1700-ECCE-49FE-8EEF-CE3D4829BE90}"/>
    <cellStyle name="Note 3 7 6 2 2" xfId="31126" xr:uid="{D2C2B5A8-F2B1-4FAE-8769-FF22121E34F7}"/>
    <cellStyle name="Note 3 7 6 2 3" xfId="38203" xr:uid="{7290C69D-AB0C-4F3B-B390-DF9FA9FE91AF}"/>
    <cellStyle name="Note 3 7 6 3" xfId="15346" xr:uid="{FAED282F-A45B-4678-9A96-5BD44EF78690}"/>
    <cellStyle name="Note 3 7 6 3 2" xfId="31850" xr:uid="{BF000AAB-4C4B-4CC0-9A10-E6D0FE67684F}"/>
    <cellStyle name="Note 3 7 6 3 3" xfId="38935" xr:uid="{1B738E78-8813-4FEB-8369-AC30E2EA3A6A}"/>
    <cellStyle name="Note 3 7 6 4" xfId="16528" xr:uid="{213940DF-1C47-446D-96B7-DC2E009C55B0}"/>
    <cellStyle name="Note 3 7 6 4 2" xfId="33032" xr:uid="{B7440A94-2160-46FB-84A3-F371928DA1F1}"/>
    <cellStyle name="Note 3 7 6 4 3" xfId="39655" xr:uid="{49ACD1C6-F144-4618-A439-65FB7DE76B2F}"/>
    <cellStyle name="Note 3 7 6 5" xfId="28522" xr:uid="{B0F22421-400A-462A-8561-0FB559E18F67}"/>
    <cellStyle name="Note 3 7 6 6" xfId="36140" xr:uid="{101B190A-7E84-44DA-9C4A-5AC76579983A}"/>
    <cellStyle name="Note 3 7 7" xfId="10409" xr:uid="{DD9CAED9-6042-408A-886E-D675452DADD7}"/>
    <cellStyle name="Note 3 7 7 2" xfId="13720" xr:uid="{03390920-70D3-4B38-9861-FAD9E3AF4F89}"/>
    <cellStyle name="Note 3 7 7 2 2" xfId="30356" xr:uid="{9FFD808F-89D2-4D02-9BA0-46FB60329F8E}"/>
    <cellStyle name="Note 3 7 7 2 3" xfId="37445" xr:uid="{8A66DF47-BB09-4F71-A2B2-7235BA164761}"/>
    <cellStyle name="Note 3 7 7 3" xfId="14656" xr:uid="{62DB0CAB-490A-4FC6-BE18-1F68FEEEB6B7}"/>
    <cellStyle name="Note 3 7 7 3 2" xfId="31171" xr:uid="{A85B388A-9E38-4CFF-9D54-D51CDEB7AA14}"/>
    <cellStyle name="Note 3 7 7 3 3" xfId="38246" xr:uid="{E8808B1B-0A56-423C-9762-91F6A2A5C60A}"/>
    <cellStyle name="Note 3 7 7 4" xfId="27480" xr:uid="{2F69366F-2D79-4976-A879-276D755E04D7}"/>
    <cellStyle name="Note 3 7 7 5" xfId="35568" xr:uid="{46ED1E05-6F14-4C1C-B08C-2A314FE1CC6F}"/>
    <cellStyle name="Note 3 7 8" xfId="9173" xr:uid="{EAD30CB7-B55C-4754-906B-E21EFC163C8C}"/>
    <cellStyle name="Note 3 7 8 2" xfId="26349" xr:uid="{BF5A92CB-F273-43D4-B06E-71203F9B0942}"/>
    <cellStyle name="Note 3 7 8 3" xfId="35064" xr:uid="{713F7D60-1DCD-4D8B-8424-C6836DF81120}"/>
    <cellStyle name="Note 3 7 9" xfId="10557" xr:uid="{4982E43D-378D-4F93-9EF5-2692420CBD1C}"/>
    <cellStyle name="Note 3 7 9 2" xfId="27604" xr:uid="{5DFA038F-4AAF-4838-9BC3-6D75EE1AB724}"/>
    <cellStyle name="Note 3 7 9 3" xfId="35653" xr:uid="{3EDDE863-FA68-4BDF-AC15-700C8577D878}"/>
    <cellStyle name="Note 3 8" xfId="4196" xr:uid="{32BD2536-1DAD-481B-9656-A88F927CC63A}"/>
    <cellStyle name="Note 3 8 10" xfId="7288" xr:uid="{9A32C00C-7122-494C-ABFC-9D7EE8D26896}"/>
    <cellStyle name="Note 3 8 10 2" xfId="24579" xr:uid="{9E226221-D583-427F-9B3F-E4FBF3E7D8CE}"/>
    <cellStyle name="Note 3 8 10 3" xfId="34362" xr:uid="{EF1E8C63-A5C3-45F5-9365-50946BA5400C}"/>
    <cellStyle name="Note 3 8 11" xfId="21690" xr:uid="{E3BB5CE8-EC06-48A9-ACE7-22A8596B3C63}"/>
    <cellStyle name="Note 3 8 12" xfId="18047" xr:uid="{CDDD7F31-A2A2-481C-A127-1997B826D786}"/>
    <cellStyle name="Note 3 8 2" xfId="5596" xr:uid="{EB24EBF9-B32C-43DD-9788-DF8CC49900F6}"/>
    <cellStyle name="Note 3 8 2 2" xfId="12046" xr:uid="{EC794939-7535-4685-9D70-7F533B7ABB1E}"/>
    <cellStyle name="Note 3 8 2 2 2" xfId="14770" xr:uid="{DB053966-6B02-4B5E-8068-F74EEB8054C0}"/>
    <cellStyle name="Note 3 8 2 2 2 2" xfId="31284" xr:uid="{4662C6B9-E9BB-457D-95A1-2F7D8920E2A0}"/>
    <cellStyle name="Note 3 8 2 2 2 3" xfId="38360" xr:uid="{EDEC55C0-C235-4774-92CF-5E03C74F6F3C}"/>
    <cellStyle name="Note 3 8 2 2 3" xfId="15449" xr:uid="{0E908170-4347-478F-B32E-C03AC92752AB}"/>
    <cellStyle name="Note 3 8 2 2 3 2" xfId="31953" xr:uid="{2F22CE39-412C-4FA8-9449-8A517BEF0345}"/>
    <cellStyle name="Note 3 8 2 2 3 3" xfId="39038" xr:uid="{C9241F6F-3E11-4217-ADA3-D8FB61ED562D}"/>
    <cellStyle name="Note 3 8 2 2 4" xfId="16896" xr:uid="{70BDC984-C5DF-4C16-A5E9-27C5D79FD69E}"/>
    <cellStyle name="Note 3 8 2 2 4 2" xfId="33400" xr:uid="{D845E903-636E-4805-9F4E-6AB013D997D3}"/>
    <cellStyle name="Note 3 8 2 2 4 3" xfId="39821" xr:uid="{53E2117A-C185-41BC-9CD0-EA12B37D7F02}"/>
    <cellStyle name="Note 3 8 2 2 5" xfId="28896" xr:uid="{C7013D3D-B601-491B-8C2F-EB3C509C5CC3}"/>
    <cellStyle name="Note 3 8 2 2 6" xfId="36237" xr:uid="{69C0E1E1-1C5C-4DFF-BBD4-97B5E867983E}"/>
    <cellStyle name="Note 3 8 2 3" xfId="10683" xr:uid="{CC1490C1-CBDC-4062-8F6C-69B5E137B2FE}"/>
    <cellStyle name="Note 3 8 2 3 2" xfId="13875" xr:uid="{A80DF540-ABB6-4E22-B499-BA25387B368F}"/>
    <cellStyle name="Note 3 8 2 3 2 2" xfId="30491" xr:uid="{115E9DFE-5197-48E4-A227-C691BB371D0B}"/>
    <cellStyle name="Note 3 8 2 3 2 3" xfId="37599" xr:uid="{3D59F864-7B77-478C-8CA1-9548FEA99817}"/>
    <cellStyle name="Note 3 8 2 3 3" xfId="14732" xr:uid="{F639DA1C-5981-4DD8-9B84-D55C4B79DEA4}"/>
    <cellStyle name="Note 3 8 2 3 3 2" xfId="31246" xr:uid="{5307408E-41F1-492F-9265-A1BCA8A46C09}"/>
    <cellStyle name="Note 3 8 2 3 3 3" xfId="38322" xr:uid="{CAFD3544-9876-4B71-9D6B-34693580D200}"/>
    <cellStyle name="Note 3 8 2 3 4" xfId="27730" xr:uid="{B174BF42-307C-4763-BD35-5E7FD351EACD}"/>
    <cellStyle name="Note 3 8 2 3 5" xfId="35670" xr:uid="{2582A74F-815E-43AE-A7FF-76AA0599B664}"/>
    <cellStyle name="Note 3 8 2 4" xfId="9870" xr:uid="{1C9B0DF0-1DFE-41E0-9AF8-785207768A82}"/>
    <cellStyle name="Note 3 8 2 4 2" xfId="26986" xr:uid="{7FE637A7-D3F8-4521-A24C-AA824F19E99A}"/>
    <cellStyle name="Note 3 8 2 4 3" xfId="35298" xr:uid="{9CA1ACCF-64FF-40C6-AD8D-C3654EF7DD33}"/>
    <cellStyle name="Note 3 8 2 5" xfId="13303" xr:uid="{D5A0AE71-1B1D-4102-A892-BF5EC45AA709}"/>
    <cellStyle name="Note 3 8 2 5 2" xfId="29988" xr:uid="{3B80CA1C-4DC7-4AAD-A1CB-2E15297A2989}"/>
    <cellStyle name="Note 3 8 2 5 3" xfId="37032" xr:uid="{FC7FC433-4015-4E41-B727-46B89A080798}"/>
    <cellStyle name="Note 3 8 2 6" xfId="13856" xr:uid="{C120C6E6-28A0-4294-8388-EEB8D4A43571}"/>
    <cellStyle name="Note 3 8 2 6 2" xfId="30472" xr:uid="{FD1AC4AE-6A26-4854-B0C5-A642BE50E184}"/>
    <cellStyle name="Note 3 8 2 6 3" xfId="37580" xr:uid="{C603C469-8158-4510-B2CE-1005F6100931}"/>
    <cellStyle name="Note 3 8 2 7" xfId="7977" xr:uid="{790C59E4-4053-45EC-A114-A2DFB1333F73}"/>
    <cellStyle name="Note 3 8 2 7 2" xfId="25204" xr:uid="{B87E30D2-110A-46FA-8B9C-9A01B00DE8A3}"/>
    <cellStyle name="Note 3 8 2 7 3" xfId="34570" xr:uid="{B5F51DB8-D6ED-4C20-9364-F09337882A60}"/>
    <cellStyle name="Note 3 8 2 8" xfId="22978" xr:uid="{F3DB78F8-40BC-4D28-A0B3-CD5E3A8A823C}"/>
    <cellStyle name="Note 3 8 2 9" xfId="34143" xr:uid="{AF913C98-27C2-4461-83CC-257412EA4F2C}"/>
    <cellStyle name="Note 3 8 3" xfId="5889" xr:uid="{2BFA54AC-AC35-4832-9F39-054C90E0381E}"/>
    <cellStyle name="Note 3 8 3 2" xfId="12208" xr:uid="{80786DF3-5FEA-4BF1-9358-20F153F0062A}"/>
    <cellStyle name="Note 3 8 3 2 2" xfId="14882" xr:uid="{58ABB95C-1167-409F-8286-E1304B234A53}"/>
    <cellStyle name="Note 3 8 3 2 2 2" xfId="31394" xr:uid="{FF6AFD49-B319-4303-BDC4-54514E21986F}"/>
    <cellStyle name="Note 3 8 3 2 2 3" xfId="38472" xr:uid="{CA8830CF-6DE7-4995-9C98-F3592444497F}"/>
    <cellStyle name="Note 3 8 3 2 3" xfId="15608" xr:uid="{90B8AF09-D27A-4030-81E0-1E4FD1F4B578}"/>
    <cellStyle name="Note 3 8 3 2 3 2" xfId="32112" xr:uid="{45986701-DC0F-4237-AD76-9673662F713D}"/>
    <cellStyle name="Note 3 8 3 2 3 3" xfId="39197" xr:uid="{CC7CB856-7AF8-4200-9E53-39285AF4434F}"/>
    <cellStyle name="Note 3 8 3 2 4" xfId="16992" xr:uid="{77602C8E-059B-4292-9764-00FC60903018}"/>
    <cellStyle name="Note 3 8 3 2 4 2" xfId="33496" xr:uid="{756DAA80-1E22-457C-B864-1466320B2DB4}"/>
    <cellStyle name="Note 3 8 3 2 4 3" xfId="39914" xr:uid="{CED4B5E4-09E9-441F-BF19-587134A0509E}"/>
    <cellStyle name="Note 3 8 3 2 5" xfId="29031" xr:uid="{5219A880-3C39-4839-A01B-B0B59A2576AD}"/>
    <cellStyle name="Note 3 8 3 2 6" xfId="36328" xr:uid="{67A1BBDC-175B-4DDC-A373-8C4978A8EA67}"/>
    <cellStyle name="Note 3 8 3 3" xfId="10805" xr:uid="{8ED169DB-5B1A-4A93-9559-9B600FD5CD1A}"/>
    <cellStyle name="Note 3 8 3 3 2" xfId="14036" xr:uid="{8B9AC14A-B49C-48A1-B948-DF95EF9AA5E2}"/>
    <cellStyle name="Note 3 8 3 3 2 2" xfId="30630" xr:uid="{514E1E4F-C209-4A98-8EA3-389B4B3B8122}"/>
    <cellStyle name="Note 3 8 3 3 2 3" xfId="37694" xr:uid="{A5519C2A-0B7F-4328-A0BA-4BDBEF069B9D}"/>
    <cellStyle name="Note 3 8 3 3 3" xfId="15214" xr:uid="{084ADAAA-4448-4581-9896-781E6C3C9B3E}"/>
    <cellStyle name="Note 3 8 3 3 3 2" xfId="31718" xr:uid="{3720C95B-62EA-4113-BAAF-2880F52678EB}"/>
    <cellStyle name="Note 3 8 3 3 3 3" xfId="38803" xr:uid="{9FC9F906-9ED2-49CE-AE1E-CB4550EA11F8}"/>
    <cellStyle name="Note 3 8 3 3 4" xfId="27828" xr:uid="{7BC672FB-BD12-4FC3-9335-30ADEB878678}"/>
    <cellStyle name="Note 3 8 3 3 5" xfId="35761" xr:uid="{0C34C8DA-4E28-4AF4-B1A3-0262C4082B41}"/>
    <cellStyle name="Note 3 8 3 4" xfId="10001" xr:uid="{297F0953-E65E-4CCE-BD22-BC7518A23638}"/>
    <cellStyle name="Note 3 8 3 4 2" xfId="27117" xr:uid="{456D6467-8DB8-44EA-A905-534038F55CF9}"/>
    <cellStyle name="Note 3 8 3 4 3" xfId="35343" xr:uid="{54C724CB-651F-49CD-A206-0526F62579A1}"/>
    <cellStyle name="Note 3 8 3 5" xfId="13395" xr:uid="{7E7613B7-6565-48E0-A787-010055A4C070}"/>
    <cellStyle name="Note 3 8 3 5 2" xfId="30080" xr:uid="{F9446419-77DD-448D-B2CC-2C76903AEE1C}"/>
    <cellStyle name="Note 3 8 3 5 3" xfId="37124" xr:uid="{FD7E7418-1759-4B61-888D-6F87588B3513}"/>
    <cellStyle name="Note 3 8 3 6" xfId="12972" xr:uid="{7E73D9EF-5A11-4765-90A5-4CE408650F91}"/>
    <cellStyle name="Note 3 8 3 6 2" xfId="29692" xr:uid="{DA9A8F38-FB2F-44F7-84D2-9AAFD5AE2FB2}"/>
    <cellStyle name="Note 3 8 3 6 3" xfId="36701" xr:uid="{9E3724E6-43BD-4828-B04E-A9E4913D94ED}"/>
    <cellStyle name="Note 3 8 3 7" xfId="8108" xr:uid="{4B49FC00-BC70-4AF7-93D7-0F0F47D44AA0}"/>
    <cellStyle name="Note 3 8 3 7 2" xfId="25335" xr:uid="{A4D8F1AC-3CDD-4F29-A61C-02ECAE31D60E}"/>
    <cellStyle name="Note 3 8 3 7 3" xfId="34615" xr:uid="{6FBBD504-710C-40F0-B9CA-45ABD7865C54}"/>
    <cellStyle name="Note 3 8 3 8" xfId="23213" xr:uid="{02094077-7B79-4573-B701-97902ECDD9B8}"/>
    <cellStyle name="Note 3 8 3 9" xfId="34267" xr:uid="{8A33FFE4-05E1-4426-AE58-2D8B69EE0166}"/>
    <cellStyle name="Note 3 8 4" xfId="8242" xr:uid="{80440284-FAE9-4E53-B116-9172C0F6FA9F}"/>
    <cellStyle name="Note 3 8 4 2" xfId="12421" xr:uid="{1B9153F6-0B87-414E-A60D-63F7931350BA}"/>
    <cellStyle name="Note 3 8 4 2 2" xfId="14998" xr:uid="{92B5C227-76F9-4386-8A83-2FD70A7A67AA}"/>
    <cellStyle name="Note 3 8 4 2 2 2" xfId="31508" xr:uid="{14DF612A-B606-4C20-BF38-7967D2D819F9}"/>
    <cellStyle name="Note 3 8 4 2 2 3" xfId="38587" xr:uid="{E41457E1-2C3C-4AE2-918D-A11EF68A6364}"/>
    <cellStyle name="Note 3 8 4 2 3" xfId="15732" xr:uid="{F933E1BB-4514-4D7B-9EB6-CA5C4A5C2A25}"/>
    <cellStyle name="Note 3 8 4 2 3 2" xfId="32236" xr:uid="{77DAED2D-1954-4E10-9F88-3B35928D8222}"/>
    <cellStyle name="Note 3 8 4 2 3 3" xfId="39321" xr:uid="{52E428CB-406D-4C3B-860D-D8B2C905C253}"/>
    <cellStyle name="Note 3 8 4 2 4" xfId="17205" xr:uid="{FBCE0D24-7055-4643-B706-76B1301C8411}"/>
    <cellStyle name="Note 3 8 4 2 4 2" xfId="33709" xr:uid="{DB288F72-4FAD-4ABE-92F2-A831A63190B7}"/>
    <cellStyle name="Note 3 8 4 2 4 3" xfId="40038" xr:uid="{86305C82-F712-4BA3-BA00-2E5F2B1F4724}"/>
    <cellStyle name="Note 3 8 4 2 5" xfId="29222" xr:uid="{81630E55-15A5-4ECF-8A35-60DADD45B2E1}"/>
    <cellStyle name="Note 3 8 4 2 6" xfId="36450" xr:uid="{532717FB-9DF7-47E1-BBF0-B704D43372DB}"/>
    <cellStyle name="Note 3 8 4 3" xfId="11019" xr:uid="{1468624B-3FCF-46B9-B7B4-3A4968F1AE9B}"/>
    <cellStyle name="Note 3 8 4 3 2" xfId="14206" xr:uid="{1787AEB8-1E5D-4B75-98D6-C0DFF2B6E38F}"/>
    <cellStyle name="Note 3 8 4 3 2 2" xfId="30783" xr:uid="{794D2F0C-2D34-422D-932B-CCDB97A2A5B2}"/>
    <cellStyle name="Note 3 8 4 3 2 3" xfId="37863" xr:uid="{53C0CCBC-545E-4EBB-8CEA-8595BD9E7F14}"/>
    <cellStyle name="Note 3 8 4 3 3" xfId="14637" xr:uid="{2343842E-65CB-4C68-8FE0-2DD538081648}"/>
    <cellStyle name="Note 3 8 4 3 3 2" xfId="31152" xr:uid="{230F0BAD-83B6-448A-ACEC-BA9570F7E0ED}"/>
    <cellStyle name="Note 3 8 4 3 3 3" xfId="38227" xr:uid="{7A2E0C24-1C91-4A6F-81CF-2077B01D7A5E}"/>
    <cellStyle name="Note 3 8 4 3 4" xfId="28025" xr:uid="{EFB7BA42-38FE-481D-9DDD-DAA45EC93A62}"/>
    <cellStyle name="Note 3 8 4 3 5" xfId="35883" xr:uid="{BC25CA87-9EE8-497D-A2FD-DF78567D5B2F}"/>
    <cellStyle name="Note 3 8 4 4" xfId="10134" xr:uid="{1A73457E-1828-4077-AD73-5CE41C5BF348}"/>
    <cellStyle name="Note 3 8 4 4 2" xfId="27220" xr:uid="{E5D146AC-FD30-405D-8393-C9A9F5A513AC}"/>
    <cellStyle name="Note 3 8 4 4 3" xfId="35476" xr:uid="{1B0B39F6-8128-4F9A-90C9-45C654AD6FF6}"/>
    <cellStyle name="Note 3 8 4 5" xfId="13528" xr:uid="{BECFF32A-2FCA-4288-8508-3439B628DDB4}"/>
    <cellStyle name="Note 3 8 4 5 2" xfId="30179" xr:uid="{89F7049E-D20B-437B-A629-63031599AEDD}"/>
    <cellStyle name="Note 3 8 4 5 3" xfId="37257" xr:uid="{A3EE76F3-3411-46F9-B4C3-C54520340EEA}"/>
    <cellStyle name="Note 3 8 4 6" xfId="13353" xr:uid="{98F8AC08-F613-4687-BAB2-FA291687DC4A}"/>
    <cellStyle name="Note 3 8 4 6 2" xfId="30038" xr:uid="{20864914-A7A0-4E17-BC8B-47B2062270C1}"/>
    <cellStyle name="Note 3 8 4 6 3" xfId="37082" xr:uid="{4E592010-3C24-4C81-90D8-7D93288F7E32}"/>
    <cellStyle name="Note 3 8 4 7" xfId="25434" xr:uid="{4AC8BA89-81A6-4543-A224-D0053761BA81}"/>
    <cellStyle name="Note 3 8 4 8" xfId="34748" xr:uid="{E91C56AC-B18F-4F3F-96D2-732A6BBF3A77}"/>
    <cellStyle name="Note 3 8 5" xfId="8245" xr:uid="{AB53AE55-5BE7-4447-BFD8-BD26EF12D272}"/>
    <cellStyle name="Note 3 8 5 2" xfId="12649" xr:uid="{9887264F-BD11-4F7D-8487-4AD848870C16}"/>
    <cellStyle name="Note 3 8 5 2 2" xfId="15087" xr:uid="{15D899FE-DF2C-4E7B-A8FC-661F90EEB781}"/>
    <cellStyle name="Note 3 8 5 2 2 2" xfId="31593" xr:uid="{A380A376-5ACF-4C99-8543-EC5DCDF7EBB4}"/>
    <cellStyle name="Note 3 8 5 2 2 3" xfId="38676" xr:uid="{A667879B-451B-40A5-B7C0-912F3AAD330D}"/>
    <cellStyle name="Note 3 8 5 2 3" xfId="15863" xr:uid="{54A826C2-3DD9-467B-877F-B6184201D4EA}"/>
    <cellStyle name="Note 3 8 5 2 3 2" xfId="32367" xr:uid="{DB81F830-2D57-4B20-9D14-8B63D48BD0BD}"/>
    <cellStyle name="Note 3 8 5 2 3 3" xfId="39452" xr:uid="{8067AE57-76D6-4EF3-BB7B-602C97195FE7}"/>
    <cellStyle name="Note 3 8 5 2 4" xfId="17424" xr:uid="{DD8E1DA6-3625-4A4C-B57A-D5AD5E81BD84}"/>
    <cellStyle name="Note 3 8 5 2 4 2" xfId="33928" xr:uid="{67CF8045-597E-497D-9FA5-8B9A5184D278}"/>
    <cellStyle name="Note 3 8 5 2 4 3" xfId="40169" xr:uid="{59AF7A21-2A53-4121-AB75-2293E92F2BAA}"/>
    <cellStyle name="Note 3 8 5 2 5" xfId="29400" xr:uid="{C2F0584C-BB56-470F-A073-A0D6E10BDE40}"/>
    <cellStyle name="Note 3 8 5 2 6" xfId="36579" xr:uid="{71D1BB2E-6D46-4945-B47B-1CF8F1D3216D}"/>
    <cellStyle name="Note 3 8 5 3" xfId="11240" xr:uid="{AF1549C1-8AE5-4183-89FF-DFF1002D7A28}"/>
    <cellStyle name="Note 3 8 5 3 2" xfId="14386" xr:uid="{8E66EBBF-89B8-4120-8329-FD7B0EAA5115}"/>
    <cellStyle name="Note 3 8 5 3 2 2" xfId="30925" xr:uid="{02B6ED11-D5AB-4D35-B138-8D91CC55FCD4}"/>
    <cellStyle name="Note 3 8 5 3 2 3" xfId="38043" xr:uid="{29AE3326-CDEB-4A69-957A-CB438A7E2120}"/>
    <cellStyle name="Note 3 8 5 3 3" xfId="9098" xr:uid="{EA970DE4-108F-4BBA-9231-D460665CB977}"/>
    <cellStyle name="Note 3 8 5 3 3 2" xfId="26274" xr:uid="{B62C549F-EB0D-404C-B656-16603B82D172}"/>
    <cellStyle name="Note 3 8 5 3 3 3" xfId="34989" xr:uid="{12A117A0-DCD2-4EA8-A907-6FD2C6A98A3A}"/>
    <cellStyle name="Note 3 8 5 3 4" xfId="28205" xr:uid="{C4AB8B14-ABFE-4755-A8C4-E00F3284C10C}"/>
    <cellStyle name="Note 3 8 5 3 5" xfId="36014" xr:uid="{93AD7CC5-18E0-4EDE-84A8-0F18ED3CA3E3}"/>
    <cellStyle name="Note 3 8 5 4" xfId="10137" xr:uid="{842CF577-20AB-47A7-A759-2CF8151F1394}"/>
    <cellStyle name="Note 3 8 5 4 2" xfId="27223" xr:uid="{AE822BA5-A7F8-416D-8AF9-58F41D7BC154}"/>
    <cellStyle name="Note 3 8 5 4 3" xfId="35479" xr:uid="{CD2724F1-D1C9-44C8-9304-24961FA02A8F}"/>
    <cellStyle name="Note 3 8 5 5" xfId="13531" xr:uid="{6478E645-C371-453E-91AC-5BC3955F5F7C}"/>
    <cellStyle name="Note 3 8 5 5 2" xfId="30182" xr:uid="{0823CEE7-EF65-47E2-A92F-7DD3B7DB803C}"/>
    <cellStyle name="Note 3 8 5 5 3" xfId="37260" xr:uid="{3BFE8015-B68E-4A70-A8CB-AFEA2B86A550}"/>
    <cellStyle name="Note 3 8 5 6" xfId="13017" xr:uid="{FB02DB46-E503-4F4E-BF0B-AFA74DB0BE54}"/>
    <cellStyle name="Note 3 8 5 6 2" xfId="29737" xr:uid="{90A9E212-0D57-4213-AC94-AF60BCCA65B0}"/>
    <cellStyle name="Note 3 8 5 6 3" xfId="36746" xr:uid="{1DBB4857-ABAC-46E6-B3D5-E51616D6130B}"/>
    <cellStyle name="Note 3 8 5 7" xfId="25437" xr:uid="{8B666260-2F14-44F2-AB8F-07F09F51B22F}"/>
    <cellStyle name="Note 3 8 5 8" xfId="34751" xr:uid="{A14D303E-D634-4775-83DF-DCB31CFA5EA2}"/>
    <cellStyle name="Note 3 8 6" xfId="11634" xr:uid="{44A21601-B8ED-44B2-A87E-ECE71DE0F4CD}"/>
    <cellStyle name="Note 3 8 6 2" xfId="14611" xr:uid="{262BF983-27C3-45B4-911A-9F447AC7D6A4}"/>
    <cellStyle name="Note 3 8 6 2 2" xfId="31127" xr:uid="{BFBBD41F-5082-44FF-98AE-ACCBCFC230B5}"/>
    <cellStyle name="Note 3 8 6 2 3" xfId="38204" xr:uid="{462670B8-3D49-40C1-9E9F-15219B4A0A42}"/>
    <cellStyle name="Note 3 8 6 3" xfId="15347" xr:uid="{899E8ABE-01C2-48E1-8FD3-04765B78D7FA}"/>
    <cellStyle name="Note 3 8 6 3 2" xfId="31851" xr:uid="{59C983C7-CF87-44CF-B70F-81E3CF02EBF8}"/>
    <cellStyle name="Note 3 8 6 3 3" xfId="38936" xr:uid="{B1393E77-FEBF-4A89-80D3-E7D677C50810}"/>
    <cellStyle name="Note 3 8 6 4" xfId="16529" xr:uid="{5A5E3583-EC0A-4D6C-9FDA-66083C719F9B}"/>
    <cellStyle name="Note 3 8 6 4 2" xfId="33033" xr:uid="{CF590858-FE0B-462A-A824-57EF95BC1DCC}"/>
    <cellStyle name="Note 3 8 6 4 3" xfId="39656" xr:uid="{3CAE3B30-B21D-44ED-BF67-9628002AA375}"/>
    <cellStyle name="Note 3 8 6 5" xfId="28523" xr:uid="{97761197-9A31-4F65-8211-5612BA883338}"/>
    <cellStyle name="Note 3 8 6 6" xfId="36141" xr:uid="{BEA8B075-49E3-4261-AC95-3F346C90AA2B}"/>
    <cellStyle name="Note 3 8 7" xfId="10410" xr:uid="{882CA1F2-FA65-4EE2-82A6-B12AB39F4B16}"/>
    <cellStyle name="Note 3 8 7 2" xfId="13721" xr:uid="{660724B7-76A2-4A77-9062-59BA50BB75DD}"/>
    <cellStyle name="Note 3 8 7 2 2" xfId="30357" xr:uid="{E0657BC3-247F-45A8-BF21-D070E30DB825}"/>
    <cellStyle name="Note 3 8 7 2 3" xfId="37446" xr:uid="{A6242475-08A9-4E97-9A9A-64BE464DFC2E}"/>
    <cellStyle name="Note 3 8 7 3" xfId="13348" xr:uid="{A50F693C-B94B-4D8C-B588-19D3C028CADC}"/>
    <cellStyle name="Note 3 8 7 3 2" xfId="30033" xr:uid="{6ECDF4D0-F181-4DC2-932E-0BA3F6FB1191}"/>
    <cellStyle name="Note 3 8 7 3 3" xfId="37077" xr:uid="{78214C59-4981-462D-A166-FF04AB1C2148}"/>
    <cellStyle name="Note 3 8 7 4" xfId="27481" xr:uid="{73944B68-5FBE-4E0A-B4E1-D0E680C98171}"/>
    <cellStyle name="Note 3 8 7 5" xfId="35569" xr:uid="{1F068D59-3999-4913-9D4B-13A3DC1FBCAA}"/>
    <cellStyle name="Note 3 8 8" xfId="9174" xr:uid="{10A5CF48-6386-47DB-BFAD-0F89D2549F9B}"/>
    <cellStyle name="Note 3 8 8 2" xfId="26350" xr:uid="{5CB6CA00-65AC-4489-A2C5-5416439BFAD2}"/>
    <cellStyle name="Note 3 8 8 3" xfId="35065" xr:uid="{3D0E8CF1-D121-42DB-BFF9-CFA9593F4341}"/>
    <cellStyle name="Note 3 8 9" xfId="9369" xr:uid="{35E9034E-FAAE-47F9-830A-0E0BC153AF40}"/>
    <cellStyle name="Note 3 8 9 2" xfId="26523" xr:uid="{92FE080E-16B9-4ABE-94E9-622412D34561}"/>
    <cellStyle name="Note 3 8 9 3" xfId="35169" xr:uid="{7F4DEF2D-9115-473A-B06B-6ED097431A97}"/>
    <cellStyle name="Note 3 9" xfId="3169" xr:uid="{3B91E81C-CAC5-46C2-AE6E-2FE6DABF25F7}"/>
    <cellStyle name="Note 3 9 2" xfId="12039" xr:uid="{5415A49E-18D8-4B70-A713-1F6D665E5E86}"/>
    <cellStyle name="Note 3 9 2 2" xfId="14763" xr:uid="{989144EB-D5BA-4E35-96E2-B76515174C65}"/>
    <cellStyle name="Note 3 9 2 2 2" xfId="31277" xr:uid="{AB33932B-EFCD-499D-8981-847B0A2DB9E7}"/>
    <cellStyle name="Note 3 9 2 2 3" xfId="38353" xr:uid="{491693A4-AAF2-4748-A007-A8535102E544}"/>
    <cellStyle name="Note 3 9 2 3" xfId="15442" xr:uid="{D594EF4D-4D6B-4895-B525-7B75E7A12E4A}"/>
    <cellStyle name="Note 3 9 2 3 2" xfId="31946" xr:uid="{B2568AEF-7EAB-4C81-A303-21B2C3A8C53B}"/>
    <cellStyle name="Note 3 9 2 3 3" xfId="39031" xr:uid="{86739F61-55F0-4ECD-8B40-F99C4A3AAC8E}"/>
    <cellStyle name="Note 3 9 2 4" xfId="16889" xr:uid="{A2D45744-E83F-4C44-A696-13D83F29A213}"/>
    <cellStyle name="Note 3 9 2 4 2" xfId="33393" xr:uid="{6F9A762B-08DD-4C0B-BADA-04551F820679}"/>
    <cellStyle name="Note 3 9 2 4 3" xfId="39814" xr:uid="{82451F7C-EEB5-4A61-96DF-81C55CAEF74C}"/>
    <cellStyle name="Note 3 9 2 5" xfId="28889" xr:uid="{2DE67CB9-FA79-40B0-9A09-E050F6AA8413}"/>
    <cellStyle name="Note 3 9 2 6" xfId="36230" xr:uid="{4BBC6A3F-30A0-4333-A27D-26A4171A0A81}"/>
    <cellStyle name="Note 3 9 3" xfId="10676" xr:uid="{14D8C790-1235-4F3F-8D32-31F361533931}"/>
    <cellStyle name="Note 3 9 3 2" xfId="13868" xr:uid="{7AA91063-6480-4DC6-BCD8-A1B4CD5CE66E}"/>
    <cellStyle name="Note 3 9 3 2 2" xfId="30484" xr:uid="{F8CF99C1-AA56-4467-AA6E-C99E72E8981F}"/>
    <cellStyle name="Note 3 9 3 2 3" xfId="37592" xr:uid="{7CB773B5-3F1B-437E-8673-82AE22B9754B}"/>
    <cellStyle name="Note 3 9 3 3" xfId="15222" xr:uid="{D11889CB-C242-4A1F-8A12-2F3D1A8D62FE}"/>
    <cellStyle name="Note 3 9 3 3 2" xfId="31726" xr:uid="{D2EDB9A3-00C7-4E46-A376-FA033E1B02E7}"/>
    <cellStyle name="Note 3 9 3 3 3" xfId="38811" xr:uid="{F3B9E541-4ED9-4CAE-919A-BC1597060585}"/>
    <cellStyle name="Note 3 9 3 4" xfId="27723" xr:uid="{96FB401D-790F-4047-BC99-3B9C165C1887}"/>
    <cellStyle name="Note 3 9 3 5" xfId="35663" xr:uid="{049EB6AE-9D8D-41B9-919A-B013EED6146B}"/>
    <cellStyle name="Note 3 9 4" xfId="9872" xr:uid="{E830D731-181B-4098-903B-7207C246B352}"/>
    <cellStyle name="Note 3 9 4 2" xfId="26988" xr:uid="{FB5F4FBA-78E8-4498-AE5D-31AE01278541}"/>
    <cellStyle name="Note 3 9 4 3" xfId="35300" xr:uid="{67AD3A2B-4E7F-4858-B389-30E6F2F70DDF}"/>
    <cellStyle name="Note 3 9 5" xfId="13305" xr:uid="{B64BF812-6BE0-4C29-A585-BEA13E05A7FE}"/>
    <cellStyle name="Note 3 9 5 2" xfId="29990" xr:uid="{EFF9A820-E9EA-423F-B9E9-D925B02F93B9}"/>
    <cellStyle name="Note 3 9 5 3" xfId="37034" xr:uid="{3568E2CB-F7E1-4E7E-833C-CBAA359F1F15}"/>
    <cellStyle name="Note 3 9 6" xfId="14751" xr:uid="{AA3B63C9-D6A0-42AC-AB2B-E4DDFAED8B4D}"/>
    <cellStyle name="Note 3 9 6 2" xfId="31265" xr:uid="{26D17EE1-08EF-44FD-9C9B-51DAFA32DC92}"/>
    <cellStyle name="Note 3 9 6 3" xfId="38341" xr:uid="{F923F752-3C67-4FFF-9D0D-04C6DCF8CE87}"/>
    <cellStyle name="Note 3 9 7" xfId="7979" xr:uid="{F2559B00-E1CF-47DB-A925-ED5B5C63A6B7}"/>
    <cellStyle name="Note 3 9 7 2" xfId="25206" xr:uid="{598CCE86-B6C0-4D95-9AEC-F36FAC6B189B}"/>
    <cellStyle name="Note 3 9 7 3" xfId="34572" xr:uid="{473476ED-07E5-4098-B089-E838FF346B30}"/>
    <cellStyle name="Note 3 9 8" xfId="20667" xr:uid="{49D08B87-6E49-4502-970E-0C7304A430BD}"/>
    <cellStyle name="Note 3 9 9" xfId="22583" xr:uid="{8F0A6D63-4331-4E9F-8CDF-B44EAB6F301A}"/>
    <cellStyle name="Note 4" xfId="905" xr:uid="{65DC22B2-49A6-4CAC-ACB9-FDFCF79743B2}"/>
    <cellStyle name="Note 4 2" xfId="18445" xr:uid="{F7F83FCB-7861-4B5C-964F-3FA3D8633112}"/>
    <cellStyle name="Note 5" xfId="993" xr:uid="{2836B7D0-8A41-47A8-80F6-A2AE332587CC}"/>
    <cellStyle name="Note 5 2" xfId="18522" xr:uid="{25D7C2CF-E6ED-48B9-B0D1-1E621D53D59C}"/>
    <cellStyle name="Note 6" xfId="171" xr:uid="{271FEEE4-DEF5-41A9-92D4-761658A3A2FE}"/>
    <cellStyle name="Note 6 2" xfId="17782" xr:uid="{3C75BDEF-9DFE-4E09-95C6-1A4E9CB1B2B3}"/>
    <cellStyle name="Note 7" xfId="130" xr:uid="{3B0B21E8-D81F-465A-9EA8-CD2B205433F5}"/>
    <cellStyle name="Note 7 10" xfId="30295" xr:uid="{DA8DFD93-700B-4526-BE99-399B412F7301}"/>
    <cellStyle name="Note 7 2" xfId="1149" xr:uid="{691B1A11-4C33-41BA-A59C-DF20C523F876}"/>
    <cellStyle name="Note 7 2 2" xfId="2397" xr:uid="{20DE1CDB-71E6-44B2-9995-8EB6AB81BA27}"/>
    <cellStyle name="Note 7 2 2 2" xfId="19898" xr:uid="{F044F7E6-4A44-4358-8F33-F32640F82BF1}"/>
    <cellStyle name="Note 7 2 2 3" xfId="23001" xr:uid="{FBF489BA-5D86-4D8C-8336-A30C966D1231}"/>
    <cellStyle name="Note 7 2 3" xfId="2903" xr:uid="{9704203F-6D99-4E39-8302-D505CFE23DD2}"/>
    <cellStyle name="Note 7 2 3 2" xfId="20401" xr:uid="{B15F8DF7-10DA-4389-8B71-42476EB54BDE}"/>
    <cellStyle name="Note 7 2 3 3" xfId="22813" xr:uid="{E8872722-E49D-42B6-B5B4-F2B8B46F5342}"/>
    <cellStyle name="Note 7 2 4" xfId="3317" xr:uid="{3C005F79-8CB2-4B5A-960D-34379DB899DF}"/>
    <cellStyle name="Note 7 2 4 2" xfId="20815" xr:uid="{E9AE46C9-2BBF-4DCB-8778-1E35693B22B0}"/>
    <cellStyle name="Note 7 2 4 3" xfId="22435" xr:uid="{4CFC8929-0D3B-429E-ADFF-30DFCFA5376D}"/>
    <cellStyle name="Note 7 2 5" xfId="1409" xr:uid="{2C1F80A2-8F49-49E8-89A5-1A5322CEA793}"/>
    <cellStyle name="Note 7 2 5 2" xfId="18915" xr:uid="{DB5636B0-C410-49BF-BAF0-2110496FCF27}"/>
    <cellStyle name="Note 7 2 5 3" xfId="23077" xr:uid="{AA70619C-52E7-41A1-A60E-4EB2BFDEE001}"/>
    <cellStyle name="Note 7 2 6" xfId="3675" xr:uid="{32D00B0A-F2FE-4EE1-9893-B2DA82B9B984}"/>
    <cellStyle name="Note 7 2 6 2" xfId="21173" xr:uid="{CBCFEB1B-998E-4FA3-961F-289ACEC2A607}"/>
    <cellStyle name="Note 7 2 6 3" xfId="22257" xr:uid="{EE241522-21D8-4815-B86E-FDBF56E1D8A6}"/>
    <cellStyle name="Note 7 2 7" xfId="3365" xr:uid="{B0DCE36C-232C-4EEF-BFBA-C6C12276155E}"/>
    <cellStyle name="Note 7 2 7 2" xfId="20863" xr:uid="{427E971C-FA79-4272-A77A-65A98B85FA8C}"/>
    <cellStyle name="Note 7 2 7 3" xfId="22387" xr:uid="{DC8D8AC4-F98F-4E3E-9BDE-39B689863BC3}"/>
    <cellStyle name="Note 7 2 8" xfId="18665" xr:uid="{B88A4A74-61DD-47F2-9204-04A2253D0F6E}"/>
    <cellStyle name="Note 7 2 9" xfId="30680" xr:uid="{CDD0DE72-0290-4922-88F5-642C1DA86321}"/>
    <cellStyle name="Note 7 3" xfId="1490" xr:uid="{F5011F0E-8F9F-40D5-91A5-B58054A89E45}"/>
    <cellStyle name="Note 7 3 2" xfId="18995" xr:uid="{F39117F7-86B0-489F-AD8A-7937BF91AEE3}"/>
    <cellStyle name="Note 7 3 3" xfId="28087" xr:uid="{3B3E456C-C217-4494-A668-F9A599825949}"/>
    <cellStyle name="Note 7 4" xfId="2305" xr:uid="{76FAE8CB-58FB-4D26-B588-01CDF9D34772}"/>
    <cellStyle name="Note 7 4 2" xfId="19806" xr:uid="{7972B87E-AE0B-409E-A647-974FA17B5B74}"/>
    <cellStyle name="Note 7 4 3" xfId="23233" xr:uid="{5DE22368-D91C-4783-A850-5B676FA6902C}"/>
    <cellStyle name="Note 7 5" xfId="3140" xr:uid="{63F61BC9-A9EE-4B75-A20C-041CF4AAE045}"/>
    <cellStyle name="Note 7 5 2" xfId="20638" xr:uid="{04C6AD58-24B2-46CD-9743-1D454282CF68}"/>
    <cellStyle name="Note 7 5 3" xfId="22612" xr:uid="{66938D14-0697-40E2-A247-FC89557E3C86}"/>
    <cellStyle name="Note 7 6" xfId="2842" xr:uid="{B24EAC94-A3AA-460C-BB01-C6144F4E8D59}"/>
    <cellStyle name="Note 7 6 2" xfId="20340" xr:uid="{A9C8F108-8ECF-4518-9B8D-720ABC5ED66F}"/>
    <cellStyle name="Note 7 6 3" xfId="24538" xr:uid="{FAD17941-E457-494F-B651-83AAEE1EDE8D}"/>
    <cellStyle name="Note 7 7" xfId="3542" xr:uid="{2CCF154B-ED88-4874-A8C1-65012BDBB59D}"/>
    <cellStyle name="Note 7 7 2" xfId="21040" xr:uid="{0244FD26-3463-4A4E-822D-F3C4C8E0752E}"/>
    <cellStyle name="Note 7 7 3" xfId="24297" xr:uid="{84342D33-A9C3-47FF-BAFE-DADCA5A99EBF}"/>
    <cellStyle name="Note 7 8" xfId="3379" xr:uid="{42310B3B-23E1-4527-B537-938E5FFBAB07}"/>
    <cellStyle name="Note 7 8 2" xfId="20877" xr:uid="{700712AC-221D-4556-8CCB-4E07F169D70E}"/>
    <cellStyle name="Note 7 8 3" xfId="22373" xr:uid="{1935121E-862C-48BA-988F-92AD6AFAE04D}"/>
    <cellStyle name="Note 7 9" xfId="17745" xr:uid="{D1F2A733-3B74-4119-A034-FB5ED376F47E}"/>
    <cellStyle name="Output 2" xfId="244" xr:uid="{CCF5B353-734D-46EC-8D43-CCF0FB917B0C}"/>
    <cellStyle name="Output 2 10" xfId="3999" xr:uid="{E3B6A719-B0FD-4D59-9EE9-E51FD10654E9}"/>
    <cellStyle name="Output 2 10 2" xfId="9274" xr:uid="{D4ED2616-D60B-4825-A13B-DE34151B23F6}"/>
    <cellStyle name="Output 2 10 2 2" xfId="26429" xr:uid="{800899CE-EE8F-49CD-A40F-8E9F18EA954D}"/>
    <cellStyle name="Output 2 10 2 3" xfId="35163" xr:uid="{7E5A3286-23EC-4022-9EC5-6B270AA3E987}"/>
    <cellStyle name="Output 2 10 3" xfId="21495" xr:uid="{EAF84847-964B-4909-914A-18347ED58B14}"/>
    <cellStyle name="Output 2 10 4" xfId="22117" xr:uid="{8B011FD3-5F3E-4675-86FC-C58A3174635D}"/>
    <cellStyle name="Output 2 11" xfId="5597" xr:uid="{3618134E-29AB-4040-B985-C0F037529A0E}"/>
    <cellStyle name="Output 2 11 2" xfId="22979" xr:uid="{8C4AA16D-7606-4790-9025-0A2608965156}"/>
    <cellStyle name="Output 2 11 3" xfId="34144" xr:uid="{67B875FF-C3A0-4902-9CB2-CDC957D3CC3B}"/>
    <cellStyle name="Output 2 12" xfId="5890" xr:uid="{02B2650D-7125-4923-AFEF-3F6AA993C704}"/>
    <cellStyle name="Output 2 12 2" xfId="23214" xr:uid="{5095C211-63B2-49E8-9300-D0B0553DF99A}"/>
    <cellStyle name="Output 2 12 3" xfId="34268" xr:uid="{B83C48C9-2E6C-4B8B-9137-70D92A0ABDD8}"/>
    <cellStyle name="Output 2 13" xfId="7289" xr:uid="{8A2E9CFA-80A9-47BF-8044-44D83BF72756}"/>
    <cellStyle name="Output 2 13 2" xfId="34363" xr:uid="{166B30D6-B5C6-4C92-8F4C-0A563A13F1B6}"/>
    <cellStyle name="Output 2 14" xfId="17855" xr:uid="{39219B5D-BA7D-43CB-88D8-A044E24AA947}"/>
    <cellStyle name="Output 2 15" xfId="30414" xr:uid="{1C38ED1B-ECBE-49E6-9A9D-C2698E36986E}"/>
    <cellStyle name="Output 2 2" xfId="670" xr:uid="{15E1F73B-F291-4CAC-B1D6-C83E2B0F4E4A}"/>
    <cellStyle name="Output 2 2 10" xfId="28260" xr:uid="{06D6A1E6-91B9-43AB-A147-B61B88109C20}"/>
    <cellStyle name="Output 2 2 2" xfId="1966" xr:uid="{0B92052E-5D23-4611-9D26-BCE1B75EC8DA}"/>
    <cellStyle name="Output 2 2 2 2" xfId="14771" xr:uid="{01AF68CC-7F1D-4B64-9687-1C3ABC7C9A34}"/>
    <cellStyle name="Output 2 2 2 2 2" xfId="38361" xr:uid="{B87FDE45-D457-4884-BE96-CCEB2C04366A}"/>
    <cellStyle name="Output 2 2 2 3" xfId="15450" xr:uid="{E6B5C0D7-195B-4FA6-95ED-8418B7693402}"/>
    <cellStyle name="Output 2 2 2 3 2" xfId="31954" xr:uid="{BCEA73EE-D1EB-4212-B59D-54574129D331}"/>
    <cellStyle name="Output 2 2 2 3 3" xfId="39039" xr:uid="{533C2882-24CE-49C7-A6EF-32C83E40B1F2}"/>
    <cellStyle name="Output 2 2 2 4" xfId="16897" xr:uid="{74395D36-1065-4FB5-A4C3-C0B599C9ED04}"/>
    <cellStyle name="Output 2 2 2 4 2" xfId="33401" xr:uid="{F7C84B3C-ABCC-4C8C-8B75-C9D5564749EF}"/>
    <cellStyle name="Output 2 2 2 4 3" xfId="39822" xr:uid="{0928205F-BE97-4BF9-9EEF-235AD9E7489B}"/>
    <cellStyle name="Output 2 2 2 5" xfId="12047" xr:uid="{C1DD5E7A-A3D3-4430-86D9-4E496B5B734D}"/>
    <cellStyle name="Output 2 2 2 5 2" xfId="36238" xr:uid="{CF1746C0-42CF-401F-92E7-2BE5E436F46D}"/>
    <cellStyle name="Output 2 2 2 6" xfId="19469" xr:uid="{D841AE9A-50CD-4035-B0FF-C2B7C298C7D6}"/>
    <cellStyle name="Output 2 2 2 7" xfId="18693" xr:uid="{E5EC6E5E-CCB0-47A1-AF01-6C888E5EC9FB}"/>
    <cellStyle name="Output 2 2 3" xfId="1393" xr:uid="{CF04882A-D525-4555-BE45-67404081E347}"/>
    <cellStyle name="Output 2 2 3 2" xfId="13876" xr:uid="{CEE6FC45-EF21-42EC-B3BD-DA0A223B8A5A}"/>
    <cellStyle name="Output 2 2 3 2 2" xfId="37600" xr:uid="{E740DF6C-EED0-4BEF-AF6E-0A6D636C13F7}"/>
    <cellStyle name="Output 2 2 3 3" xfId="13055" xr:uid="{15B154A8-1B56-41B7-ACCC-F6178D4C6AD9}"/>
    <cellStyle name="Output 2 2 3 3 2" xfId="29775" xr:uid="{67222E1F-BA96-4AD1-9146-D49DF48F5551}"/>
    <cellStyle name="Output 2 2 3 3 3" xfId="36784" xr:uid="{24AC611E-D5B5-4F46-A751-D9E75ECCCCC3}"/>
    <cellStyle name="Output 2 2 3 4" xfId="10684" xr:uid="{681EB104-4908-45F1-91DF-7B44F171E967}"/>
    <cellStyle name="Output 2 2 3 4 2" xfId="35671" xr:uid="{ECD807C2-2822-43B3-8EB2-9A615DBEA695}"/>
    <cellStyle name="Output 2 2 3 5" xfId="18899" xr:uid="{70B986D7-8F70-410F-B6CC-CAE2094CC67D}"/>
    <cellStyle name="Output 2 2 3 6" xfId="30672" xr:uid="{0F089BA5-5400-4B0D-9265-19FDBBD597A9}"/>
    <cellStyle name="Output 2 2 4" xfId="1400" xr:uid="{3D776F9A-4BE8-402E-949E-0D4331983BA0}"/>
    <cellStyle name="Output 2 2 4 2" xfId="10117" xr:uid="{6FB928ED-09C2-4D8D-8D7A-E44EFA6200F1}"/>
    <cellStyle name="Output 2 2 4 2 2" xfId="35459" xr:uid="{7A311015-2145-4DBC-BD4B-D113114B23F4}"/>
    <cellStyle name="Output 2 2 4 3" xfId="18906" xr:uid="{64A70FE9-DA5C-4CBE-A543-F3E2514B1C54}"/>
    <cellStyle name="Output 2 2 4 4" xfId="30584" xr:uid="{C5F58633-1C14-4C69-BF40-A749F12EFC6B}"/>
    <cellStyle name="Output 2 2 5" xfId="3461" xr:uid="{88B39416-9973-4C44-8589-998021D7C378}"/>
    <cellStyle name="Output 2 2 5 2" xfId="13511" xr:uid="{BF32C4CB-A58C-4FFE-B60E-BF902E8D4DE4}"/>
    <cellStyle name="Output 2 2 5 2 2" xfId="37240" xr:uid="{2213E397-D50B-475F-AA87-0BEE2F075D4C}"/>
    <cellStyle name="Output 2 2 5 3" xfId="20959" xr:uid="{A186B004-3BA8-4F75-901B-C9AC032E2C9F}"/>
    <cellStyle name="Output 2 2 5 4" xfId="23848" xr:uid="{ABD3641C-D75D-4EBB-8B73-F7679DBB63D1}"/>
    <cellStyle name="Output 2 2 6" xfId="3855" xr:uid="{7201C0C5-267E-44F9-9996-D3B226CFAB89}"/>
    <cellStyle name="Output 2 2 6 2" xfId="15073" xr:uid="{17E1D0C4-576C-4AE1-80E1-2D80B3B213E3}"/>
    <cellStyle name="Output 2 2 6 2 2" xfId="31579" xr:uid="{35B36832-C472-4B12-B57D-4EB6AE0D59DC}"/>
    <cellStyle name="Output 2 2 6 2 3" xfId="38662" xr:uid="{E2104A4B-FBF6-4C9B-9A8E-104EB37FFC6D}"/>
    <cellStyle name="Output 2 2 6 3" xfId="21352" xr:uid="{B70575D2-30D3-4AB2-B7D6-B6FABCE867FD}"/>
    <cellStyle name="Output 2 2 6 4" xfId="22192" xr:uid="{C3057770-A378-438C-880C-35952A0C316D}"/>
    <cellStyle name="Output 2 2 7" xfId="4465" xr:uid="{0D11A15E-0B86-4F29-9E4C-BA52816D8B64}"/>
    <cellStyle name="Output 2 2 7 2" xfId="21955" xr:uid="{58C3CA4B-A009-4D64-A773-AC6773D7E0DB}"/>
    <cellStyle name="Output 2 2 7 3" xfId="17972" xr:uid="{04BF6140-ABA8-48E7-B1D8-5119705DC756}"/>
    <cellStyle name="Output 2 2 8" xfId="8225" xr:uid="{FDB92DA2-225B-4B5F-9A5E-0FFA1925DACB}"/>
    <cellStyle name="Output 2 2 8 2" xfId="34731" xr:uid="{34586F9B-EF0C-4031-B2A6-A3D55020261E}"/>
    <cellStyle name="Output 2 2 9" xfId="18260" xr:uid="{5E615FF8-DF78-4B00-B530-ECA46A6C5DEA}"/>
    <cellStyle name="Output 2 3" xfId="671" xr:uid="{43712FD7-D030-497A-A51A-3948A78F55BD}"/>
    <cellStyle name="Output 2 3 10" xfId="29455" xr:uid="{B3E2A80C-DA09-43B1-9D49-3ED49BE60429}"/>
    <cellStyle name="Output 2 3 2" xfId="1967" xr:uid="{87E33796-FEEA-4202-8D09-EB9C15566D22}"/>
    <cellStyle name="Output 2 3 2 2" xfId="14883" xr:uid="{8E19FC72-537D-4914-8BDE-8C2BAB044A8D}"/>
    <cellStyle name="Output 2 3 2 2 2" xfId="38473" xr:uid="{99E23481-8A3D-454B-A4B8-C467652C68A4}"/>
    <cellStyle name="Output 2 3 2 3" xfId="15609" xr:uid="{1BDD176C-F0AA-4E44-87D5-7195CC3109E7}"/>
    <cellStyle name="Output 2 3 2 3 2" xfId="32113" xr:uid="{23A41B89-3C24-4004-A7F8-2A3B1A3EA0F2}"/>
    <cellStyle name="Output 2 3 2 3 3" xfId="39198" xr:uid="{33B6F9B9-9D83-40D6-ADD6-C936E72824F4}"/>
    <cellStyle name="Output 2 3 2 4" xfId="16993" xr:uid="{C587C7DD-5F18-477E-9587-88697BE33DDB}"/>
    <cellStyle name="Output 2 3 2 4 2" xfId="33497" xr:uid="{CB86DD31-9482-4F32-ACEB-E5E7CE4678F3}"/>
    <cellStyle name="Output 2 3 2 4 3" xfId="39915" xr:uid="{B5F5E1D8-D638-4A30-BD5B-63FA2502E7B7}"/>
    <cellStyle name="Output 2 3 2 5" xfId="12209" xr:uid="{176C1ABA-DA2D-405C-9E25-03961555C113}"/>
    <cellStyle name="Output 2 3 2 5 2" xfId="36329" xr:uid="{3616F636-8DED-4AE5-A3FC-A92896334482}"/>
    <cellStyle name="Output 2 3 2 6" xfId="19470" xr:uid="{9397A003-5018-40A5-B7AC-95230113BA5C}"/>
    <cellStyle name="Output 2 3 2 7" xfId="17872" xr:uid="{70A9D5C4-660E-49A6-8309-6A8AF26B2054}"/>
    <cellStyle name="Output 2 3 3" xfId="1473" xr:uid="{CB505984-3C06-4624-AD60-C93A0098FC15}"/>
    <cellStyle name="Output 2 3 3 2" xfId="14037" xr:uid="{2226059A-8F21-4257-BD44-F949ECF6B07D}"/>
    <cellStyle name="Output 2 3 3 2 2" xfId="37695" xr:uid="{FBBF360C-1608-45CA-878C-E4113D030120}"/>
    <cellStyle name="Output 2 3 3 3" xfId="12998" xr:uid="{B3D036D7-4067-4EB5-9966-B4E2071C579E}"/>
    <cellStyle name="Output 2 3 3 3 2" xfId="29718" xr:uid="{904D6169-07E9-4772-8C21-8CBB49900645}"/>
    <cellStyle name="Output 2 3 3 3 3" xfId="36727" xr:uid="{3F621842-CF72-4905-B8FF-C5553BADD285}"/>
    <cellStyle name="Output 2 3 3 4" xfId="10806" xr:uid="{F10B29B2-296F-4C01-A501-A88A1C7D760A}"/>
    <cellStyle name="Output 2 3 3 4 2" xfId="35762" xr:uid="{415BB495-DD54-491E-9A68-E2B0621E9420}"/>
    <cellStyle name="Output 2 3 3 5" xfId="18978" xr:uid="{E8B9158E-7281-41CC-9A20-1DEB486F6735}"/>
    <cellStyle name="Output 2 3 3 6" xfId="26396" xr:uid="{8D821AB9-C1CD-40C5-9B45-F67749B16AAB}"/>
    <cellStyle name="Output 2 3 4" xfId="2763" xr:uid="{B15910E3-A321-4AD6-9891-B5016692D3DF}"/>
    <cellStyle name="Output 2 3 4 2" xfId="10234" xr:uid="{27355CEE-9242-4FC9-B649-8EA335A44B6D}"/>
    <cellStyle name="Output 2 3 4 2 2" xfId="35488" xr:uid="{DF72FBD2-E864-4EDD-BD4C-2BF52E4D2EF9}"/>
    <cellStyle name="Output 2 3 4 3" xfId="20262" xr:uid="{311AE8FC-4E99-4D47-A764-749B8A4BCC6D}"/>
    <cellStyle name="Output 2 3 4 4" xfId="28272" xr:uid="{AAF5CC95-A583-471A-A4BC-11672618EFBE}"/>
    <cellStyle name="Output 2 3 5" xfId="3220" xr:uid="{97212B81-5DBC-43B3-A9C7-9805702D3F06}"/>
    <cellStyle name="Output 2 3 5 2" xfId="13589" xr:uid="{B211F8A6-5C2B-44F2-8DF1-9CA821B7C009}"/>
    <cellStyle name="Output 2 3 5 2 2" xfId="37318" xr:uid="{B4B3204A-B06B-4C61-9503-F5ED49FFB94B}"/>
    <cellStyle name="Output 2 3 5 3" xfId="20718" xr:uid="{77F9A57C-CD93-40A0-ACEF-778B23643C42}"/>
    <cellStyle name="Output 2 3 5 4" xfId="22532" xr:uid="{CFAA040E-1B2D-4C2E-B301-BEF26FE259A0}"/>
    <cellStyle name="Output 2 3 6" xfId="4197" xr:uid="{33292E8D-5488-49AE-B9EE-9ECDE161DAB8}"/>
    <cellStyle name="Output 2 3 6 2" xfId="14370" xr:uid="{8B0A54D1-3449-46C9-B103-DCC965A518D6}"/>
    <cellStyle name="Output 2 3 6 2 2" xfId="30909" xr:uid="{7CBECDE2-64C7-45FA-B3CC-4D6F6C110649}"/>
    <cellStyle name="Output 2 3 6 2 3" xfId="38027" xr:uid="{D559309E-93CA-4AE0-8D10-3BB471D2538E}"/>
    <cellStyle name="Output 2 3 6 3" xfId="21691" xr:uid="{AB59ED3F-E655-4BDB-A228-4E2969BA1D31}"/>
    <cellStyle name="Output 2 3 6 4" xfId="18046" xr:uid="{C07875DF-AE11-41AE-BAB2-68D81A4E2C36}"/>
    <cellStyle name="Output 2 3 7" xfId="4301" xr:uid="{ED4B10F2-46DA-405A-885A-A4E4912B83C6}"/>
    <cellStyle name="Output 2 3 7 2" xfId="21795" xr:uid="{91C1B8BC-9E83-4B20-8102-5F6244E75451}"/>
    <cellStyle name="Output 2 3 7 3" xfId="17889" xr:uid="{B8817264-A950-45CC-BA3A-C688AFAA8043}"/>
    <cellStyle name="Output 2 3 8" xfId="8343" xr:uid="{327E3B6B-E32C-4050-9629-AD6EFBA4BBE6}"/>
    <cellStyle name="Output 2 3 8 2" xfId="34760" xr:uid="{FB6EA07D-48D1-42BA-9FB3-4293B140B323}"/>
    <cellStyle name="Output 2 3 9" xfId="18261" xr:uid="{2B251609-0652-4110-A384-FE85AA804376}"/>
    <cellStyle name="Output 2 4" xfId="669" xr:uid="{5C236D52-BDD6-4861-A274-2BD7C5282DC2}"/>
    <cellStyle name="Output 2 4 10" xfId="30979" xr:uid="{EF8574BB-7661-49FB-9EC7-6092A05F0FA2}"/>
    <cellStyle name="Output 2 4 2" xfId="1965" xr:uid="{854773AF-8BF6-4642-9052-C2B5115ACF7D}"/>
    <cellStyle name="Output 2 4 2 2" xfId="14999" xr:uid="{74CA9B5F-EB76-49DF-A2C9-BDF1BCA0CB50}"/>
    <cellStyle name="Output 2 4 2 2 2" xfId="38588" xr:uid="{146C384E-D7E7-4BFD-A4A1-CF6ACA270E10}"/>
    <cellStyle name="Output 2 4 2 3" xfId="15733" xr:uid="{E1D142C0-4C80-463F-8ACA-A13441ABB27D}"/>
    <cellStyle name="Output 2 4 2 3 2" xfId="32237" xr:uid="{AA5362C1-C76E-4D5C-AA77-ED782810ED70}"/>
    <cellStyle name="Output 2 4 2 3 3" xfId="39322" xr:uid="{F7D309EF-92A3-41E5-A5CF-19983D152FE4}"/>
    <cellStyle name="Output 2 4 2 4" xfId="17206" xr:uid="{4ECF0CC8-73BF-470A-BFDD-AB7D68D1E1B3}"/>
    <cellStyle name="Output 2 4 2 4 2" xfId="33710" xr:uid="{893E223D-4938-499A-A68E-022002CC2218}"/>
    <cellStyle name="Output 2 4 2 4 3" xfId="40039" xr:uid="{CE5D3DB6-AEAF-41C7-8327-B93BBA12CE58}"/>
    <cellStyle name="Output 2 4 2 5" xfId="12422" xr:uid="{7238C974-D7DA-4E8D-B0DD-A5895B95E2ED}"/>
    <cellStyle name="Output 2 4 2 5 2" xfId="36451" xr:uid="{3B2B1668-6DBF-48D2-BD8B-DB19B5A5AE44}"/>
    <cellStyle name="Output 2 4 2 6" xfId="19468" xr:uid="{42B2003C-CE86-47B7-93AB-8C2361D523B5}"/>
    <cellStyle name="Output 2 4 2 7" xfId="17685" xr:uid="{F29756AF-9E94-44B8-A470-4F1980E35B42}"/>
    <cellStyle name="Output 2 4 3" xfId="1661" xr:uid="{D22E4760-CBF2-4B10-A091-CD78BE505E76}"/>
    <cellStyle name="Output 2 4 3 2" xfId="14207" xr:uid="{281CF34C-45E0-462D-9801-86A00247FED3}"/>
    <cellStyle name="Output 2 4 3 2 2" xfId="37864" xr:uid="{95502627-CE40-4E09-9899-D23073E06875}"/>
    <cellStyle name="Output 2 4 3 3" xfId="13318" xr:uid="{0AF9AC47-0B7D-4998-9A36-B4ED9E90C128}"/>
    <cellStyle name="Output 2 4 3 3 2" xfId="30003" xr:uid="{E40C6159-5BC8-4C9B-9CEE-165A289EC483}"/>
    <cellStyle name="Output 2 4 3 3 3" xfId="37047" xr:uid="{E85ED456-3EC0-466F-A4A4-675F219F3DB8}"/>
    <cellStyle name="Output 2 4 3 4" xfId="11020" xr:uid="{8D06F4A9-3DA5-434D-ABF2-6AA7FAA0233E}"/>
    <cellStyle name="Output 2 4 3 4 2" xfId="35884" xr:uid="{8BDB6BD0-389D-4250-ACE9-D84ACA48E0AB}"/>
    <cellStyle name="Output 2 4 3 5" xfId="19164" xr:uid="{878DE2C1-CCEA-44F7-9AEB-C89806CB2571}"/>
    <cellStyle name="Output 2 4 3 6" xfId="25201" xr:uid="{A0267682-24D0-43CE-ABBC-742D3CFC8603}"/>
    <cellStyle name="Output 2 4 4" xfId="1399" xr:uid="{83301D9D-7755-4E97-9CB8-912C8BAE10AE}"/>
    <cellStyle name="Output 2 4 4 2" xfId="9973" xr:uid="{D7273EF3-0083-4EAE-A09E-4892D2A3CDD5}"/>
    <cellStyle name="Output 2 4 4 2 2" xfId="35315" xr:uid="{7A00391B-2D05-4C72-8366-59A9ABB8D7FC}"/>
    <cellStyle name="Output 2 4 4 3" xfId="18905" xr:uid="{389660FE-B39F-477C-9C95-BEC1CE70BE08}"/>
    <cellStyle name="Output 2 4 4 4" xfId="26934" xr:uid="{7AAAB751-55BD-4B41-80B8-065CACB0A8E9}"/>
    <cellStyle name="Output 2 4 5" xfId="2749" xr:uid="{FAD72654-387F-43C6-AF0A-5EE41B7027CD}"/>
    <cellStyle name="Output 2 4 5 2" xfId="13367" xr:uid="{F7ADC72E-85A2-486C-866A-0031D3AECA3F}"/>
    <cellStyle name="Output 2 4 5 2 2" xfId="37096" xr:uid="{E454A586-9D71-4CB0-B7FE-8B367593BBFE}"/>
    <cellStyle name="Output 2 4 5 3" xfId="20248" xr:uid="{C6A1D98C-B698-4E91-AD9E-F255E305ACF3}"/>
    <cellStyle name="Output 2 4 5 4" xfId="22888" xr:uid="{539AC284-CA24-4365-A76A-D57259FC1115}"/>
    <cellStyle name="Output 2 4 6" xfId="4198" xr:uid="{8BE64F21-BB1C-492C-9EAF-F536C897D1CD}"/>
    <cellStyle name="Output 2 4 6 2" xfId="14174" xr:uid="{8B17CA23-6EC7-4AC7-AA56-C99D539A5585}"/>
    <cellStyle name="Output 2 4 6 2 2" xfId="30751" xr:uid="{5D93130F-C6E3-4D3C-9ADF-C255934D4F55}"/>
    <cellStyle name="Output 2 4 6 2 3" xfId="37831" xr:uid="{B6126421-129F-4754-AE4C-922FEAB5A38B}"/>
    <cellStyle name="Output 2 4 6 3" xfId="21692" xr:uid="{4737497E-76E8-4362-A061-129E27E6CCFA}"/>
    <cellStyle name="Output 2 4 6 4" xfId="17905" xr:uid="{7E562EBC-8B19-4D19-860F-6E5D87A180AD}"/>
    <cellStyle name="Output 2 4 7" xfId="4173" xr:uid="{22FA48DA-09E2-4697-80C7-0B9120CB5C29}"/>
    <cellStyle name="Output 2 4 7 2" xfId="21668" xr:uid="{0E7793CB-98CD-4386-83B0-2940EB7E8661}"/>
    <cellStyle name="Output 2 4 7 3" xfId="18061" xr:uid="{2249FEB4-7326-4F17-B345-11E7AABC0349}"/>
    <cellStyle name="Output 2 4 8" xfId="8080" xr:uid="{018DB41D-DD6B-40DB-9D89-2D7A54CEB545}"/>
    <cellStyle name="Output 2 4 8 2" xfId="34587" xr:uid="{3B5A6CD1-BCBC-4B25-924E-0140417FF772}"/>
    <cellStyle name="Output 2 4 9" xfId="18259" xr:uid="{C0F6CD91-5CE8-44E3-917E-99FCBB2343EB}"/>
    <cellStyle name="Output 2 5" xfId="1586" xr:uid="{B65FA2B6-385B-4B39-A857-13C39C574E97}"/>
    <cellStyle name="Output 2 5 2" xfId="12650" xr:uid="{6A764D27-0A3D-4742-BC77-780A5D20697E}"/>
    <cellStyle name="Output 2 5 2 2" xfId="15088" xr:uid="{EA978448-084B-4EAE-93F9-F88E8E8E4FFC}"/>
    <cellStyle name="Output 2 5 2 2 2" xfId="38677" xr:uid="{80859A64-61FD-4691-B440-20B9B7A26622}"/>
    <cellStyle name="Output 2 5 2 3" xfId="15864" xr:uid="{1E4AFAAE-2A6D-4B5E-9094-03289098F478}"/>
    <cellStyle name="Output 2 5 2 3 2" xfId="32368" xr:uid="{0452B6ED-622D-4FEF-8420-575A4CF6D317}"/>
    <cellStyle name="Output 2 5 2 3 3" xfId="39453" xr:uid="{90B5B69B-7F77-49A8-898F-2A2063B19B3A}"/>
    <cellStyle name="Output 2 5 2 4" xfId="17425" xr:uid="{70386EA3-0B90-4E26-A5CF-64AF88BF2562}"/>
    <cellStyle name="Output 2 5 2 4 2" xfId="33929" xr:uid="{8E4322E1-3243-4FFA-8D61-BC2F91DFC337}"/>
    <cellStyle name="Output 2 5 2 4 3" xfId="40170" xr:uid="{6B5EB7E0-B9C5-41B6-93EB-FCFF86703083}"/>
    <cellStyle name="Output 2 5 2 5" xfId="36580" xr:uid="{E6FADC1A-3F28-464F-AA4D-A2588D161FF1}"/>
    <cellStyle name="Output 2 5 3" xfId="11241" xr:uid="{8928D755-A87A-4531-93F5-2FD502B60D90}"/>
    <cellStyle name="Output 2 5 3 2" xfId="14387" xr:uid="{342F6DE0-A071-4EC0-9BEF-F43C2CD0256D}"/>
    <cellStyle name="Output 2 5 3 2 2" xfId="38044" xr:uid="{75386F65-01A5-490C-96E9-41ECB53C81C7}"/>
    <cellStyle name="Output 2 5 3 3" xfId="14480" xr:uid="{2B89E3DB-0D7B-45B9-BE20-F2D58D23B249}"/>
    <cellStyle name="Output 2 5 3 3 2" xfId="30998" xr:uid="{54061DE8-886A-4BB3-B72D-C762752F2D91}"/>
    <cellStyle name="Output 2 5 3 3 3" xfId="38137" xr:uid="{B8D550A0-E903-4E52-B91A-EBDF8307537A}"/>
    <cellStyle name="Output 2 5 3 4" xfId="36015" xr:uid="{221A2E61-2CCE-4FC2-8155-80DD6908F823}"/>
    <cellStyle name="Output 2 5 4" xfId="10136" xr:uid="{DE7841BC-A3D1-4C42-AF9C-24E9976CCB89}"/>
    <cellStyle name="Output 2 5 4 2" xfId="35478" xr:uid="{AFD3BEDA-521D-4E64-A204-A0A5895100D9}"/>
    <cellStyle name="Output 2 5 5" xfId="13530" xr:uid="{11DDEEF8-90EF-428C-800F-BBD103DB332D}"/>
    <cellStyle name="Output 2 5 5 2" xfId="37259" xr:uid="{DA51F3E0-D9AE-40FC-8008-26B11E635817}"/>
    <cellStyle name="Output 2 5 6" xfId="15234" xr:uid="{D4BA8540-42E9-49BC-ABA4-898599911332}"/>
    <cellStyle name="Output 2 5 6 2" xfId="31738" xr:uid="{117A6E16-B25C-4FD6-8A29-B69E2D10D198}"/>
    <cellStyle name="Output 2 5 6 3" xfId="38823" xr:uid="{40C468B9-4077-4A26-AB9A-D1B7745CD271}"/>
    <cellStyle name="Output 2 5 7" xfId="8244" xr:uid="{2E85D09F-DA4A-41A5-B81A-9741431F2881}"/>
    <cellStyle name="Output 2 5 7 2" xfId="34750" xr:uid="{956DEBB2-EC47-4E2F-9ABF-F1A358EA9EE3}"/>
    <cellStyle name="Output 2 5 8" xfId="19091" xr:uid="{AFF0373D-50DE-4174-B15B-E355FC881A57}"/>
    <cellStyle name="Output 2 5 9" xfId="28073" xr:uid="{94FCE5C8-9459-4268-9F49-DA6C98DF634D}"/>
    <cellStyle name="Output 2 6" xfId="1523" xr:uid="{8894FC98-7C9B-417E-A98F-CD5A6122EDB2}"/>
    <cellStyle name="Output 2 6 2" xfId="12401" xr:uid="{D743137D-B761-4212-BEA9-D002D676A590}"/>
    <cellStyle name="Output 2 6 2 2" xfId="14982" xr:uid="{716BC9F4-2ABD-4BF3-869F-7714F774A188}"/>
    <cellStyle name="Output 2 6 2 2 2" xfId="38571" xr:uid="{8C79C494-6508-44EC-8D08-7EB5BFCD3569}"/>
    <cellStyle name="Output 2 6 2 3" xfId="15712" xr:uid="{D8F7B5B2-9A6A-4F22-822E-C1F72528E0BB}"/>
    <cellStyle name="Output 2 6 2 3 2" xfId="32216" xr:uid="{EC074AF6-F59D-4C97-A87A-DDB451BF1010}"/>
    <cellStyle name="Output 2 6 2 3 3" xfId="39301" xr:uid="{DA0D18D7-5058-4D83-A1D4-8CE4F5BE0CE0}"/>
    <cellStyle name="Output 2 6 2 4" xfId="17185" xr:uid="{3BFA7F2F-F5F0-43F9-A8E3-AC4AD81A567D}"/>
    <cellStyle name="Output 2 6 2 4 2" xfId="33689" xr:uid="{9B393EDE-548A-4511-8D26-5EE9A0F7B95A}"/>
    <cellStyle name="Output 2 6 2 4 3" xfId="40018" xr:uid="{4A8A5C22-39B2-411F-B18C-2A68BC3AB5F7}"/>
    <cellStyle name="Output 2 6 2 5" xfId="36430" xr:uid="{E3EFBBDE-0539-403A-BDC5-96AE45E273F4}"/>
    <cellStyle name="Output 2 6 3" xfId="14186" xr:uid="{1814012A-0882-4F4E-B10D-9606AFA6A53C}"/>
    <cellStyle name="Output 2 6 3 2" xfId="37843" xr:uid="{F584C5BA-5AA2-4631-87AD-FD4C4A701889}"/>
    <cellStyle name="Output 2 6 4" xfId="9092" xr:uid="{A5695BD6-EC1F-437F-B80D-CB76A13ECE90}"/>
    <cellStyle name="Output 2 6 4 2" xfId="26268" xr:uid="{74ADE089-2834-426D-9ACC-1AD502BC54F7}"/>
    <cellStyle name="Output 2 6 4 3" xfId="34983" xr:uid="{F98368B5-1ED5-4BB1-BB7B-BBAD94523439}"/>
    <cellStyle name="Output 2 6 5" xfId="10999" xr:uid="{F75E5C1C-42CF-40E3-8DDC-1519815C20AE}"/>
    <cellStyle name="Output 2 6 5 2" xfId="35863" xr:uid="{D7BEC065-5867-402E-9935-53788118E1FF}"/>
    <cellStyle name="Output 2 6 6" xfId="19028" xr:uid="{A11EE737-7522-46A8-80F1-71A717082F2C}"/>
    <cellStyle name="Output 2 6 7" xfId="30668" xr:uid="{13E5AC40-781D-408F-93A7-9F209CF3048F}"/>
    <cellStyle name="Output 2 7" xfId="2174" xr:uid="{5C6A9D17-233D-4863-9C1B-A3492A3CB7D8}"/>
    <cellStyle name="Output 2 7 2" xfId="14612" xr:uid="{F06DB8EA-10CB-4868-A1A9-8CA7B4AA83C5}"/>
    <cellStyle name="Output 2 7 2 2" xfId="38205" xr:uid="{A7CDD3C9-0D57-4533-B1AF-2F69D672134E}"/>
    <cellStyle name="Output 2 7 3" xfId="15348" xr:uid="{B9C69E35-3FE9-4F4B-819F-7FF2455A93C0}"/>
    <cellStyle name="Output 2 7 3 2" xfId="31852" xr:uid="{1DCB8B18-A53A-40C0-A9A2-DA24902C90C8}"/>
    <cellStyle name="Output 2 7 3 3" xfId="38937" xr:uid="{8E878DF8-FE63-4F71-86A5-4574807C0137}"/>
    <cellStyle name="Output 2 7 4" xfId="16530" xr:uid="{5016C722-AC89-4E41-8777-F090C2A9477B}"/>
    <cellStyle name="Output 2 7 4 2" xfId="33034" xr:uid="{3C234137-66E0-4FE3-8E7F-C583B4D81245}"/>
    <cellStyle name="Output 2 7 4 3" xfId="39657" xr:uid="{65228E43-FA2B-42DF-AA28-DC722CDF5448}"/>
    <cellStyle name="Output 2 7 5" xfId="11635" xr:uid="{0D3F286B-9470-4B3F-A82D-FE566814A5C4}"/>
    <cellStyle name="Output 2 7 5 2" xfId="36142" xr:uid="{AD5B5510-7996-4A43-AAE0-6BE6F7F661BC}"/>
    <cellStyle name="Output 2 7 6" xfId="19676" xr:uid="{10063E8E-D870-4892-B899-97FECAA7B69C}"/>
    <cellStyle name="Output 2 7 7" xfId="28526" xr:uid="{BC7D0A95-A8E0-4E49-AA48-CAE3733CE9D6}"/>
    <cellStyle name="Output 2 8" xfId="3856" xr:uid="{98D9FF7B-1145-40D3-B923-C7EED4924D19}"/>
    <cellStyle name="Output 2 8 2" xfId="13722" xr:uid="{FAD26093-F553-4692-9F7C-BFCE112B31E0}"/>
    <cellStyle name="Output 2 8 2 2" xfId="37447" xr:uid="{E6A2C315-5054-41E4-B739-B3BABBA046C2}"/>
    <cellStyle name="Output 2 8 3" xfId="14589" xr:uid="{56D034FF-B4EB-4BB8-99F6-7C326AC3A520}"/>
    <cellStyle name="Output 2 8 3 2" xfId="31105" xr:uid="{D820516D-849B-4068-9728-24C9CE42984B}"/>
    <cellStyle name="Output 2 8 3 3" xfId="38182" xr:uid="{1E1C33C8-25A2-4945-AD03-DF196A68A0BA}"/>
    <cellStyle name="Output 2 8 4" xfId="10411" xr:uid="{E8FCCA04-3977-4D3D-9C1D-EC3B443595DC}"/>
    <cellStyle name="Output 2 8 4 2" xfId="35570" xr:uid="{7F8AFE58-9F27-4626-AE18-4E04E7F20A93}"/>
    <cellStyle name="Output 2 8 5" xfId="21353" xr:uid="{28EB8F1B-5B0C-4433-805A-65932E0ED913}"/>
    <cellStyle name="Output 2 8 6" xfId="22191" xr:uid="{0EEF5F7B-A059-4080-9918-C2B86DA0ED67}"/>
    <cellStyle name="Output 2 9" xfId="4157" xr:uid="{32D7737D-9982-459A-860C-C96437646CDD}"/>
    <cellStyle name="Output 2 9 2" xfId="9175" xr:uid="{77D985A7-750C-46DA-B966-5DF9D17F2B47}"/>
    <cellStyle name="Output 2 9 2 2" xfId="35066" xr:uid="{A54D9DF9-193D-4499-BA57-7C0784AB3868}"/>
    <cellStyle name="Output 2 9 3" xfId="21652" xr:uid="{6A914BA7-0FD4-4CB1-AAAA-6A64B8866A09}"/>
    <cellStyle name="Output 2 9 4" xfId="18459" xr:uid="{9DCEBF9F-E7C2-4C9B-8F48-F8918BFC6D74}"/>
    <cellStyle name="Output 3" xfId="672" xr:uid="{087B20C9-C628-4759-96B9-54968CFBB177}"/>
    <cellStyle name="Output 3 10" xfId="9367" xr:uid="{BBCDD9EE-9F2C-4C26-BD53-ACF10951F4F8}"/>
    <cellStyle name="Output 3 10 2" xfId="26521" xr:uid="{64B1104B-4A61-4130-A390-FF9EDDC335B0}"/>
    <cellStyle name="Output 3 10 3" xfId="35167" xr:uid="{83E15A54-5B2A-4837-AAE1-E27132F182D8}"/>
    <cellStyle name="Output 3 11" xfId="7290" xr:uid="{D4397E51-E9C2-4086-9DCB-C514F696FEF5}"/>
    <cellStyle name="Output 3 11 2" xfId="34364" xr:uid="{1CAAB54C-00EA-4244-B7D0-67F3EA8C1129}"/>
    <cellStyle name="Output 3 12" xfId="18262" xr:uid="{F120025D-1D79-477C-8CD9-DEA40AEBFEE1}"/>
    <cellStyle name="Output 3 13" xfId="25188" xr:uid="{F6E2ED7F-AFA0-48DE-B9E7-6D5169C9ED40}"/>
    <cellStyle name="Output 3 2" xfId="1968" xr:uid="{EED0C29A-EF2D-4F58-96CA-7E9A75166D84}"/>
    <cellStyle name="Output 3 2 2" xfId="12048" xr:uid="{D4A0010D-19F0-4BE2-B76E-194B74D92448}"/>
    <cellStyle name="Output 3 2 2 2" xfId="14772" xr:uid="{DEEF7601-F98F-4944-A64B-52312E674477}"/>
    <cellStyle name="Output 3 2 2 2 2" xfId="38362" xr:uid="{3A997274-50DC-47C5-8CD4-8A3CC489CFFE}"/>
    <cellStyle name="Output 3 2 2 3" xfId="15451" xr:uid="{D3C05949-48DE-4FEC-80F4-AB997145E934}"/>
    <cellStyle name="Output 3 2 2 3 2" xfId="31955" xr:uid="{F4F65B2D-41B8-4E12-92E7-DC432BB6D70F}"/>
    <cellStyle name="Output 3 2 2 3 3" xfId="39040" xr:uid="{A0F968C1-91E0-4AC6-B373-ED101BED089C}"/>
    <cellStyle name="Output 3 2 2 4" xfId="16898" xr:uid="{ED2D3B4C-C7E5-4FF6-B4A4-AF05A79F2759}"/>
    <cellStyle name="Output 3 2 2 4 2" xfId="33402" xr:uid="{B81D1F45-D0D0-444B-ADE4-E933C197F930}"/>
    <cellStyle name="Output 3 2 2 4 3" xfId="39823" xr:uid="{78670FE8-763F-4E97-A8FC-4AC551CA1B91}"/>
    <cellStyle name="Output 3 2 2 5" xfId="36239" xr:uid="{EFC994CE-B01D-4233-BEE6-E609E75668F2}"/>
    <cellStyle name="Output 3 2 3" xfId="10685" xr:uid="{6B55905D-FA23-4258-B1EF-6DE152E7CF3A}"/>
    <cellStyle name="Output 3 2 3 2" xfId="13877" xr:uid="{D07D60D2-6324-44F7-B85A-65D1265C8F3B}"/>
    <cellStyle name="Output 3 2 3 2 2" xfId="37601" xr:uid="{7F90F5E3-AB38-49A3-8367-11F7E15B3C51}"/>
    <cellStyle name="Output 3 2 3 3" xfId="14361" xr:uid="{AA8F4F53-76EA-4990-8364-ACDF442BFF82}"/>
    <cellStyle name="Output 3 2 3 3 2" xfId="30900" xr:uid="{C7828493-1F2C-444B-88C1-632B5E259289}"/>
    <cellStyle name="Output 3 2 3 3 3" xfId="38018" xr:uid="{BBABB397-78F5-4181-A3EB-6E9338267A55}"/>
    <cellStyle name="Output 3 2 3 4" xfId="35672" xr:uid="{DDCBE6AA-4A92-4A6D-9F09-0254C3AF2026}"/>
    <cellStyle name="Output 3 2 4" xfId="9869" xr:uid="{592A81E3-BF6D-46CE-B2FE-1048A9A8E695}"/>
    <cellStyle name="Output 3 2 4 2" xfId="35297" xr:uid="{6A7D7B4A-4EA2-43B2-86B8-7DE5C96DB680}"/>
    <cellStyle name="Output 3 2 5" xfId="13302" xr:uid="{43C3DF38-EF52-490B-9953-3ACED997A339}"/>
    <cellStyle name="Output 3 2 5 2" xfId="37031" xr:uid="{61F5A597-6542-41AA-A840-BC42AA719E92}"/>
    <cellStyle name="Output 3 2 6" xfId="13122" xr:uid="{BA9F27BC-5FBF-45FC-B45F-2B7375518DD9}"/>
    <cellStyle name="Output 3 2 6 2" xfId="29842" xr:uid="{96BFD03A-0EC9-4CDC-A8B6-687B7C3A4288}"/>
    <cellStyle name="Output 3 2 6 3" xfId="36851" xr:uid="{D18CF2BE-B2FA-4F83-8A00-E800E84B47C0}"/>
    <cellStyle name="Output 3 2 7" xfId="7976" xr:uid="{9A84ED3A-D4DC-4380-9343-241E6D6B4C7C}"/>
    <cellStyle name="Output 3 2 7 2" xfId="34569" xr:uid="{AA6EACCE-ADAF-4F50-B443-885712DC30FA}"/>
    <cellStyle name="Output 3 2 8" xfId="19471" xr:uid="{C48C6B5E-82C5-4DD4-AC9C-FCA64C8899C8}"/>
    <cellStyle name="Output 3 2 9" xfId="18557" xr:uid="{A390713F-E981-4201-B155-C48D48921BC3}"/>
    <cellStyle name="Output 3 3" xfId="1544" xr:uid="{FBF44C7A-99B7-4127-88A7-86D07334C6EA}"/>
    <cellStyle name="Output 3 3 2" xfId="12210" xr:uid="{37070BB5-2C71-4A36-9B89-BA27F05D868E}"/>
    <cellStyle name="Output 3 3 2 2" xfId="14884" xr:uid="{F4C35FE7-9CD5-48D3-8C51-A99C5B3E199D}"/>
    <cellStyle name="Output 3 3 2 2 2" xfId="38474" xr:uid="{EE3977E3-35FE-49BC-9D9F-71984857F94A}"/>
    <cellStyle name="Output 3 3 2 3" xfId="15610" xr:uid="{A262E3A2-C2BB-401C-A43C-915064BD703C}"/>
    <cellStyle name="Output 3 3 2 3 2" xfId="32114" xr:uid="{7C825A13-125A-4F11-843C-6929DB94E644}"/>
    <cellStyle name="Output 3 3 2 3 3" xfId="39199" xr:uid="{523CB70A-4267-478C-A1B1-8281A380BDEE}"/>
    <cellStyle name="Output 3 3 2 4" xfId="16994" xr:uid="{D300E56E-667E-4E55-B52E-77267429A128}"/>
    <cellStyle name="Output 3 3 2 4 2" xfId="33498" xr:uid="{97C47A11-EE36-481E-8335-DA353E4BA05E}"/>
    <cellStyle name="Output 3 3 2 4 3" xfId="39916" xr:uid="{5300584E-8937-4F46-99FC-2055F8DC1C09}"/>
    <cellStyle name="Output 3 3 2 5" xfId="36330" xr:uid="{2AE704FE-08CF-43B9-A2DF-B0E6B1DB05AB}"/>
    <cellStyle name="Output 3 3 3" xfId="10807" xr:uid="{2A1A72F2-36BF-43C7-9958-97D309048C81}"/>
    <cellStyle name="Output 3 3 3 2" xfId="14038" xr:uid="{D6675B69-5952-4E9C-83A0-136A728826C0}"/>
    <cellStyle name="Output 3 3 3 2 2" xfId="37696" xr:uid="{735BB5CE-5F54-4327-8431-752B836046BF}"/>
    <cellStyle name="Output 3 3 3 3" xfId="14151" xr:uid="{6766D876-1678-4C6D-BD3B-82D511AEA47A}"/>
    <cellStyle name="Output 3 3 3 3 2" xfId="30728" xr:uid="{5C99B5F8-8FDA-4ED2-BA24-501C2F522FFC}"/>
    <cellStyle name="Output 3 3 3 3 3" xfId="37808" xr:uid="{52DC15F3-838C-4868-944F-C114E65612FF}"/>
    <cellStyle name="Output 3 3 3 4" xfId="35763" xr:uid="{0C40648C-78D8-4776-99E3-D97F55459914}"/>
    <cellStyle name="Output 3 3 4" xfId="10233" xr:uid="{BBE89D1D-072F-4166-A625-F488528F6B0A}"/>
    <cellStyle name="Output 3 3 4 2" xfId="35487" xr:uid="{D05887E1-E339-4234-8BF9-80B252E47827}"/>
    <cellStyle name="Output 3 3 5" xfId="13588" xr:uid="{0BC32E8F-49C9-4ECA-93EB-39DE3DFBA557}"/>
    <cellStyle name="Output 3 3 5 2" xfId="37317" xr:uid="{23731D49-B666-485B-A778-F5D5A008AD24}"/>
    <cellStyle name="Output 3 3 6" xfId="13066" xr:uid="{72D473CF-3854-4FD8-BDD3-723A06E1B3B3}"/>
    <cellStyle name="Output 3 3 6 2" xfId="29786" xr:uid="{57D00C51-A14E-4591-8F28-1F6058187707}"/>
    <cellStyle name="Output 3 3 6 3" xfId="36795" xr:uid="{2E91D628-3BC2-40A1-B1DC-384B320EC571}"/>
    <cellStyle name="Output 3 3 7" xfId="8342" xr:uid="{BCBB33EE-E411-4521-8D02-E69F18EC9DDD}"/>
    <cellStyle name="Output 3 3 7 2" xfId="34759" xr:uid="{B4F5D556-9710-4D86-8B60-9AD5634F0D39}"/>
    <cellStyle name="Output 3 3 8" xfId="19049" xr:uid="{E0DCF559-48DE-4A9B-B237-F41E285581F3}"/>
    <cellStyle name="Output 3 3 9" xfId="28033" xr:uid="{4614C236-376F-4776-BCFE-DDD7DDF45662}"/>
    <cellStyle name="Output 3 4" xfId="1461" xr:uid="{27F39FE5-D603-4E66-9840-E8880273BE01}"/>
    <cellStyle name="Output 3 4 2" xfId="12423" xr:uid="{B6981C1C-98EE-46DB-A9B0-29B88EBBA7D0}"/>
    <cellStyle name="Output 3 4 2 2" xfId="15000" xr:uid="{A62FEA92-3AD7-45BD-9091-6F5F33616B89}"/>
    <cellStyle name="Output 3 4 2 2 2" xfId="38589" xr:uid="{CC546C3F-BE3B-49CA-B1BE-02613A445CF6}"/>
    <cellStyle name="Output 3 4 2 3" xfId="15734" xr:uid="{8E69D4A2-01A4-46D1-B765-476197714095}"/>
    <cellStyle name="Output 3 4 2 3 2" xfId="32238" xr:uid="{A26DAC11-129E-46A1-8D7A-77A1898A79A5}"/>
    <cellStyle name="Output 3 4 2 3 3" xfId="39323" xr:uid="{14EB27C5-96B9-4649-B54C-A383A2389BF2}"/>
    <cellStyle name="Output 3 4 2 4" xfId="17207" xr:uid="{7A54C06E-8054-432C-BDF4-95C7D1829EDE}"/>
    <cellStyle name="Output 3 4 2 4 2" xfId="33711" xr:uid="{DC72FBCB-E0BC-47C3-8A05-7D6932C79125}"/>
    <cellStyle name="Output 3 4 2 4 3" xfId="40040" xr:uid="{464D8209-DD88-4ED8-80C0-8B3550CC8D43}"/>
    <cellStyle name="Output 3 4 2 5" xfId="36452" xr:uid="{04C2CB5C-0CDC-479D-A62A-727B56321B7F}"/>
    <cellStyle name="Output 3 4 3" xfId="11021" xr:uid="{1A835A66-7FB8-4402-B6F6-567A9168F951}"/>
    <cellStyle name="Output 3 4 3 2" xfId="14208" xr:uid="{3BF8784F-EC8D-4DC3-99D5-B7AE16C051BE}"/>
    <cellStyle name="Output 3 4 3 2 2" xfId="37865" xr:uid="{4C8532EF-58F2-466C-B24D-F8625A3D61F0}"/>
    <cellStyle name="Output 3 4 3 3" xfId="14569" xr:uid="{0C711F30-1444-4D12-B6A2-AF7189CFA9BA}"/>
    <cellStyle name="Output 3 4 3 3 2" xfId="31085" xr:uid="{C754A3F4-A597-428F-9B66-7207F1271960}"/>
    <cellStyle name="Output 3 4 3 3 3" xfId="38162" xr:uid="{934D6AC7-9F23-4ABF-966B-BAFFEC48F8AC}"/>
    <cellStyle name="Output 3 4 3 4" xfId="35885" xr:uid="{2C797030-4434-40B3-99C5-7BC7A4CF7F2D}"/>
    <cellStyle name="Output 3 4 4" xfId="9972" xr:uid="{E0912F48-03ED-4427-8411-2E8D031F8AEA}"/>
    <cellStyle name="Output 3 4 4 2" xfId="35314" xr:uid="{33B69483-67E7-4BC7-9CC9-D8EA439C040B}"/>
    <cellStyle name="Output 3 4 5" xfId="13366" xr:uid="{3B0AAF7B-3E99-4821-92A8-2B07F1D41ABA}"/>
    <cellStyle name="Output 3 4 5 2" xfId="37095" xr:uid="{C5B8974A-1F83-4E12-8DF6-15607B283E24}"/>
    <cellStyle name="Output 3 4 6" xfId="13024" xr:uid="{BCD0E2AA-F57C-466B-9478-865B0CD67B86}"/>
    <cellStyle name="Output 3 4 6 2" xfId="29744" xr:uid="{BC0CF9B0-DA1A-40B9-A7D2-F912308E9488}"/>
    <cellStyle name="Output 3 4 6 3" xfId="36753" xr:uid="{DD1F25D6-91D7-4FC6-8836-68CD33468E67}"/>
    <cellStyle name="Output 3 4 7" xfId="8079" xr:uid="{AFCB651C-AB0C-4E15-87F5-2989D0403A90}"/>
    <cellStyle name="Output 3 4 7 2" xfId="34586" xr:uid="{1834BE36-EB08-4BD2-828B-463A11B489B7}"/>
    <cellStyle name="Output 3 4 8" xfId="18966" xr:uid="{CDC1D638-454D-4BDA-B754-F36C1C399987}"/>
    <cellStyle name="Output 3 4 9" xfId="27155" xr:uid="{D24EE2AA-4F86-48D4-B7D2-F46A9FC632CE}"/>
    <cellStyle name="Output 3 5" xfId="3430" xr:uid="{4B98D956-9EFD-44E1-A235-C606CEA51650}"/>
    <cellStyle name="Output 3 5 2" xfId="12651" xr:uid="{D86D3A5E-1EBA-4DF2-8453-89442AD409FB}"/>
    <cellStyle name="Output 3 5 2 2" xfId="15089" xr:uid="{E9E4E7F6-FEC0-4E62-9BAB-DA466147F9C5}"/>
    <cellStyle name="Output 3 5 2 2 2" xfId="38678" xr:uid="{9C832730-EB2A-4C01-99AE-A9E19DF71A92}"/>
    <cellStyle name="Output 3 5 2 3" xfId="15865" xr:uid="{DF3690E5-974F-4E22-9183-D1674F1D7F9D}"/>
    <cellStyle name="Output 3 5 2 3 2" xfId="32369" xr:uid="{498B28CB-CE1A-4791-9C25-8A1319E15B0A}"/>
    <cellStyle name="Output 3 5 2 3 3" xfId="39454" xr:uid="{2D263042-2C77-40F4-AE65-6C25ABF14DA8}"/>
    <cellStyle name="Output 3 5 2 4" xfId="17426" xr:uid="{A00F4905-F554-4A22-9C48-D9C2A67FD286}"/>
    <cellStyle name="Output 3 5 2 4 2" xfId="33930" xr:uid="{9A85634D-25CB-44D4-94BA-F238BDD02840}"/>
    <cellStyle name="Output 3 5 2 4 3" xfId="40171" xr:uid="{D33E1CE7-D9CC-465C-BD27-759765948987}"/>
    <cellStyle name="Output 3 5 2 5" xfId="36581" xr:uid="{1D03E416-C597-46CA-A45C-AEFE05096138}"/>
    <cellStyle name="Output 3 5 3" xfId="11242" xr:uid="{3A1032D8-64AF-4833-B467-F50DFEE2E33F}"/>
    <cellStyle name="Output 3 5 3 2" xfId="14388" xr:uid="{3C483F46-9DDA-40D1-A974-1761A10B3288}"/>
    <cellStyle name="Output 3 5 3 2 2" xfId="38045" xr:uid="{B538B5B3-09E3-4CC4-88E6-68BCA5537F1F}"/>
    <cellStyle name="Output 3 5 3 3" xfId="9368" xr:uid="{6A0836FF-A141-4E75-AC06-E47E49FD0468}"/>
    <cellStyle name="Output 3 5 3 3 2" xfId="26522" xr:uid="{D68D1496-E69D-4AB2-BAE1-51B10FEBF7E0}"/>
    <cellStyle name="Output 3 5 3 3 3" xfId="35168" xr:uid="{AA4F2A5F-CD5D-4152-AF02-957517D91D5A}"/>
    <cellStyle name="Output 3 5 3 4" xfId="36016" xr:uid="{3D4A748D-D793-4CA5-B841-EBA559E50F91}"/>
    <cellStyle name="Output 3 5 4" xfId="9752" xr:uid="{FAFC71EF-6A15-4FAD-93C1-97C57766082F}"/>
    <cellStyle name="Output 3 5 4 2" xfId="35180" xr:uid="{A42DF3F7-9047-4754-BC4C-998D9A9734DE}"/>
    <cellStyle name="Output 3 5 5" xfId="13185" xr:uid="{D7372433-AE16-4F9F-8E2E-2BE47E24C575}"/>
    <cellStyle name="Output 3 5 5 2" xfId="36914" xr:uid="{A845C040-6079-4632-9774-D911C37A50E9}"/>
    <cellStyle name="Output 3 5 6" xfId="13586" xr:uid="{38EBD800-7824-4018-A4A9-6937197E5A67}"/>
    <cellStyle name="Output 3 5 6 2" xfId="30236" xr:uid="{F8323050-92F8-4CAC-BCF7-7A00448337D7}"/>
    <cellStyle name="Output 3 5 6 3" xfId="37315" xr:uid="{81E6D1D9-1088-4CFB-BCD4-C5F3402AEEBB}"/>
    <cellStyle name="Output 3 5 7" xfId="7859" xr:uid="{EEC17018-3A9D-4536-A46B-5674C4324F6C}"/>
    <cellStyle name="Output 3 5 7 2" xfId="34452" xr:uid="{D2684DA3-AC18-4B89-8385-2B48E00F4CB6}"/>
    <cellStyle name="Output 3 5 8" xfId="20928" xr:uid="{10CF6B20-FA67-4340-935A-30DC24CC564C}"/>
    <cellStyle name="Output 3 5 9" xfId="22320" xr:uid="{19E60AE9-33B7-431A-9699-058926343571}"/>
    <cellStyle name="Output 3 6" xfId="2360" xr:uid="{690751D0-6037-42B1-9767-E462FF295F5D}"/>
    <cellStyle name="Output 3 6 2" xfId="12402" xr:uid="{C88F43A3-FE50-4364-96CB-95834823B7D3}"/>
    <cellStyle name="Output 3 6 2 2" xfId="14983" xr:uid="{CD99523F-CC4F-4406-95DB-50E12D6AB59C}"/>
    <cellStyle name="Output 3 6 2 2 2" xfId="38572" xr:uid="{949A13B7-B5E2-4455-A4B6-DB9416647945}"/>
    <cellStyle name="Output 3 6 2 3" xfId="15713" xr:uid="{12CE6C5D-2669-4D8E-901D-D8A48B613FA0}"/>
    <cellStyle name="Output 3 6 2 3 2" xfId="32217" xr:uid="{DD615BE6-75B2-411F-A52F-5C21F36C439D}"/>
    <cellStyle name="Output 3 6 2 3 3" xfId="39302" xr:uid="{A4D4B99F-90EC-4F2C-874F-0F2D7FC70B42}"/>
    <cellStyle name="Output 3 6 2 4" xfId="17186" xr:uid="{9A027E09-B6D4-448E-B8F9-89CA5F323A1D}"/>
    <cellStyle name="Output 3 6 2 4 2" xfId="33690" xr:uid="{41C03CF4-9F5C-4A47-8325-4D7AB855F453}"/>
    <cellStyle name="Output 3 6 2 4 3" xfId="40019" xr:uid="{886441D8-E18E-41EB-A7C2-8FED574B71DD}"/>
    <cellStyle name="Output 3 6 2 5" xfId="36431" xr:uid="{12F40A43-866E-497E-87C2-844440292147}"/>
    <cellStyle name="Output 3 6 3" xfId="14187" xr:uid="{74C98326-F1FE-463F-8858-CBD91E9F5112}"/>
    <cellStyle name="Output 3 6 3 2" xfId="37844" xr:uid="{E3EE07E7-0D4F-463D-8421-9086C5ABD5DC}"/>
    <cellStyle name="Output 3 6 4" xfId="13674" xr:uid="{21D087E2-CF5B-4E84-A66D-8E6AA96B2E3F}"/>
    <cellStyle name="Output 3 6 4 2" xfId="30310" xr:uid="{12A78600-9D9B-4FFB-B50E-4375871E5D7C}"/>
    <cellStyle name="Output 3 6 4 3" xfId="37399" xr:uid="{20F3ACC3-E23F-4486-9982-DA64153F8FFC}"/>
    <cellStyle name="Output 3 6 5" xfId="11000" xr:uid="{584F0334-47F8-4798-AE20-4B0D5FA94D54}"/>
    <cellStyle name="Output 3 6 5 2" xfId="35864" xr:uid="{8AD1FD03-A005-4990-B0D6-AD9F21157D6D}"/>
    <cellStyle name="Output 3 6 6" xfId="19861" xr:uid="{AAAB44B7-B119-4346-94B8-D426BA635516}"/>
    <cellStyle name="Output 3 6 7" xfId="28907" xr:uid="{BA788F60-32A7-41B5-8D96-6BFC46F2A439}"/>
    <cellStyle name="Output 3 7" xfId="4354" xr:uid="{4ADAD30C-6448-4DDD-997E-30121C2CF11C}"/>
    <cellStyle name="Output 3 7 2" xfId="14613" xr:uid="{5A72692D-6AEE-4FA1-A84F-7EFF7EB509C6}"/>
    <cellStyle name="Output 3 7 2 2" xfId="38206" xr:uid="{CF7C8083-CC18-4D02-BA4A-10157E63642B}"/>
    <cellStyle name="Output 3 7 3" xfId="15349" xr:uid="{08BB72DD-C8BC-477C-A2A4-7859D9A2D2C9}"/>
    <cellStyle name="Output 3 7 3 2" xfId="31853" xr:uid="{F7CC9114-100C-4563-B6E0-493E92198BBA}"/>
    <cellStyle name="Output 3 7 3 3" xfId="38938" xr:uid="{1DB6F555-036D-490A-B0E8-78FDD100F53B}"/>
    <cellStyle name="Output 3 7 4" xfId="16531" xr:uid="{0567771A-7AD5-44FB-83BC-82B087FC18F0}"/>
    <cellStyle name="Output 3 7 4 2" xfId="33035" xr:uid="{B5A9E3E2-1DEC-486A-9D59-3990F53DE0A5}"/>
    <cellStyle name="Output 3 7 4 3" xfId="39658" xr:uid="{32EE02C0-448C-48F6-BF0D-ADB3C29F114B}"/>
    <cellStyle name="Output 3 7 5" xfId="11636" xr:uid="{1805F6A5-2530-4191-96E7-D83A310533F6}"/>
    <cellStyle name="Output 3 7 5 2" xfId="36143" xr:uid="{F47F7D41-6E59-44FA-A7EA-B4D831E3C6C9}"/>
    <cellStyle name="Output 3 7 6" xfId="21847" xr:uid="{67A45025-456E-4591-B534-F5520A4CB4DD}"/>
    <cellStyle name="Output 3 7 7" xfId="17939" xr:uid="{782BE7F1-5949-491E-B73E-AF34C763D29D}"/>
    <cellStyle name="Output 3 8" xfId="5598" xr:uid="{0078DDAC-F1BE-479F-8067-67A2EE6C8E32}"/>
    <cellStyle name="Output 3 8 2" xfId="13723" xr:uid="{293F8582-CABD-40A5-94E1-906449D49A9C}"/>
    <cellStyle name="Output 3 8 2 2" xfId="37448" xr:uid="{B98FAE48-CC95-4FB7-BFE3-A041F20BC0A8}"/>
    <cellStyle name="Output 3 8 3" xfId="15228" xr:uid="{57405E71-3E41-422A-9739-9E97E58DF9BA}"/>
    <cellStyle name="Output 3 8 3 2" xfId="31732" xr:uid="{FC6E6DEA-BBE6-4D49-9078-81FE2B4C3306}"/>
    <cellStyle name="Output 3 8 3 3" xfId="38817" xr:uid="{107E978F-398E-4485-A6E9-0B0B6E6B4BDB}"/>
    <cellStyle name="Output 3 8 4" xfId="10412" xr:uid="{C1EF1C3C-F612-4CD2-8F41-5A37B97E2E55}"/>
    <cellStyle name="Output 3 8 4 2" xfId="35571" xr:uid="{FB0C3B71-2B78-4A03-B48C-AB47BA6F0890}"/>
    <cellStyle name="Output 3 8 5" xfId="34145" xr:uid="{4750FE78-B169-4800-B05A-DB7545F861D5}"/>
    <cellStyle name="Output 3 9" xfId="5891" xr:uid="{78E0CFE1-FCAC-4C0B-B20D-3CF0B74914A8}"/>
    <cellStyle name="Output 3 9 2" xfId="9176" xr:uid="{2ECD8730-835B-4600-849B-5AAD055CFCA2}"/>
    <cellStyle name="Output 3 9 2 2" xfId="35067" xr:uid="{EE7EABD4-4157-44F6-8478-2F1E86B46B54}"/>
    <cellStyle name="Output 3 9 3" xfId="34269" xr:uid="{C835E79A-9C5F-44CB-B9D3-6096291FFB9A}"/>
    <cellStyle name="Output 4" xfId="900" xr:uid="{E724C830-5E31-4CF7-B5CF-6B4E483D895E}"/>
    <cellStyle name="Output 5" xfId="166" xr:uid="{B9C681D8-31EA-4748-8DAE-3694093CE5A8}"/>
    <cellStyle name="Output 6" xfId="131" xr:uid="{887C439C-0EDB-4941-998E-A8B026D34FC3}"/>
    <cellStyle name="Output 6 2" xfId="1491" xr:uid="{CB3A2420-0B4E-4D12-A0DA-C7FF8F86E6B0}"/>
    <cellStyle name="Output 6 2 2" xfId="18996" xr:uid="{D5025453-00CF-4CFE-BCC9-987DBF8EA86C}"/>
    <cellStyle name="Output 6 2 3" xfId="29284" xr:uid="{E7D76756-6320-4721-9B49-B69AA5AD80AA}"/>
    <cellStyle name="Output 6 3" xfId="2232" xr:uid="{6BF1597F-FF7A-4CB9-A6A0-2121B36ED0F2}"/>
    <cellStyle name="Output 6 3 2" xfId="19734" xr:uid="{6BCADE69-69E8-462A-A6EC-F8C48A7A137B}"/>
    <cellStyle name="Output 6 3 3" xfId="29016" xr:uid="{7782AC67-E404-4565-8EAC-4CF323D9140C}"/>
    <cellStyle name="Output 6 4" xfId="3383" xr:uid="{EBEE2DB7-1E72-4545-82CB-58B10F71494C}"/>
    <cellStyle name="Output 6 4 2" xfId="20881" xr:uid="{79615561-0B74-42C7-B7FC-6511F7DE5555}"/>
    <cellStyle name="Output 6 4 3" xfId="22369" xr:uid="{1A38C777-5F77-49C6-8B5F-7AD1F0159387}"/>
    <cellStyle name="Output 6 5" xfId="3653" xr:uid="{3A7B5D11-07EC-4648-A1EC-1E5FCF58DD46}"/>
    <cellStyle name="Output 6 5 2" xfId="21151" xr:uid="{788AE0C4-7B18-45E9-B9CD-43FCE80E8D47}"/>
    <cellStyle name="Output 6 5 3" xfId="24348" xr:uid="{F6CF8006-F0BA-4A71-A4A7-F0D5D2D5D7F5}"/>
    <cellStyle name="Output 6 6" xfId="4161" xr:uid="{4747CF9C-FC97-435A-8AEC-4ADFEA5C5268}"/>
    <cellStyle name="Output 6 6 2" xfId="21656" xr:uid="{5F4F2DE9-51BF-4B9A-BB3D-B080E8EB715D}"/>
    <cellStyle name="Output 6 6 3" xfId="18071" xr:uid="{7AB0325B-E947-4DBC-B485-D4427B4A9AC0}"/>
    <cellStyle name="Output 6 7" xfId="4044" xr:uid="{95C53190-5C4F-406C-BE76-DD082B823325}"/>
    <cellStyle name="Output 6 7 2" xfId="21540" xr:uid="{95881E9F-D2EF-42DD-9713-8870E6440DFF}"/>
    <cellStyle name="Output 6 7 3" xfId="22114" xr:uid="{BBDF3308-DAAD-4667-BD83-E6EF538FC53E}"/>
    <cellStyle name="Output 6 8" xfId="17746" xr:uid="{224041F4-2F8C-43F2-B529-8D72339B189E}"/>
    <cellStyle name="Output 6 9" xfId="27375" xr:uid="{7E4BEAA4-BB39-4436-B64E-3EE8D179BD5E}"/>
    <cellStyle name="Outputs" xfId="11" xr:uid="{EBC085A6-BAD4-405F-950B-516D85707D3F}"/>
    <cellStyle name="Per cent" xfId="6084" builtinId="5"/>
    <cellStyle name="Percent 10" xfId="5599" xr:uid="{B2C222BF-4268-4B48-855A-585EB8120102}"/>
    <cellStyle name="Percent 10 2" xfId="11327" xr:uid="{2FE7DCB9-AFC6-4C5B-8C9D-36CB5976B5F5}"/>
    <cellStyle name="Percent 10 2 2" xfId="12734" xr:uid="{061B4B5D-9B8A-468D-A5C5-C235CC0DC5C3}"/>
    <cellStyle name="Percent 10 2 2 2" xfId="17509" xr:uid="{4826BB34-A4FA-47EE-A6F8-17035AF58461}"/>
    <cellStyle name="Percent 10 2 2 2 2" xfId="34013" xr:uid="{B088E6B2-8BDF-4F07-9FF3-D8DAE58185E3}"/>
    <cellStyle name="Percent 10 2 2 3" xfId="29464" xr:uid="{FE945090-FF6F-4988-87F7-C29FB57CF12B}"/>
    <cellStyle name="Percent 10 2 3" xfId="16392" xr:uid="{D47B9039-2990-439D-ADD0-ECA9EBF805A6}"/>
    <cellStyle name="Percent 10 2 3 2" xfId="32896" xr:uid="{18E6D111-769E-4150-BDBF-2149CD06481B}"/>
    <cellStyle name="Percent 10 2 4" xfId="28273" xr:uid="{0E1EC87E-E65D-48F2-92AE-6A853639E5D3}"/>
    <cellStyle name="Percent 10 64" xfId="11696" xr:uid="{F21296DB-CB70-4364-8ECB-3F5097ACE79D}"/>
    <cellStyle name="Percent 10 64 2" xfId="12909" xr:uid="{715723B6-3063-47D0-91FA-515A88A4F6D7}"/>
    <cellStyle name="Percent 10 64 2 2" xfId="17607" xr:uid="{7BAF8F29-A511-45BF-9ED4-65D2A3811AE9}"/>
    <cellStyle name="Percent 10 64 2 2 2" xfId="34111" xr:uid="{9DDF6B67-4EBA-4823-B894-833A42B7707C}"/>
    <cellStyle name="Percent 10 64 2 3" xfId="29629" xr:uid="{0F6E4E26-9200-40AF-82D8-E5F7232F8B62}"/>
    <cellStyle name="Percent 10 64 3" xfId="16578" xr:uid="{A3302466-1E15-4E43-9C57-5FB5F4896595}"/>
    <cellStyle name="Percent 10 64 3 2" xfId="33082" xr:uid="{75885939-ABAE-4576-A1AE-8D84131BE643}"/>
    <cellStyle name="Percent 10 64 4" xfId="28561" xr:uid="{34241A1A-6EA5-43DE-AA25-EE399FC5C261}"/>
    <cellStyle name="Percent 11" xfId="5600" xr:uid="{7C59E1B7-2E58-4D77-92A8-CCEABE12006C}"/>
    <cellStyle name="Percent 11 2 2" xfId="6035" xr:uid="{F37CED3A-A8E5-4194-8869-D7D3D4E31543}"/>
    <cellStyle name="Percent 12" xfId="5601" xr:uid="{2E836477-E4D0-4CAD-8C76-93705929A942}"/>
    <cellStyle name="Percent 13" xfId="5602" xr:uid="{06D2CC31-FEC0-407A-BE3E-45D9EBB2BC9E}"/>
    <cellStyle name="Percent 14" xfId="5603" xr:uid="{CF4704E1-73DE-44DE-BE2C-62A2936D7ADE}"/>
    <cellStyle name="Percent 15" xfId="4522" xr:uid="{D01C2F09-4A04-478A-9916-A8F02C4C07F2}"/>
    <cellStyle name="Percent 15 2" xfId="11400" xr:uid="{CABB6F89-20A9-4435-802E-6E4C19B147DD}"/>
    <cellStyle name="Percent 15 3" xfId="9375" xr:uid="{ABB65009-4C07-431F-9055-43920A679E26}"/>
    <cellStyle name="Percent 15 3 2" xfId="26529" xr:uid="{1111B784-9C6C-4746-B17E-3C2EF73957C5}"/>
    <cellStyle name="Percent 15 4" xfId="7477" xr:uid="{0417814E-4E4A-4E3E-8FE6-2EEA60EEBFE5}"/>
    <cellStyle name="Percent 15 4 2" xfId="24742" xr:uid="{BA84E578-B05C-4A39-8EEC-46EA9798381E}"/>
    <cellStyle name="Percent 16" xfId="6074" xr:uid="{196B6B41-BF34-4761-89E4-4B750C9523A5}"/>
    <cellStyle name="Percent 16 2" xfId="7094" xr:uid="{E18750F2-A9BD-46C4-A074-80124548AAA2}"/>
    <cellStyle name="Percent 16 3" xfId="23379" xr:uid="{C5642DA3-BBF4-4247-B80A-62000491F0BE}"/>
    <cellStyle name="Percent 17" xfId="6086" xr:uid="{08D2329C-69B4-4943-A6C1-FFDA5CDEEA0C}"/>
    <cellStyle name="Percent 18 2" xfId="40296" xr:uid="{97BAD410-6AAC-4625-8658-2693A228F487}"/>
    <cellStyle name="Percent 2" xfId="46" xr:uid="{7106B79B-3403-4B48-8CC4-E6C4561F287F}"/>
    <cellStyle name="Percent 2 10" xfId="7056" xr:uid="{DD60B051-300F-4A06-A025-E268D4CC619A}"/>
    <cellStyle name="Percent 2 2" xfId="308" xr:uid="{DE335DC4-E7E0-4E91-B4A9-4690FFB1A7F5}"/>
    <cellStyle name="Percent 2 2 10 2" xfId="311" xr:uid="{778ED436-DA89-4B39-8322-1C3401D8144F}"/>
    <cellStyle name="Percent 2 2 2" xfId="5605" xr:uid="{52CEF990-CDC1-48DA-AAC8-AFC85F1AF511}"/>
    <cellStyle name="Percent 2 2 2 2" xfId="10565" xr:uid="{3F970005-9010-4E00-A43D-858514818F2D}"/>
    <cellStyle name="Percent 2 2 3" xfId="5606" xr:uid="{82A030A0-6062-4607-B206-8796E6871637}"/>
    <cellStyle name="Percent 2 2 4" xfId="5604" xr:uid="{6510B6C8-1515-4F31-9942-CF90520FDC3B}"/>
    <cellStyle name="Percent 2 3" xfId="305" xr:uid="{68B5852A-5B30-4E4B-B8D1-710BEF8EAF12}"/>
    <cellStyle name="Percent 2 3 2" xfId="5608" xr:uid="{2DDC76DD-CF31-4379-B78C-8B93BB0AB9A8}"/>
    <cellStyle name="Percent 2 3 2 2" xfId="10566" xr:uid="{9B39D21F-1CF7-4590-9EE4-FBF22C877F98}"/>
    <cellStyle name="Percent 2 3 3" xfId="5607" xr:uid="{33EAFE9B-7306-4EFB-A273-E20F97CEB1E5}"/>
    <cellStyle name="Percent 2 3 4" xfId="17913" xr:uid="{86A497B6-5C23-443B-A4D2-FAEFBCFB214E}"/>
    <cellStyle name="Percent 2 4" xfId="293" xr:uid="{68F7B193-BD24-4350-9343-04EBBEA7E7C9}"/>
    <cellStyle name="Percent 2 4 2" xfId="5609" xr:uid="{404C00DC-A11E-4DAA-AAAA-A8FAE72049F8}"/>
    <cellStyle name="Percent 2 5" xfId="5771" xr:uid="{F6BF4860-11E7-4746-8018-B0D924EB30A6}"/>
    <cellStyle name="Percent 2 6" xfId="5872" xr:uid="{9BAC7B7D-8C82-4DD1-B9AB-E3302E01F29E}"/>
    <cellStyle name="Percent 2 65" xfId="7050" xr:uid="{4AD48493-AB5C-4850-9C64-46E1633D07B8}"/>
    <cellStyle name="Percent 2 7" xfId="4534" xr:uid="{BC918CAF-7BE1-4D23-AAAA-221B274C68AB}"/>
    <cellStyle name="Percent 3" xfId="88" xr:uid="{B07F3E16-52BB-44D5-AD6D-B05BD6E4D341}"/>
    <cellStyle name="Percent 3 2" xfId="673" xr:uid="{165D08D0-0057-4D2F-A9DD-8AAF621EF6D5}"/>
    <cellStyle name="Percent 3 2 2" xfId="6298" xr:uid="{DA1D542C-C6F0-4920-AE88-CA380595C50B}"/>
    <cellStyle name="Percent 3 2 2 2" xfId="6727" xr:uid="{C980C3DD-729B-453D-9315-222E93C2240B}"/>
    <cellStyle name="Percent 3 2 2 2 2" xfId="8805" xr:uid="{88FC42FF-2F2E-432D-81C4-0AA6D25A328A}"/>
    <cellStyle name="Percent 3 2 2 2 2 2" xfId="25981" xr:uid="{E58B3271-4648-4148-A34B-A95B4364013B}"/>
    <cellStyle name="Percent 3 2 2 2 3" xfId="24029" xr:uid="{0CDFEEFE-B316-434A-954E-ECF6750DFBF2}"/>
    <cellStyle name="Percent 3 2 2 3" xfId="6512" xr:uid="{DC5039E4-863C-4241-B3AE-2DBE2DC5066F}"/>
    <cellStyle name="Percent 3 2 2 3 2" xfId="23814" xr:uid="{15B2F6C4-723C-4749-A2C9-00591C39B894}"/>
    <cellStyle name="Percent 3 2 2 4" xfId="6929" xr:uid="{A44BA256-8A71-418B-B163-41A08A7E503D}"/>
    <cellStyle name="Percent 3 2 2 4 2" xfId="24231" xr:uid="{3BB9C939-AB25-4532-AF15-CB0ED3C45727}"/>
    <cellStyle name="Percent 3 2 2 5" xfId="8595" xr:uid="{7702F79E-CC7D-47E3-B969-5EBC9628AF20}"/>
    <cellStyle name="Percent 3 2 2 5 2" xfId="25771" xr:uid="{E633B243-94ED-4241-959A-53E93B894625}"/>
    <cellStyle name="Percent 3 2 2 6" xfId="11401" xr:uid="{50D1AC58-ED9F-4E2B-99ED-883452766961}"/>
    <cellStyle name="Percent 3 2 2 7" xfId="23601" xr:uid="{91E3E196-5C25-48D5-8B12-4643097899F8}"/>
    <cellStyle name="Percent 3 2 3" xfId="6626" xr:uid="{24FE5305-8912-42C5-80D9-0CC8EF87C3FD}"/>
    <cellStyle name="Percent 3 2 3 2" xfId="7482" xr:uid="{3BDD794C-5FA0-4DA0-98D6-D4A85037E87B}"/>
    <cellStyle name="Percent 3 2 3 3" xfId="8704" xr:uid="{2A680F65-EFD9-44B1-B7DA-69D14D448477}"/>
    <cellStyle name="Percent 3 2 3 3 2" xfId="25880" xr:uid="{747275BB-0784-47B4-82A9-C1648DADE17F}"/>
    <cellStyle name="Percent 3 2 3 4" xfId="23928" xr:uid="{465264E1-66D5-4B9B-89A4-ECEB31023CB9}"/>
    <cellStyle name="Percent 3 2 4" xfId="6411" xr:uid="{0C4CADE7-F0B2-4161-950E-0D7C4E7D23E7}"/>
    <cellStyle name="Percent 3 2 4 2" xfId="23713" xr:uid="{176E47FD-C07D-489D-BCC3-8B855ECA4C6A}"/>
    <cellStyle name="Percent 3 2 5" xfId="6833" xr:uid="{C1B260E3-008A-42FF-B66E-D7641CE6FA19}"/>
    <cellStyle name="Percent 3 2 5 2" xfId="24135" xr:uid="{76D0354B-2EBC-4FCD-A3A9-2B740FEB9D9D}"/>
    <cellStyle name="Percent 3 2 6" xfId="8494" xr:uid="{F0707519-49D1-426E-BFE2-F9B06F37C26C}"/>
    <cellStyle name="Percent 3 2 6 2" xfId="25670" xr:uid="{56E485EA-7C7E-4578-A2C5-E0C380B1D2C1}"/>
    <cellStyle name="Percent 3 2 7" xfId="6197" xr:uid="{EC4DE7AC-7AE1-4622-929B-0C1EAB5FF909}"/>
    <cellStyle name="Percent 3 2 7 2" xfId="23500" xr:uid="{B6285186-401B-4BE4-A309-F5DBFCA6F4B1}"/>
    <cellStyle name="Percent 3 3" xfId="317" xr:uid="{74738AA7-715D-407A-B8F1-49382C252BCC}"/>
    <cellStyle name="Percent 3 3 2" xfId="6677" xr:uid="{BAC8C2DB-2DD1-4104-9287-D2D9A9BB5F37}"/>
    <cellStyle name="Percent 3 3 2 2" xfId="8755" xr:uid="{72FAC19F-9926-4AAD-BFB4-05CE82155B37}"/>
    <cellStyle name="Percent 3 3 2 2 2" xfId="25931" xr:uid="{9EAF2B94-2BB6-47D7-8BFD-A22468B989D0}"/>
    <cellStyle name="Percent 3 3 2 3" xfId="23979" xr:uid="{C7DB8FA9-84A1-4412-BDF9-F09CC6505CEF}"/>
    <cellStyle name="Percent 3 3 3" xfId="6462" xr:uid="{F62638DC-7EDF-4BDB-BFAB-AED0B99C8ADA}"/>
    <cellStyle name="Percent 3 3 3 2" xfId="23764" xr:uid="{86EF7773-F4C7-426F-A360-40A0BF060E26}"/>
    <cellStyle name="Percent 3 3 4" xfId="6881" xr:uid="{C9954C49-9666-4071-9FD3-70FA2ADED04C}"/>
    <cellStyle name="Percent 3 3 4 2" xfId="24183" xr:uid="{FB191E62-49A8-4B11-8C72-37029D653923}"/>
    <cellStyle name="Percent 3 3 5" xfId="8545" xr:uid="{161C857D-D8B4-4B60-AD11-3AEA4D4E8CF6}"/>
    <cellStyle name="Percent 3 3 5 2" xfId="25721" xr:uid="{1E21F371-9EA3-454E-8699-2466688E95AE}"/>
    <cellStyle name="Percent 3 3 6" xfId="11699" xr:uid="{621844F8-4533-414C-B4CE-C0F5D36BBA05}"/>
    <cellStyle name="Percent 3 3 7" xfId="6248" xr:uid="{13D73F2A-3503-4469-8AF9-1F7395242537}"/>
    <cellStyle name="Percent 3 3 7 2" xfId="23551" xr:uid="{891B4415-83D6-4B5A-B41E-8D0625023261}"/>
    <cellStyle name="Percent 3 4" xfId="304" xr:uid="{AFA0AFF2-64B2-4D40-A1C6-ABDF24703204}"/>
    <cellStyle name="Percent 3 4 2" xfId="7019" xr:uid="{21EFF5C1-CAAF-4564-8917-786E7595902E}"/>
    <cellStyle name="Percent 3 4 3" xfId="8648" xr:uid="{3F568506-FEF6-4BA6-900E-97775863AD0A}"/>
    <cellStyle name="Percent 3 4 3 2" xfId="25824" xr:uid="{A0CB82E8-A2C2-488C-BE07-4D7CEB20CDF8}"/>
    <cellStyle name="Percent 3 4 4" xfId="6570" xr:uid="{A442A8F1-05F9-4010-BF13-B76563E07D97}"/>
    <cellStyle name="Percent 3 4 4 2" xfId="23872" xr:uid="{574FBCAA-4EDC-4278-9574-CBDAE497BB4E}"/>
    <cellStyle name="Percent 3 5" xfId="6355" xr:uid="{C6D760B3-0948-4FCE-9832-8A0EBC2D7F13}"/>
    <cellStyle name="Percent 3 5 2" xfId="7042" xr:uid="{DA9844C4-C330-496A-B7D5-BFDC4ACC286E}"/>
    <cellStyle name="Percent 3 5 2 2" xfId="24343" xr:uid="{46A04763-1045-4E6D-9B7A-F91BA66C7A2A}"/>
    <cellStyle name="Percent 3 5 3" xfId="23657" xr:uid="{F1BB6547-09CC-41FE-AF54-7FDAB000367D}"/>
    <cellStyle name="Percent 3 6" xfId="7291" xr:uid="{7E757E95-F1BD-4CA6-8A56-5787C278C901}"/>
    <cellStyle name="Percent 3 7" xfId="6780" xr:uid="{E623C62E-6A8B-4486-AA52-79C121DD9B57}"/>
    <cellStyle name="Percent 3 7 2" xfId="24082" xr:uid="{E442393E-13A2-4131-9562-7BFA5C227D0D}"/>
    <cellStyle name="Percent 3 8" xfId="8438" xr:uid="{308DF242-98E7-4519-A0BF-9C89E82F6A31}"/>
    <cellStyle name="Percent 3 8 2" xfId="25614" xr:uid="{06ED17A9-6288-4EA6-AC53-349FA736112B}"/>
    <cellStyle name="Percent 3 9" xfId="6133" xr:uid="{63F196A8-C6D4-4E2F-A763-9BA4BF852C0E}"/>
    <cellStyle name="Percent 3 9 2" xfId="23437" xr:uid="{76160530-8334-40CA-95FB-7B3A8623D79E}"/>
    <cellStyle name="Percent 4" xfId="674" xr:uid="{F87664E7-FC55-4B9B-ABF4-8208317F844C}"/>
    <cellStyle name="Percent 4 2" xfId="675" xr:uid="{8D564AFF-6A03-454A-82FA-DBED9F288D80}"/>
    <cellStyle name="Percent 4 2 2" xfId="5612" xr:uid="{FC1B6700-6118-4F49-A209-1119F60898C8}"/>
    <cellStyle name="Percent 4 2 3" xfId="5611" xr:uid="{1C5E6CC8-888C-446F-AD61-BA604BA8AC4C}"/>
    <cellStyle name="Percent 4 2 4" xfId="7026" xr:uid="{1F4BFB71-36C1-4024-A87F-B26B522778B2}"/>
    <cellStyle name="Percent 4 3" xfId="5613" xr:uid="{E793F18F-5C50-423C-B8E8-2B852E9C0876}"/>
    <cellStyle name="Percent 4 4" xfId="5610" xr:uid="{2DBFF561-D6FC-4F50-9919-B286A3C1D61C}"/>
    <cellStyle name="Percent 4 4 2" xfId="11703" xr:uid="{C333B02E-C991-45D1-8F9E-CD588298F688}"/>
    <cellStyle name="Percent 4 5" xfId="6175" xr:uid="{8BEA30A2-32BB-4850-8954-58C8B12FD0C2}"/>
    <cellStyle name="Percent 5" xfId="676" xr:uid="{4068819C-C3D5-4862-9F59-B31C93D015B0}"/>
    <cellStyle name="Percent 5 2" xfId="5614" xr:uid="{55435210-8D3E-4C25-B42A-D10AC522A0DC}"/>
    <cellStyle name="Percent 5 2 2" xfId="7292" xr:uid="{386DBCE6-AA5E-4FE3-8402-01E95E263FA3}"/>
    <cellStyle name="Percent 5 2 3" xfId="8835" xr:uid="{582E4355-6116-4369-85FA-461ECC726EB7}"/>
    <cellStyle name="Percent 5 2 3 2" xfId="26011" xr:uid="{F40C3B53-17F0-4286-AD7F-FDDB9A1FC91D}"/>
    <cellStyle name="Percent 5 2 4" xfId="11708" xr:uid="{02CDA9B7-9B17-403C-B287-AE682F2CC6FF}"/>
    <cellStyle name="Percent 5 2 5" xfId="6757" xr:uid="{B3DDA671-0497-4C3A-A5D3-40D17B59069F}"/>
    <cellStyle name="Percent 5 2 5 2" xfId="24059" xr:uid="{E8D0347E-533A-448D-860F-3D8908BEB572}"/>
    <cellStyle name="Percent 5 3" xfId="6542" xr:uid="{8C57E838-7758-4143-AC0C-6490B868D087}"/>
    <cellStyle name="Percent 5 3 2" xfId="23844" xr:uid="{30E61DC6-27BE-40A5-A6F7-64E918EEEA37}"/>
    <cellStyle name="Percent 5 4" xfId="6957" xr:uid="{17E858A8-2242-4218-B121-D65D99DED814}"/>
    <cellStyle name="Percent 5 4 2" xfId="24259" xr:uid="{5DF9C752-B428-490A-BC88-9082FBE442E8}"/>
    <cellStyle name="Percent 5 5" xfId="8625" xr:uid="{6A35D6A5-4F25-4F8C-BB84-7DAA15674DF8}"/>
    <cellStyle name="Percent 5 5 2" xfId="25801" xr:uid="{B5C6248C-D4FB-4D18-A868-5BE75F760B98}"/>
    <cellStyle name="Percent 5 6" xfId="6328" xr:uid="{783AB09A-ECD5-4B45-B766-FC7873EBD7A3}"/>
    <cellStyle name="Percent 5 6 2" xfId="23631" xr:uid="{BB75AC1E-8BCF-4FDC-9720-38227CA7FFCA}"/>
    <cellStyle name="Percent 6" xfId="156" xr:uid="{550A3EEB-1838-48C7-8974-28F019053A1A}"/>
    <cellStyle name="Percent 6 2" xfId="5616" xr:uid="{13EF1D30-2EEA-49B5-A91D-5DBDB872DFE4}"/>
    <cellStyle name="Percent 6 3" xfId="5615" xr:uid="{92D39743-8575-4BCA-A2F0-8A3912AD3629}"/>
    <cellStyle name="Percent 6 3 2" xfId="11711" xr:uid="{EA7E433C-6B65-4EC9-B6A2-7B14C72A3DE6}"/>
    <cellStyle name="Percent 6 4" xfId="6973" xr:uid="{3D409B2A-4471-412E-847D-2417E1818A0F}"/>
    <cellStyle name="Percent 6 4 2" xfId="24274" xr:uid="{6E2F7C3E-B50F-4666-B1DD-5D3EE89C3DCE}"/>
    <cellStyle name="Percent 6 5" xfId="17769" xr:uid="{7EE0390E-FBDB-4747-A337-56C06FE51B80}"/>
    <cellStyle name="Percent 7" xfId="5617" xr:uid="{0829C3F0-7BD1-4C4C-81B7-99681CB0A74A}"/>
    <cellStyle name="Percent 7 2" xfId="7293" xr:uid="{C8CB1303-F11B-4F96-BCD0-7C78094A9647}"/>
    <cellStyle name="Percent 7 2 2" xfId="11714" xr:uid="{9CCB41EE-3801-4F64-9E43-C4232BDC2805}"/>
    <cellStyle name="Percent 7 3" xfId="7030" xr:uid="{82C65568-DCD1-45F3-966C-F520B0C98F42}"/>
    <cellStyle name="Percent 8" xfId="5618" xr:uid="{FB3FF1E6-D331-45BA-B6BF-DC64D2B34B4E}"/>
    <cellStyle name="Percent 8 2" xfId="5619" xr:uid="{BE46B206-D0C0-49F2-849F-DDB95A114172}"/>
    <cellStyle name="Percent 8 3" xfId="7294" xr:uid="{F0E29A27-6539-4008-9DCE-CC4A30D91A76}"/>
    <cellStyle name="Percent 8 3 2" xfId="11402" xr:uid="{0BB6BC45-4AF9-476D-A62A-F5B9F5F226C4}"/>
    <cellStyle name="Percent 8 4" xfId="7089" xr:uid="{7D1ABB4A-514A-4EE6-8828-5F123F5E8F77}"/>
    <cellStyle name="Percent 9" xfId="4526" xr:uid="{3CCEA7E0-B075-436D-AB08-0906E1B4938F}"/>
    <cellStyle name="Percent 9 2" xfId="5620" xr:uid="{224142B7-3668-4D65-956A-2651D99F3D4A}"/>
    <cellStyle name="Percent 9 2 2" xfId="11403" xr:uid="{9EA2DA1D-A916-4148-99B1-C9FF031827A8}"/>
    <cellStyle name="Percent 9 3" xfId="11404" xr:uid="{9D1ED039-E4A0-4AC4-A575-992D3451AC45}"/>
    <cellStyle name="Pre-inputted cells" xfId="5621" xr:uid="{F00E2615-5EC3-4CD6-92BD-95792A2B858A}"/>
    <cellStyle name="Pre-inputted cells 10" xfId="11827" xr:uid="{ABC9BA16-0309-4BE1-92BF-837502E19252}"/>
    <cellStyle name="Pre-inputted cells 10 2" xfId="16687" xr:uid="{E3030297-BA92-418F-840E-E3B06A3B60D2}"/>
    <cellStyle name="Pre-inputted cells 10 2 2" xfId="33191" xr:uid="{FC279236-EA9E-4139-9F32-663829C19622}"/>
    <cellStyle name="Pre-inputted cells 10 2 3" xfId="39703" xr:uid="{68BCEF82-9E09-4024-90C0-55296720048E}"/>
    <cellStyle name="Pre-inputted cells 10 3" xfId="28692" xr:uid="{97821156-3939-4825-9F58-626D847E8198}"/>
    <cellStyle name="Pre-inputted cells 11" xfId="10413" xr:uid="{53D21789-DCB8-408C-9DE3-0D6CD823D4B8}"/>
    <cellStyle name="Pre-inputted cells 11 2" xfId="27484" xr:uid="{3687B1E6-F7C8-40FB-8846-019B079B8DF0}"/>
    <cellStyle name="Pre-inputted cells 12" xfId="16110" xr:uid="{C6BEEA9C-4C81-45A5-9833-F30D53CAB09F}"/>
    <cellStyle name="Pre-inputted cells 12 2" xfId="32614" xr:uid="{3D63220B-2328-41ED-9D51-8FF074BCE90E}"/>
    <cellStyle name="Pre-inputted cells 12 3" xfId="39604" xr:uid="{D8DB0F32-CF0B-4186-9787-CB8DC015BFC3}"/>
    <cellStyle name="Pre-inputted cells 13" xfId="23003" xr:uid="{0D86877B-064C-43E0-BBE3-D34F06AF322C}"/>
    <cellStyle name="Pre-inputted cells 14" xfId="34146" xr:uid="{689B2287-7D6C-42F2-9DF5-242AE37F83DF}"/>
    <cellStyle name="Pre-inputted cells 2" xfId="5622" xr:uid="{5B7B6696-359E-4895-9DC8-1F9F234F36D6}"/>
    <cellStyle name="Pre-inputted cells 2 2" xfId="5623" xr:uid="{CE73454A-9200-4A2A-978F-B99182EC3684}"/>
    <cellStyle name="Pre-inputted cells 2 2 2" xfId="5894" xr:uid="{E1E80181-B174-41C0-B0E8-F994389AAD8A}"/>
    <cellStyle name="Pre-inputted cells 2 2 2 2" xfId="12051" xr:uid="{6F429B75-56AA-4D77-9614-62E10ADACE4C}"/>
    <cellStyle name="Pre-inputted cells 2 2 2 2 2" xfId="14775" xr:uid="{268B4383-5490-4E49-8280-C6211669391B}"/>
    <cellStyle name="Pre-inputted cells 2 2 2 2 2 2" xfId="31289" xr:uid="{68F76C79-1EC7-4A3C-9A6B-BA76AC242401}"/>
    <cellStyle name="Pre-inputted cells 2 2 2 2 2 3" xfId="38365" xr:uid="{A59CC163-22DA-4DB2-9AC8-EDEEF4E8ADB0}"/>
    <cellStyle name="Pre-inputted cells 2 2 2 2 3" xfId="15454" xr:uid="{CD09322D-7D86-4F63-8892-4D138EFB152F}"/>
    <cellStyle name="Pre-inputted cells 2 2 2 2 3 2" xfId="31958" xr:uid="{52A4A854-5880-408D-9027-D97AADE00D41}"/>
    <cellStyle name="Pre-inputted cells 2 2 2 2 3 3" xfId="39043" xr:uid="{E9C3E954-A8CB-45E4-B5EA-07F532C5905A}"/>
    <cellStyle name="Pre-inputted cells 2 2 2 3" xfId="13880" xr:uid="{77A8B650-9A95-4B60-9DCB-DCFD911510F0}"/>
    <cellStyle name="Pre-inputted cells 2 2 2 3 2" xfId="30496" xr:uid="{988A6308-68F5-4884-94CF-2FB1772F8F96}"/>
    <cellStyle name="Pre-inputted cells 2 2 2 4" xfId="12958" xr:uid="{C114311E-9819-4592-A632-B85B74CCF852}"/>
    <cellStyle name="Pre-inputted cells 2 2 2 4 2" xfId="29678" xr:uid="{8BE3B15C-8AEE-4BAF-BD8B-DE5C6EA35455}"/>
    <cellStyle name="Pre-inputted cells 2 2 2 4 3" xfId="36687" xr:uid="{A7BCACF5-C39D-4902-821A-E0811927AE94}"/>
    <cellStyle name="Pre-inputted cells 2 2 3" xfId="11407" xr:uid="{FAEB5E19-01B7-4268-866A-0B1E129E59CB}"/>
    <cellStyle name="Pre-inputted cells 2 2 3 2" xfId="12762" xr:uid="{F649863B-5139-4384-BC4A-1A81B2D62651}"/>
    <cellStyle name="Pre-inputted cells 2 2 3 2 2" xfId="15140" xr:uid="{E20E6D77-06A8-4E16-B342-EC9FFAF844E7}"/>
    <cellStyle name="Pre-inputted cells 2 2 3 2 2 2" xfId="31644" xr:uid="{9AC68638-480B-4E8A-B5F6-BDB8D3DFF449}"/>
    <cellStyle name="Pre-inputted cells 2 2 3 2 2 3" xfId="38729" xr:uid="{44362E35-0247-493C-AACD-F148E3A5164E}"/>
    <cellStyle name="Pre-inputted cells 2 2 3 2 3" xfId="15949" xr:uid="{07AB5F06-2398-4397-B911-5C8D8B2E063F}"/>
    <cellStyle name="Pre-inputted cells 2 2 3 2 3 2" xfId="32453" xr:uid="{C340E73D-50EF-4D95-8A88-B39C306445CC}"/>
    <cellStyle name="Pre-inputted cells 2 2 3 2 3 3" xfId="39538" xr:uid="{80CDF210-B6A7-4A2A-8708-F360C91354FF}"/>
    <cellStyle name="Pre-inputted cells 2 2 3 3" xfId="14498" xr:uid="{DBC53021-1D9A-40D0-AC72-19AC7BDA20B5}"/>
    <cellStyle name="Pre-inputted cells 2 2 3 3 2" xfId="31016" xr:uid="{8B2B54BB-EBD2-4AA1-8721-68D3B8A2BD6D}"/>
    <cellStyle name="Pre-inputted cells 2 2 3 4" xfId="9178" xr:uid="{033FCBD2-F16C-4A2E-9F8E-F8C376CA9262}"/>
    <cellStyle name="Pre-inputted cells 2 2 3 4 2" xfId="26354" xr:uid="{B16CACAF-94B2-44EF-8D76-420B77682B75}"/>
    <cellStyle name="Pre-inputted cells 2 2 3 4 3" xfId="35069" xr:uid="{F4540857-BE77-4AAD-8135-3FEE458D7F28}"/>
    <cellStyle name="Pre-inputted cells 2 2 4" xfId="11829" xr:uid="{3843BEE2-6604-45F6-A552-1F476A0CFBE8}"/>
    <cellStyle name="Pre-inputted cells 2 2 4 2" xfId="16689" xr:uid="{77B0BF66-B0E5-4DE2-B7FF-064A75E80424}"/>
    <cellStyle name="Pre-inputted cells 2 2 4 2 2" xfId="33193" xr:uid="{C94E84C8-E12E-4E41-8464-F76E477BB1D7}"/>
    <cellStyle name="Pre-inputted cells 2 2 4 2 3" xfId="39705" xr:uid="{BD479097-7546-41F5-B2A2-2E802E4FB856}"/>
    <cellStyle name="Pre-inputted cells 2 2 4 3" xfId="28694" xr:uid="{3C6C6F25-A3DF-4D70-A9A5-35B9CDD3CFC0}"/>
    <cellStyle name="Pre-inputted cells 2 2 5" xfId="10415" xr:uid="{64F387D4-7A8C-4ED0-938A-B55870F27D90}"/>
    <cellStyle name="Pre-inputted cells 2 2 5 2" xfId="27486" xr:uid="{AC18E89A-75ED-431F-8742-CEA468E645F4}"/>
    <cellStyle name="Pre-inputted cells 2 2 6" xfId="23005" xr:uid="{0DBFFBF1-676C-4BF4-89C8-C256DF7168BF}"/>
    <cellStyle name="Pre-inputted cells 2 2 7" xfId="34148" xr:uid="{F04E6DA6-B8EB-43BE-A6E0-50F32010C61D}"/>
    <cellStyle name="Pre-inputted cells 2 3" xfId="5893" xr:uid="{299760BD-9A13-4C45-A4AC-C4810E1F7C7E}"/>
    <cellStyle name="Pre-inputted cells 2 3 2" xfId="12050" xr:uid="{3635A1CC-3655-45AE-9C04-3BD115511B17}"/>
    <cellStyle name="Pre-inputted cells 2 3 2 2" xfId="14774" xr:uid="{95E1A991-7C39-4E0D-99EB-BD87D1C34EBF}"/>
    <cellStyle name="Pre-inputted cells 2 3 2 2 2" xfId="31288" xr:uid="{CDE45F5A-564D-45CE-A413-82361C6B1728}"/>
    <cellStyle name="Pre-inputted cells 2 3 2 2 3" xfId="38364" xr:uid="{E459BC29-16EC-40DF-A140-19974005ABA2}"/>
    <cellStyle name="Pre-inputted cells 2 3 2 3" xfId="15453" xr:uid="{F4817915-C0C1-4B99-BD06-76F7A7C99AE1}"/>
    <cellStyle name="Pre-inputted cells 2 3 2 3 2" xfId="31957" xr:uid="{C4430192-2348-4ABB-BBBC-4A5CF465A91A}"/>
    <cellStyle name="Pre-inputted cells 2 3 2 3 3" xfId="39042" xr:uid="{FE7BFE3C-374C-4AE8-9B89-68B730685F09}"/>
    <cellStyle name="Pre-inputted cells 2 3 3" xfId="13879" xr:uid="{850452BC-BF8D-40EE-9072-8172D564616B}"/>
    <cellStyle name="Pre-inputted cells 2 3 3 2" xfId="30495" xr:uid="{57A3710F-3C32-4655-AEB5-D8A72C525667}"/>
    <cellStyle name="Pre-inputted cells 2 3 4" xfId="13152" xr:uid="{315588A2-B7FA-4C14-A314-DFB1FB9DC86A}"/>
    <cellStyle name="Pre-inputted cells 2 3 4 2" xfId="29872" xr:uid="{D9A51CE6-0EBF-4A31-B1F4-55AAD5EA981F}"/>
    <cellStyle name="Pre-inputted cells 2 3 4 3" xfId="36881" xr:uid="{09539602-0AF0-4E56-BBE4-8DD923A6205A}"/>
    <cellStyle name="Pre-inputted cells 2 4" xfId="11406" xr:uid="{548F42ED-15D6-439E-951B-1F9969E48300}"/>
    <cellStyle name="Pre-inputted cells 2 4 2" xfId="12761" xr:uid="{3E2F42CA-9303-4F4D-8807-1CE8A4A97E17}"/>
    <cellStyle name="Pre-inputted cells 2 4 2 2" xfId="15139" xr:uid="{DF708DEE-5120-4E8B-97B9-D2E5D2F78343}"/>
    <cellStyle name="Pre-inputted cells 2 4 2 2 2" xfId="31643" xr:uid="{653675C7-E920-467D-9240-B5C66B4693B2}"/>
    <cellStyle name="Pre-inputted cells 2 4 2 2 3" xfId="38728" xr:uid="{46133D6A-C0D6-49EA-82AC-A5CDE65CC018}"/>
    <cellStyle name="Pre-inputted cells 2 4 2 3" xfId="15948" xr:uid="{6FE37197-452E-4826-995A-B2DC518C4531}"/>
    <cellStyle name="Pre-inputted cells 2 4 2 3 2" xfId="32452" xr:uid="{7C3993E1-EA88-4F16-8F2F-E288FE190CD4}"/>
    <cellStyle name="Pre-inputted cells 2 4 2 3 3" xfId="39537" xr:uid="{7AEAC21D-9C19-4834-87CC-5F4D04A03C15}"/>
    <cellStyle name="Pre-inputted cells 2 4 3" xfId="14497" xr:uid="{6F5D1C7A-6F74-42BE-9F20-35CA245239F1}"/>
    <cellStyle name="Pre-inputted cells 2 4 3 2" xfId="31015" xr:uid="{A7C3ED06-D222-4FEF-889D-81941DF6BED7}"/>
    <cellStyle name="Pre-inputted cells 2 4 4" xfId="13807" xr:uid="{629E1F2A-9AC5-4081-AFE6-F229048444E3}"/>
    <cellStyle name="Pre-inputted cells 2 4 4 2" xfId="30423" xr:uid="{593B84D5-5098-44A1-8A8D-C509E7C896C3}"/>
    <cellStyle name="Pre-inputted cells 2 4 4 3" xfId="37532" xr:uid="{DD83A2D4-7409-4C01-A048-8855171354D4}"/>
    <cellStyle name="Pre-inputted cells 2 5" xfId="11828" xr:uid="{42175993-BAA8-4F9C-A0DD-BEB99D2613DD}"/>
    <cellStyle name="Pre-inputted cells 2 5 2" xfId="16688" xr:uid="{E738CBC1-FA62-4D96-A22C-20665D5812AC}"/>
    <cellStyle name="Pre-inputted cells 2 5 2 2" xfId="33192" xr:uid="{F636E0C0-3010-43AE-9F4F-D7D7A92461F0}"/>
    <cellStyle name="Pre-inputted cells 2 5 2 3" xfId="39704" xr:uid="{6D62AB1F-5E2B-4903-A44E-03E2BF7A616D}"/>
    <cellStyle name="Pre-inputted cells 2 5 3" xfId="28693" xr:uid="{E8A83789-EBF3-4EAD-9782-80C117E0B0CD}"/>
    <cellStyle name="Pre-inputted cells 2 6" xfId="10414" xr:uid="{2397E477-146F-4DF9-83C2-BFB5CFCD5BB6}"/>
    <cellStyle name="Pre-inputted cells 2 6 2" xfId="27485" xr:uid="{D9691E64-5B03-470A-8DA4-0BEC478FADD1}"/>
    <cellStyle name="Pre-inputted cells 2 7" xfId="23004" xr:uid="{A7A5A884-048E-457F-8780-57E887EE464D}"/>
    <cellStyle name="Pre-inputted cells 2 8" xfId="34147" xr:uid="{F97CFC4A-D638-41F4-B5B3-2E53A495E79B}"/>
    <cellStyle name="Pre-inputted cells 2_3.15 Additional Data" xfId="11408" xr:uid="{9E92CD38-F443-4750-9CB6-C027D078BE71}"/>
    <cellStyle name="Pre-inputted cells 3" xfId="5624" xr:uid="{863BB2E1-B109-403E-B4CC-25CE4F777DD3}"/>
    <cellStyle name="Pre-inputted cells 3 2" xfId="5625" xr:uid="{1F91FC26-66E1-448F-94B6-D450DA6CC45C}"/>
    <cellStyle name="Pre-inputted cells 3 2 2" xfId="5896" xr:uid="{95F8DDEC-A7C6-4A86-AF17-CA9DBD5E3CB7}"/>
    <cellStyle name="Pre-inputted cells 3 2 2 2" xfId="12053" xr:uid="{84E96599-2816-4975-ACAB-FC7F3989BE85}"/>
    <cellStyle name="Pre-inputted cells 3 2 2 2 2" xfId="14777" xr:uid="{8705F197-9127-4367-B85E-BE2342F07AA9}"/>
    <cellStyle name="Pre-inputted cells 3 2 2 2 2 2" xfId="31291" xr:uid="{383EDBFA-BA41-4BB5-BAAD-E778FE4E94DF}"/>
    <cellStyle name="Pre-inputted cells 3 2 2 2 2 3" xfId="38367" xr:uid="{FFB8EB23-DE6E-4890-B33F-5ABE001E73B7}"/>
    <cellStyle name="Pre-inputted cells 3 2 2 2 3" xfId="15456" xr:uid="{697FE52E-8B2E-4983-AE1F-505DC10CC71A}"/>
    <cellStyle name="Pre-inputted cells 3 2 2 2 3 2" xfId="31960" xr:uid="{280DF112-99A0-411B-B08B-68D6CD9A987D}"/>
    <cellStyle name="Pre-inputted cells 3 2 2 2 3 3" xfId="39045" xr:uid="{03B1B841-A122-4EAC-B0B9-CE37623BAD8A}"/>
    <cellStyle name="Pre-inputted cells 3 2 2 3" xfId="13882" xr:uid="{223A7F31-A5FE-4A11-9141-EDEAE54CFD99}"/>
    <cellStyle name="Pre-inputted cells 3 2 2 3 2" xfId="30498" xr:uid="{AEA757E1-E6F6-4708-A889-2EB99F4454DF}"/>
    <cellStyle name="Pre-inputted cells 3 2 2 4" xfId="13687" xr:uid="{34126FD5-E80E-4244-B7BA-DAC6A6A142C4}"/>
    <cellStyle name="Pre-inputted cells 3 2 2 4 2" xfId="30323" xr:uid="{57FDBFC4-720E-439D-9E65-0E44F54C5A45}"/>
    <cellStyle name="Pre-inputted cells 3 2 2 4 3" xfId="37412" xr:uid="{9327B9FF-FA06-46A4-AA45-D4C7A612CA4B}"/>
    <cellStyle name="Pre-inputted cells 3 2 3" xfId="11410" xr:uid="{4A1A465E-DA51-42F2-A55B-F405E6F62C39}"/>
    <cellStyle name="Pre-inputted cells 3 2 3 2" xfId="12764" xr:uid="{756A1F07-EA5F-4C38-B699-4DA17DE20239}"/>
    <cellStyle name="Pre-inputted cells 3 2 3 2 2" xfId="15142" xr:uid="{814AC789-EB06-4355-B8FD-AF8B5E3EFCBC}"/>
    <cellStyle name="Pre-inputted cells 3 2 3 2 2 2" xfId="31646" xr:uid="{C0AC297B-19C0-4B1F-9E5F-33C31189532A}"/>
    <cellStyle name="Pre-inputted cells 3 2 3 2 2 3" xfId="38731" xr:uid="{9B7B9661-9072-4E1F-BC5B-F4B89D1998EE}"/>
    <cellStyle name="Pre-inputted cells 3 2 3 2 3" xfId="15951" xr:uid="{F5012128-57DA-4933-BA0F-3D3B7D5C3913}"/>
    <cellStyle name="Pre-inputted cells 3 2 3 2 3 2" xfId="32455" xr:uid="{ABCD993C-E08C-49B7-87D3-EA917799D5F8}"/>
    <cellStyle name="Pre-inputted cells 3 2 3 2 3 3" xfId="39540" xr:uid="{033C2EA9-F58D-45B7-9995-76A2E5D6C5C6}"/>
    <cellStyle name="Pre-inputted cells 3 2 3 3" xfId="14500" xr:uid="{F43F5C62-AB6E-454F-8B26-7F2A927B3196}"/>
    <cellStyle name="Pre-inputted cells 3 2 3 3 2" xfId="31018" xr:uid="{7389C61F-9231-49EB-AC5D-49049D8F50C3}"/>
    <cellStyle name="Pre-inputted cells 3 2 3 4" xfId="14471" xr:uid="{ED47A079-5593-46C0-92AC-3DF5176DA94A}"/>
    <cellStyle name="Pre-inputted cells 3 2 3 4 2" xfId="30989" xr:uid="{45F08992-FDB8-4433-AE00-F6AE0BDAB449}"/>
    <cellStyle name="Pre-inputted cells 3 2 3 4 3" xfId="38128" xr:uid="{2F4F91AD-212B-4FAA-9EC2-9CFE8B39EE0B}"/>
    <cellStyle name="Pre-inputted cells 3 2 4" xfId="11831" xr:uid="{ADD58F79-DBCF-45BE-8AAA-B52E47F7F764}"/>
    <cellStyle name="Pre-inputted cells 3 2 4 2" xfId="16691" xr:uid="{32B4E079-FCCF-4CBD-9ADB-8251FA6EA3E5}"/>
    <cellStyle name="Pre-inputted cells 3 2 4 2 2" xfId="33195" xr:uid="{505274D3-142F-4685-960A-AA7A616E7693}"/>
    <cellStyle name="Pre-inputted cells 3 2 4 2 3" xfId="39707" xr:uid="{D398227C-29EC-4406-A07D-A9459DF728ED}"/>
    <cellStyle name="Pre-inputted cells 3 2 4 3" xfId="28696" xr:uid="{9889DB5E-5739-4A80-AD30-C672E0F30771}"/>
    <cellStyle name="Pre-inputted cells 3 2 5" xfId="10417" xr:uid="{ACB5BF40-7A24-462B-8D58-7190558E363E}"/>
    <cellStyle name="Pre-inputted cells 3 2 5 2" xfId="27488" xr:uid="{1F9B9380-3EDB-4094-B46A-4FD1FF904696}"/>
    <cellStyle name="Pre-inputted cells 3 2 6" xfId="23007" xr:uid="{6138FFF6-DD74-48DC-8200-77A751D6CE1C}"/>
    <cellStyle name="Pre-inputted cells 3 2 7" xfId="34150" xr:uid="{1A48AA12-A8D8-4C28-83CC-6ABC0EA76C02}"/>
    <cellStyle name="Pre-inputted cells 3 3" xfId="5895" xr:uid="{9DE054AA-BF8C-444F-BDFA-23F592CEA99C}"/>
    <cellStyle name="Pre-inputted cells 3 3 2" xfId="12052" xr:uid="{F7C8D2AE-66AB-4034-9007-D87346597B0E}"/>
    <cellStyle name="Pre-inputted cells 3 3 2 2" xfId="14776" xr:uid="{86976167-B386-4D6C-BF97-1E18E2AA5526}"/>
    <cellStyle name="Pre-inputted cells 3 3 2 2 2" xfId="31290" xr:uid="{F1326E63-B831-4A1D-B66D-62F7D170CC40}"/>
    <cellStyle name="Pre-inputted cells 3 3 2 2 3" xfId="38366" xr:uid="{D0572F5D-6C6B-4F9D-92BA-47AD7D0503DD}"/>
    <cellStyle name="Pre-inputted cells 3 3 2 3" xfId="15455" xr:uid="{8A6D54FD-1254-4CC9-8148-994BE128A182}"/>
    <cellStyle name="Pre-inputted cells 3 3 2 3 2" xfId="31959" xr:uid="{CE81F46E-4188-4A13-8157-5D3727BED143}"/>
    <cellStyle name="Pre-inputted cells 3 3 2 3 3" xfId="39044" xr:uid="{CAD59827-D0B4-4213-9F3A-73418021FB7C}"/>
    <cellStyle name="Pre-inputted cells 3 3 3" xfId="13881" xr:uid="{6E18D158-6F99-4C44-91B2-508D582A9D48}"/>
    <cellStyle name="Pre-inputted cells 3 3 3 2" xfId="30497" xr:uid="{38040A55-325A-4E45-96B7-4768B43DE4C3}"/>
    <cellStyle name="Pre-inputted cells 3 3 4" xfId="9063" xr:uid="{9FE07A62-1615-483B-A3A5-B488A6A78732}"/>
    <cellStyle name="Pre-inputted cells 3 3 4 2" xfId="26239" xr:uid="{0FF2AB87-7995-40AC-BD2A-BF8DCC811E3A}"/>
    <cellStyle name="Pre-inputted cells 3 3 4 3" xfId="34954" xr:uid="{C48CBBAA-A07A-4B8B-B201-38C92E0F3517}"/>
    <cellStyle name="Pre-inputted cells 3 4" xfId="11409" xr:uid="{EE69021F-03C1-4ED9-9B36-2BFAFC263799}"/>
    <cellStyle name="Pre-inputted cells 3 4 2" xfId="12763" xr:uid="{3AF09792-A866-4F55-BD71-66F0E4BCB836}"/>
    <cellStyle name="Pre-inputted cells 3 4 2 2" xfId="15141" xr:uid="{D8CDB0C7-6E55-44CC-A921-99E60C33FDFD}"/>
    <cellStyle name="Pre-inputted cells 3 4 2 2 2" xfId="31645" xr:uid="{D555BAD3-B102-49D0-A5FE-512BFC3A3B23}"/>
    <cellStyle name="Pre-inputted cells 3 4 2 2 3" xfId="38730" xr:uid="{04C4D2B6-99F6-4A76-8A05-2918E462A6B8}"/>
    <cellStyle name="Pre-inputted cells 3 4 2 3" xfId="15950" xr:uid="{96821B3E-00B3-4DBA-B87B-CEE735369653}"/>
    <cellStyle name="Pre-inputted cells 3 4 2 3 2" xfId="32454" xr:uid="{F18A1ADC-1706-4CE7-9B66-BAE9D61679AD}"/>
    <cellStyle name="Pre-inputted cells 3 4 2 3 3" xfId="39539" xr:uid="{7A757A4C-282E-41AE-9341-FDCEC9C4D193}"/>
    <cellStyle name="Pre-inputted cells 3 4 3" xfId="14499" xr:uid="{815E2C21-4F26-4D6E-B4DD-B5494D44C2CE}"/>
    <cellStyle name="Pre-inputted cells 3 4 3 2" xfId="31017" xr:uid="{3E349E14-7EDC-4108-BFFE-B4EB83615D82}"/>
    <cellStyle name="Pre-inputted cells 3 4 4" xfId="13806" xr:uid="{E7F56578-1131-4D3D-8165-A5008D6F8C1D}"/>
    <cellStyle name="Pre-inputted cells 3 4 4 2" xfId="30422" xr:uid="{4DC3CB3F-3228-4BBE-9499-91417BE85CD6}"/>
    <cellStyle name="Pre-inputted cells 3 4 4 3" xfId="37531" xr:uid="{46D562E8-BEBF-4AA7-B548-A7BBC98DAD9A}"/>
    <cellStyle name="Pre-inputted cells 3 5" xfId="11830" xr:uid="{65C05EB6-5D2D-4F51-9043-D5CB1E2C7EB0}"/>
    <cellStyle name="Pre-inputted cells 3 5 2" xfId="16690" xr:uid="{69E186F5-E599-4E73-9E4F-2AAA7D99E75B}"/>
    <cellStyle name="Pre-inputted cells 3 5 2 2" xfId="33194" xr:uid="{CD377F14-0242-4538-854A-E503E099E732}"/>
    <cellStyle name="Pre-inputted cells 3 5 2 3" xfId="39706" xr:uid="{0C48BEE7-1B9D-4CB5-A84D-B5F46CACDE00}"/>
    <cellStyle name="Pre-inputted cells 3 5 3" xfId="28695" xr:uid="{5F507346-1612-49E7-8F54-50F4464081A9}"/>
    <cellStyle name="Pre-inputted cells 3 6" xfId="10416" xr:uid="{DAD96B5C-F85F-4550-8290-76F10E72A4B1}"/>
    <cellStyle name="Pre-inputted cells 3 6 2" xfId="27487" xr:uid="{A3E32F40-CC62-4A17-881E-FCA31620E254}"/>
    <cellStyle name="Pre-inputted cells 3 7" xfId="23006" xr:uid="{8261BC0A-47D3-45C4-A837-E86C9FB2020F}"/>
    <cellStyle name="Pre-inputted cells 3 8" xfId="34149" xr:uid="{9184D974-62A5-495F-AA41-D0E2B41CA535}"/>
    <cellStyle name="Pre-inputted cells 3_3.15 Additional Data" xfId="11411" xr:uid="{815A3EE0-5283-4D9A-BC33-5EFCDD4F2937}"/>
    <cellStyle name="Pre-inputted cells 4" xfId="5626" xr:uid="{53C24FFE-3EF3-403E-9FB1-93C14460FB33}"/>
    <cellStyle name="Pre-inputted cells 4 2" xfId="5627" xr:uid="{7A4CB27D-CDF9-4BB0-9993-E1A2CCA33D57}"/>
    <cellStyle name="Pre-inputted cells 4 2 2" xfId="5898" xr:uid="{80DE5B01-3118-4E96-810C-3F01CCED1728}"/>
    <cellStyle name="Pre-inputted cells 4 2 2 2" xfId="12055" xr:uid="{B9122743-D788-4982-A0D5-9011FAE9BF5B}"/>
    <cellStyle name="Pre-inputted cells 4 2 2 2 2" xfId="14779" xr:uid="{2C1C6436-7670-4042-8365-8357DD09B6C3}"/>
    <cellStyle name="Pre-inputted cells 4 2 2 2 2 2" xfId="31293" xr:uid="{6D6286B5-CFC7-4537-BF5C-928999A3EF82}"/>
    <cellStyle name="Pre-inputted cells 4 2 2 2 2 3" xfId="38369" xr:uid="{BECBA76B-A2F5-4D59-A950-02D93042F01D}"/>
    <cellStyle name="Pre-inputted cells 4 2 2 2 3" xfId="15458" xr:uid="{13A58830-559D-48C3-8C7B-65A73911AD9E}"/>
    <cellStyle name="Pre-inputted cells 4 2 2 2 3 2" xfId="31962" xr:uid="{ACB4E615-81B3-4736-9AA0-A51280194C23}"/>
    <cellStyle name="Pre-inputted cells 4 2 2 2 3 3" xfId="39047" xr:uid="{0B809DC8-C232-4C52-8C7E-F32ABD4E0581}"/>
    <cellStyle name="Pre-inputted cells 4 2 2 3" xfId="13884" xr:uid="{F0DA3D38-1F5D-4414-BE0F-AF323E6A6431}"/>
    <cellStyle name="Pre-inputted cells 4 2 2 3 2" xfId="30500" xr:uid="{88099001-5F15-4C83-9144-3EE46859DC84}"/>
    <cellStyle name="Pre-inputted cells 4 2 2 4" xfId="13341" xr:uid="{AF239B0F-8363-4E26-9EF9-C81AAE6605D1}"/>
    <cellStyle name="Pre-inputted cells 4 2 2 4 2" xfId="30026" xr:uid="{3D2B5A89-24D7-4193-A27F-44CF56E001FD}"/>
    <cellStyle name="Pre-inputted cells 4 2 2 4 3" xfId="37070" xr:uid="{E1B981C7-C4ED-4595-AFA0-2F45A3714EC2}"/>
    <cellStyle name="Pre-inputted cells 4 2 3" xfId="11413" xr:uid="{118692B2-3B83-427B-8B54-0E1D7B749085}"/>
    <cellStyle name="Pre-inputted cells 4 2 3 2" xfId="12766" xr:uid="{15F86A60-40E8-4681-863E-78A9D27697DA}"/>
    <cellStyle name="Pre-inputted cells 4 2 3 2 2" xfId="15144" xr:uid="{643369C4-2C03-4AF4-AE5D-CD48DF2E075F}"/>
    <cellStyle name="Pre-inputted cells 4 2 3 2 2 2" xfId="31648" xr:uid="{B6B6B91B-3716-4B0F-B4DB-088C5EDB6AEC}"/>
    <cellStyle name="Pre-inputted cells 4 2 3 2 2 3" xfId="38733" xr:uid="{C8342379-4B93-424F-9754-0044AE092373}"/>
    <cellStyle name="Pre-inputted cells 4 2 3 2 3" xfId="15953" xr:uid="{2FB9923B-FFAA-4A46-8059-0C909BFEB36A}"/>
    <cellStyle name="Pre-inputted cells 4 2 3 2 3 2" xfId="32457" xr:uid="{2DCD1D47-356B-417A-9669-F86D70E1FD72}"/>
    <cellStyle name="Pre-inputted cells 4 2 3 2 3 3" xfId="39542" xr:uid="{8E495FA1-1C95-4A86-A0F0-23A4A69A379B}"/>
    <cellStyle name="Pre-inputted cells 4 2 3 3" xfId="14502" xr:uid="{61EC4EA7-4691-4E91-94ED-243511A2D331}"/>
    <cellStyle name="Pre-inputted cells 4 2 3 3 2" xfId="31020" xr:uid="{E37412E1-8264-4312-9A9C-6E921745575F}"/>
    <cellStyle name="Pre-inputted cells 4 2 3 4" xfId="9180" xr:uid="{F535F1C3-99BB-4A28-8A49-EF5AEA195C35}"/>
    <cellStyle name="Pre-inputted cells 4 2 3 4 2" xfId="26356" xr:uid="{5F4CF474-F2C5-4A86-BB56-BC4C3A37D40D}"/>
    <cellStyle name="Pre-inputted cells 4 2 3 4 3" xfId="35071" xr:uid="{21AC8B9A-E896-4E32-A902-A21CEE413A41}"/>
    <cellStyle name="Pre-inputted cells 4 2 4" xfId="11833" xr:uid="{C9628C0E-66F9-4FE4-8E5C-A1CEB48AFEA7}"/>
    <cellStyle name="Pre-inputted cells 4 2 4 2" xfId="16693" xr:uid="{6979A833-C9C7-4153-967D-2AE4E30DB854}"/>
    <cellStyle name="Pre-inputted cells 4 2 4 2 2" xfId="33197" xr:uid="{180CE496-B8D5-4BD1-BC0A-BBD11CA83CAC}"/>
    <cellStyle name="Pre-inputted cells 4 2 4 2 3" xfId="39709" xr:uid="{88155D47-A41C-47AA-9CA6-C09E501849CA}"/>
    <cellStyle name="Pre-inputted cells 4 2 4 3" xfId="28698" xr:uid="{0BACF19D-6382-453E-B9DC-730F67EC517A}"/>
    <cellStyle name="Pre-inputted cells 4 2 5" xfId="10419" xr:uid="{359D2807-96F2-498A-B94E-AF82E6260BAF}"/>
    <cellStyle name="Pre-inputted cells 4 2 5 2" xfId="27490" xr:uid="{D96E4791-20FD-4969-A92C-3B1D1178BCD9}"/>
    <cellStyle name="Pre-inputted cells 4 2 6" xfId="23009" xr:uid="{5E94C42B-05E2-4FE8-9369-EEC6C48277D4}"/>
    <cellStyle name="Pre-inputted cells 4 2 7" xfId="34152" xr:uid="{88C55077-F6F6-4FC6-AE84-0E251BA68D49}"/>
    <cellStyle name="Pre-inputted cells 4 3" xfId="5897" xr:uid="{5C13E2D6-5A74-4796-80BD-A670F38577C6}"/>
    <cellStyle name="Pre-inputted cells 4 3 2" xfId="12054" xr:uid="{EB5627A4-478B-43BC-AEDD-63723A129282}"/>
    <cellStyle name="Pre-inputted cells 4 3 2 2" xfId="14778" xr:uid="{8A5B2081-DE0C-496B-8FED-23ADAA3C4BDF}"/>
    <cellStyle name="Pre-inputted cells 4 3 2 2 2" xfId="31292" xr:uid="{DE5FA832-F781-4A98-94CE-A2608B47EE5C}"/>
    <cellStyle name="Pre-inputted cells 4 3 2 2 3" xfId="38368" xr:uid="{4F9E8506-C90E-490D-82EF-68655A44FDFE}"/>
    <cellStyle name="Pre-inputted cells 4 3 2 3" xfId="15457" xr:uid="{EBFEA544-2774-470A-A6E4-06133A4B1912}"/>
    <cellStyle name="Pre-inputted cells 4 3 2 3 2" xfId="31961" xr:uid="{E11D83F4-2DA0-4485-82D6-A5106B5A2851}"/>
    <cellStyle name="Pre-inputted cells 4 3 2 3 3" xfId="39046" xr:uid="{76FD78F1-6211-41C7-BFA0-172A29E61F5F}"/>
    <cellStyle name="Pre-inputted cells 4 3 3" xfId="13883" xr:uid="{5B1BE1A9-A1E3-4460-9727-CAD089D14A8B}"/>
    <cellStyle name="Pre-inputted cells 4 3 3 2" xfId="30499" xr:uid="{CE78947E-0480-4291-9E00-07C29CC0E123}"/>
    <cellStyle name="Pre-inputted cells 4 3 4" xfId="14650" xr:uid="{BF7B4A59-4EFD-429B-A1BB-2CFA779B3914}"/>
    <cellStyle name="Pre-inputted cells 4 3 4 2" xfId="31165" xr:uid="{572C3CE6-1EA4-4FC0-A1FA-8DBFE55DA584}"/>
    <cellStyle name="Pre-inputted cells 4 3 4 3" xfId="38240" xr:uid="{C1A6172C-4641-4B88-BB28-98BB9C8999EC}"/>
    <cellStyle name="Pre-inputted cells 4 4" xfId="11412" xr:uid="{0CB01E0A-688E-4605-9590-F80E56125E8F}"/>
    <cellStyle name="Pre-inputted cells 4 4 2" xfId="12765" xr:uid="{19794063-E0F8-4D36-9D92-87E1DE821B52}"/>
    <cellStyle name="Pre-inputted cells 4 4 2 2" xfId="15143" xr:uid="{31A98299-36BF-4A92-A009-3ACAD34F05F2}"/>
    <cellStyle name="Pre-inputted cells 4 4 2 2 2" xfId="31647" xr:uid="{692E07A2-990B-4A82-BAF3-69F42F3A73F3}"/>
    <cellStyle name="Pre-inputted cells 4 4 2 2 3" xfId="38732" xr:uid="{2CE6DF55-1B71-49A2-966B-EBC0697477D7}"/>
    <cellStyle name="Pre-inputted cells 4 4 2 3" xfId="15952" xr:uid="{9B0FE85A-1140-4E9B-BACC-6165321A5807}"/>
    <cellStyle name="Pre-inputted cells 4 4 2 3 2" xfId="32456" xr:uid="{576A4842-9E70-4565-B409-323951BE18DA}"/>
    <cellStyle name="Pre-inputted cells 4 4 2 3 3" xfId="39541" xr:uid="{925FA75F-15D5-416A-964F-95B870022BFF}"/>
    <cellStyle name="Pre-inputted cells 4 4 3" xfId="14501" xr:uid="{6DAAEA00-F2D9-414D-81CD-6577F9BFFEDA}"/>
    <cellStyle name="Pre-inputted cells 4 4 3 2" xfId="31019" xr:uid="{A29F81E1-F1B1-4E91-9C58-0258E19BC6A8}"/>
    <cellStyle name="Pre-inputted cells 4 4 4" xfId="9179" xr:uid="{E8F37BD7-E431-4834-AF5A-7C11EE908A27}"/>
    <cellStyle name="Pre-inputted cells 4 4 4 2" xfId="26355" xr:uid="{8BDD2BB7-59BA-49F6-BE6D-FBBA4C483C7F}"/>
    <cellStyle name="Pre-inputted cells 4 4 4 3" xfId="35070" xr:uid="{F25206D3-75C2-4E92-865F-76A63A679D75}"/>
    <cellStyle name="Pre-inputted cells 4 5" xfId="11832" xr:uid="{A79609F3-2C3B-498C-A42F-6C948E04F488}"/>
    <cellStyle name="Pre-inputted cells 4 5 2" xfId="16692" xr:uid="{8287166B-D5C4-444D-8EAA-B03104BADFE5}"/>
    <cellStyle name="Pre-inputted cells 4 5 2 2" xfId="33196" xr:uid="{8FFC41D2-BB3B-48AE-8EFE-AF9AABA6210A}"/>
    <cellStyle name="Pre-inputted cells 4 5 2 3" xfId="39708" xr:uid="{0D2ECB33-5657-4628-A07B-AC718EC013DB}"/>
    <cellStyle name="Pre-inputted cells 4 5 3" xfId="28697" xr:uid="{EC17CAB6-64BB-4750-BB67-87E164A0C430}"/>
    <cellStyle name="Pre-inputted cells 4 6" xfId="10418" xr:uid="{C853F903-7391-4002-80C6-5E473BD88B83}"/>
    <cellStyle name="Pre-inputted cells 4 6 2" xfId="27489" xr:uid="{834A21D9-9855-4F74-9B8A-384A6911C7A5}"/>
    <cellStyle name="Pre-inputted cells 4 7" xfId="23008" xr:uid="{2B3296D3-248C-47A0-B11E-15FB0D40F1E9}"/>
    <cellStyle name="Pre-inputted cells 4 8" xfId="34151" xr:uid="{4CA4E0EC-6C09-4C0E-BFDE-B4BA199D27D4}"/>
    <cellStyle name="Pre-inputted cells 4_3.15 Additional Data" xfId="11414" xr:uid="{2AFFD6A9-FECE-419D-A052-6396FD1E34B5}"/>
    <cellStyle name="Pre-inputted cells 5" xfId="5628" xr:uid="{B577D29A-1CF4-445B-9CCC-B4532A2667B9}"/>
    <cellStyle name="Pre-inputted cells 5 2" xfId="5629" xr:uid="{02F95756-2A7B-46E0-9D5A-8C2176339FEA}"/>
    <cellStyle name="Pre-inputted cells 5 2 2" xfId="5900" xr:uid="{5B9C905B-2111-4523-8FC0-3B999D6508C9}"/>
    <cellStyle name="Pre-inputted cells 5 2 2 2" xfId="10785" xr:uid="{90CB3D6C-2AB2-4888-9396-CEA2CDEF0795}"/>
    <cellStyle name="Pre-inputted cells 5 2 2 2 2" xfId="12188" xr:uid="{052ABE82-6428-4661-87C2-93EE1B5368F9}"/>
    <cellStyle name="Pre-inputted cells 5 2 2 2 2 2" xfId="14862" xr:uid="{34DFB192-AA32-43FA-A66F-A3DEEC1E2E53}"/>
    <cellStyle name="Pre-inputted cells 5 2 2 2 2 2 2" xfId="31374" xr:uid="{E3738426-6137-4C35-B7A5-AE526EAFA7D5}"/>
    <cellStyle name="Pre-inputted cells 5 2 2 2 2 2 3" xfId="38452" xr:uid="{CFBE9582-2428-4B31-BE18-808BEB9656D2}"/>
    <cellStyle name="Pre-inputted cells 5 2 2 2 2 3" xfId="15588" xr:uid="{FD1D11A2-83B0-4401-BB29-B39DF453FB5A}"/>
    <cellStyle name="Pre-inputted cells 5 2 2 2 2 3 2" xfId="32092" xr:uid="{1A188DC0-E9A0-4526-8587-46DF43F0C81F}"/>
    <cellStyle name="Pre-inputted cells 5 2 2 2 2 3 3" xfId="39177" xr:uid="{911F59B7-CBFA-4C52-9A73-1F09F313CEEA}"/>
    <cellStyle name="Pre-inputted cells 5 2 2 2 3" xfId="14016" xr:uid="{1EF0B0E3-B2F8-42E4-910B-6FA1333EA926}"/>
    <cellStyle name="Pre-inputted cells 5 2 2 2 3 2" xfId="30610" xr:uid="{899F67AF-B877-4735-A042-2DBA52FB0DC9}"/>
    <cellStyle name="Pre-inputted cells 5 2 2 2 4" xfId="13327" xr:uid="{774FEB0B-C8A9-44AD-9929-62A377941ACC}"/>
    <cellStyle name="Pre-inputted cells 5 2 2 2 4 2" xfId="30012" xr:uid="{6923811C-0EF5-4CD9-8A59-24DFCA99D32E}"/>
    <cellStyle name="Pre-inputted cells 5 2 2 2 4 3" xfId="37056" xr:uid="{460F18C8-4402-405D-A9F9-A8B4F1D20F50}"/>
    <cellStyle name="Pre-inputted cells 5 2 2 3" xfId="11417" xr:uid="{CB4B2E50-8189-448C-B287-53973913437C}"/>
    <cellStyle name="Pre-inputted cells 5 2 2 3 2" xfId="12769" xr:uid="{91E89319-8CEC-46B2-96C9-0E48B8A8AD31}"/>
    <cellStyle name="Pre-inputted cells 5 2 2 3 2 2" xfId="15147" xr:uid="{5F7905CE-55E2-4215-903E-B4CB0FEC0E7C}"/>
    <cellStyle name="Pre-inputted cells 5 2 2 3 2 2 2" xfId="31651" xr:uid="{2A7F2605-60E7-4A8E-B129-EA5572FD263C}"/>
    <cellStyle name="Pre-inputted cells 5 2 2 3 2 2 3" xfId="38736" xr:uid="{CD78B967-4B20-4666-A1BF-EA047A9CB638}"/>
    <cellStyle name="Pre-inputted cells 5 2 2 3 2 3" xfId="15956" xr:uid="{74D74697-13D0-40D2-815E-9F9DBCA55501}"/>
    <cellStyle name="Pre-inputted cells 5 2 2 3 2 3 2" xfId="32460" xr:uid="{822C63E0-0720-4B39-9E45-76D06FA0C48D}"/>
    <cellStyle name="Pre-inputted cells 5 2 2 3 2 3 3" xfId="39545" xr:uid="{F4F63318-35B0-484A-BE9A-29C270A50A13}"/>
    <cellStyle name="Pre-inputted cells 5 2 2 3 3" xfId="14505" xr:uid="{D29B21BD-D03E-4285-9419-AF2C3D7BDA00}"/>
    <cellStyle name="Pre-inputted cells 5 2 2 3 3 2" xfId="31023" xr:uid="{C03B764A-F216-4A34-AF0B-493FAEEDACE8}"/>
    <cellStyle name="Pre-inputted cells 5 2 2 3 4" xfId="9202" xr:uid="{7B613420-AF77-4262-BC9B-B98A67585757}"/>
    <cellStyle name="Pre-inputted cells 5 2 2 3 4 2" xfId="26378" xr:uid="{A5A71670-23B0-4480-AF75-80C28B85A369}"/>
    <cellStyle name="Pre-inputted cells 5 2 2 3 4 3" xfId="35093" xr:uid="{8FCBA6E1-0732-4639-8C24-3CBA7FC9B032}"/>
    <cellStyle name="Pre-inputted cells 5 2 2 4" xfId="11929" xr:uid="{E26C01AA-F26F-4352-B1F1-7CC4965DBCA1}"/>
    <cellStyle name="Pre-inputted cells 5 2 2 4 2" xfId="16780" xr:uid="{E41982EA-F17F-4D60-A04F-DDE561AB16EE}"/>
    <cellStyle name="Pre-inputted cells 5 2 2 4 2 2" xfId="33284" xr:uid="{2D4FCD12-1194-4263-BA05-E1E4B33A5C92}"/>
    <cellStyle name="Pre-inputted cells 5 2 2 4 2 3" xfId="39793" xr:uid="{A018A12D-93E7-4645-80F3-F914B17D140D}"/>
    <cellStyle name="Pre-inputted cells 5 2 2 4 3" xfId="28779" xr:uid="{215EC0A6-B004-4566-B2A2-CA92D1FA1F9A}"/>
    <cellStyle name="Pre-inputted cells 5 2 2 5" xfId="10567" xr:uid="{A82D3FA2-3FA9-4922-8D81-457FA6BB277D}"/>
    <cellStyle name="Pre-inputted cells 5 2 2 5 2" xfId="27614" xr:uid="{F070EDD5-D025-4D3F-A406-AAB1D59C2539}"/>
    <cellStyle name="Pre-inputted cells 5 2 2 6" xfId="23224" xr:uid="{7E67564F-B02B-4BF2-B9D2-5CDE10E06FBE}"/>
    <cellStyle name="Pre-inputted cells 5 2 3" xfId="10686" xr:uid="{B9106A8B-B78B-4C59-A24A-530E4E6F582D}"/>
    <cellStyle name="Pre-inputted cells 5 2 3 2" xfId="12057" xr:uid="{F855EA39-C7A9-49A7-A205-D028503184CF}"/>
    <cellStyle name="Pre-inputted cells 5 2 3 2 2" xfId="14781" xr:uid="{E4A07A78-A441-4E44-B620-E4C470B9247D}"/>
    <cellStyle name="Pre-inputted cells 5 2 3 2 2 2" xfId="31295" xr:uid="{43A6CBD0-64B5-4BB0-A173-54437B6EFAAA}"/>
    <cellStyle name="Pre-inputted cells 5 2 3 2 2 3" xfId="38371" xr:uid="{96FF0DDC-8C8E-4080-9806-5397EC647620}"/>
    <cellStyle name="Pre-inputted cells 5 2 3 2 3" xfId="15460" xr:uid="{1CEC4246-4458-4B37-8238-4A0322F53DED}"/>
    <cellStyle name="Pre-inputted cells 5 2 3 2 3 2" xfId="31964" xr:uid="{78E036DA-C4FA-4B9E-830E-86A52B8E6A03}"/>
    <cellStyle name="Pre-inputted cells 5 2 3 2 3 3" xfId="39049" xr:uid="{8986EFCE-3DCE-4324-A861-829305B6D9BF}"/>
    <cellStyle name="Pre-inputted cells 5 2 3 3" xfId="13886" xr:uid="{CD4B9FEB-61E4-4260-86B2-148A355C256E}"/>
    <cellStyle name="Pre-inputted cells 5 2 3 3 2" xfId="30502" xr:uid="{B3CA5E76-4DA9-4B26-8117-6A8D983D3808}"/>
    <cellStyle name="Pre-inputted cells 5 2 3 4" xfId="15221" xr:uid="{48AFBBFC-C50D-4750-AC95-338654DA96BD}"/>
    <cellStyle name="Pre-inputted cells 5 2 3 4 2" xfId="31725" xr:uid="{3829CA68-116D-4E84-A056-625F8F1D10B1}"/>
    <cellStyle name="Pre-inputted cells 5 2 3 4 3" xfId="38810" xr:uid="{70E48594-DA5C-457A-8A70-5F3E75883E9F}"/>
    <cellStyle name="Pre-inputted cells 5 2 4" xfId="11416" xr:uid="{93C9B53B-FDE1-410B-B6D2-A5E941FFCE5B}"/>
    <cellStyle name="Pre-inputted cells 5 2 4 2" xfId="12768" xr:uid="{1D6BC14F-7505-4FD9-A91E-DBEFAD4C3F10}"/>
    <cellStyle name="Pre-inputted cells 5 2 4 2 2" xfId="15146" xr:uid="{2614F261-47D2-4367-81DA-5706D915DAC8}"/>
    <cellStyle name="Pre-inputted cells 5 2 4 2 2 2" xfId="31650" xr:uid="{CC002DEC-2A26-4B43-9BE0-7FF68DE81C4E}"/>
    <cellStyle name="Pre-inputted cells 5 2 4 2 2 3" xfId="38735" xr:uid="{BC909CDE-6234-47E0-A612-49C65DA002C4}"/>
    <cellStyle name="Pre-inputted cells 5 2 4 2 3" xfId="15955" xr:uid="{BE756138-2BBE-4BE0-B223-09B3CCE1CF9F}"/>
    <cellStyle name="Pre-inputted cells 5 2 4 2 3 2" xfId="32459" xr:uid="{544B89CD-02CC-42C2-BB76-C1CB9AE5448B}"/>
    <cellStyle name="Pre-inputted cells 5 2 4 2 3 3" xfId="39544" xr:uid="{00CD179C-B97A-4C52-82B5-791DAF02AFE9}"/>
    <cellStyle name="Pre-inputted cells 5 2 4 3" xfId="14504" xr:uid="{B1A598EB-7363-4132-AD73-B8B8E8FE6B46}"/>
    <cellStyle name="Pre-inputted cells 5 2 4 3 2" xfId="31022" xr:uid="{215F30AA-A209-444C-AD64-A9F0E1D80DF4}"/>
    <cellStyle name="Pre-inputted cells 5 2 4 4" xfId="9182" xr:uid="{8D9A95D9-3C61-4F58-B37B-E99022002847}"/>
    <cellStyle name="Pre-inputted cells 5 2 4 4 2" xfId="26358" xr:uid="{C43859BB-0030-47AF-A4EF-ABF22868E18A}"/>
    <cellStyle name="Pre-inputted cells 5 2 4 4 3" xfId="35073" xr:uid="{38533C94-0BF0-4F18-88CB-301715DB7890}"/>
    <cellStyle name="Pre-inputted cells 5 2 5" xfId="11835" xr:uid="{E6FD2EC4-2132-4EAB-9E41-B69D7D3D147A}"/>
    <cellStyle name="Pre-inputted cells 5 2 5 2" xfId="16695" xr:uid="{DFA4B457-D046-4A7D-9249-146236069A24}"/>
    <cellStyle name="Pre-inputted cells 5 2 5 2 2" xfId="33199" xr:uid="{60216D76-6046-4254-9CCA-0B8BAC10D957}"/>
    <cellStyle name="Pre-inputted cells 5 2 5 2 3" xfId="39711" xr:uid="{887BC84C-F5D8-485E-AC92-60000A6502B9}"/>
    <cellStyle name="Pre-inputted cells 5 2 5 3" xfId="28700" xr:uid="{099E2C56-EC08-4DA1-8153-8817A970E368}"/>
    <cellStyle name="Pre-inputted cells 5 2 6" xfId="10421" xr:uid="{9542674C-E7BF-47B1-8A06-0471BE773022}"/>
    <cellStyle name="Pre-inputted cells 5 2 6 2" xfId="27492" xr:uid="{8B62821B-0906-4C63-9638-9818BEE7F41F}"/>
    <cellStyle name="Pre-inputted cells 5 2 7" xfId="23011" xr:uid="{CCFD8201-4ED2-4D09-B329-854259D0F781}"/>
    <cellStyle name="Pre-inputted cells 5 2 8" xfId="34154" xr:uid="{C6320185-0BDE-4AE9-8971-82A26FC252D7}"/>
    <cellStyle name="Pre-inputted cells 5 2_3.15 Additional Data" xfId="11418" xr:uid="{4186746C-2AF9-4043-B6BC-0F81DCBAD93B}"/>
    <cellStyle name="Pre-inputted cells 5 3" xfId="5899" xr:uid="{5F696459-F28D-499D-AA1A-845436B61B83}"/>
    <cellStyle name="Pre-inputted cells 5 3 2" xfId="12056" xr:uid="{646BB247-C130-455A-B5DE-0AD9C5C9DC0D}"/>
    <cellStyle name="Pre-inputted cells 5 3 2 2" xfId="14780" xr:uid="{AF5A3A76-74D8-43F3-9039-4179673F27B0}"/>
    <cellStyle name="Pre-inputted cells 5 3 2 2 2" xfId="31294" xr:uid="{DF4A4428-ACD7-4E4D-B526-F0CB112CB9A3}"/>
    <cellStyle name="Pre-inputted cells 5 3 2 2 3" xfId="38370" xr:uid="{CD07AF0B-8A53-4D8E-A63D-A5BDCFED6AFB}"/>
    <cellStyle name="Pre-inputted cells 5 3 2 3" xfId="15459" xr:uid="{21C6FD9C-A033-4541-B6F3-61527136DA0F}"/>
    <cellStyle name="Pre-inputted cells 5 3 2 3 2" xfId="31963" xr:uid="{2C0B612C-1BE5-4BC8-87E9-6EF6F7EDC438}"/>
    <cellStyle name="Pre-inputted cells 5 3 2 3 3" xfId="39048" xr:uid="{E83CDB2B-11EE-426F-81F7-BFE28AFEFF73}"/>
    <cellStyle name="Pre-inputted cells 5 3 3" xfId="13885" xr:uid="{765FFF5D-AB68-4591-B8BB-97FC76FD3679}"/>
    <cellStyle name="Pre-inputted cells 5 3 3 2" xfId="30501" xr:uid="{74CBD3B8-B427-42C1-AD5F-A7A8ACB4F717}"/>
    <cellStyle name="Pre-inputted cells 5 3 4" xfId="14582" xr:uid="{20ACC4D5-FE6C-4AE0-985C-8EFF3AFE030C}"/>
    <cellStyle name="Pre-inputted cells 5 3 4 2" xfId="31098" xr:uid="{B55C1C39-3D24-4D22-AE3E-B33F010818FB}"/>
    <cellStyle name="Pre-inputted cells 5 3 4 3" xfId="38175" xr:uid="{E96B1E7F-3EE3-4744-9FA7-5A3E5CFEDCF6}"/>
    <cellStyle name="Pre-inputted cells 5 4" xfId="11415" xr:uid="{5992640A-9731-46F7-BB34-E529D2156D58}"/>
    <cellStyle name="Pre-inputted cells 5 4 2" xfId="12767" xr:uid="{0D20D409-B3A1-4EDC-B6BC-CA25197046C2}"/>
    <cellStyle name="Pre-inputted cells 5 4 2 2" xfId="15145" xr:uid="{C322EB09-16A0-4F2E-B6CD-5510B0262047}"/>
    <cellStyle name="Pre-inputted cells 5 4 2 2 2" xfId="31649" xr:uid="{9D92879F-5698-440E-9C87-FF12FB091C97}"/>
    <cellStyle name="Pre-inputted cells 5 4 2 2 3" xfId="38734" xr:uid="{F203A67A-3DE5-450A-BA08-D3CF5E20B050}"/>
    <cellStyle name="Pre-inputted cells 5 4 2 3" xfId="15954" xr:uid="{AFCA1EBF-450B-4247-A318-44121EDAE3D1}"/>
    <cellStyle name="Pre-inputted cells 5 4 2 3 2" xfId="32458" xr:uid="{F6B1E590-3C5C-4D64-8582-1369E1D6ACC6}"/>
    <cellStyle name="Pre-inputted cells 5 4 2 3 3" xfId="39543" xr:uid="{CC9846A4-B4E1-4E10-9425-8915114F8AB5}"/>
    <cellStyle name="Pre-inputted cells 5 4 3" xfId="14503" xr:uid="{76CF7550-C9DD-42D7-BE0F-CD5958164081}"/>
    <cellStyle name="Pre-inputted cells 5 4 3 2" xfId="31021" xr:uid="{D51F0D36-A9B8-42F9-8D3F-3FC4A7D0B945}"/>
    <cellStyle name="Pre-inputted cells 5 4 4" xfId="9181" xr:uid="{A33B8327-243E-4774-A041-F6957C492CB4}"/>
    <cellStyle name="Pre-inputted cells 5 4 4 2" xfId="26357" xr:uid="{517DB7E0-7FB9-4FB0-B2B3-410487EEF18F}"/>
    <cellStyle name="Pre-inputted cells 5 4 4 3" xfId="35072" xr:uid="{0CE4D0AA-C0E5-4C1D-BF95-7DDF0831C133}"/>
    <cellStyle name="Pre-inputted cells 5 5" xfId="11834" xr:uid="{6449535D-7213-4CCE-B86E-A96E02BBDB45}"/>
    <cellStyle name="Pre-inputted cells 5 5 2" xfId="16694" xr:uid="{E85CB105-AD73-4EA9-980A-5B078D45B885}"/>
    <cellStyle name="Pre-inputted cells 5 5 2 2" xfId="33198" xr:uid="{C12409F0-E358-4258-B649-F2B9B363D459}"/>
    <cellStyle name="Pre-inputted cells 5 5 2 3" xfId="39710" xr:uid="{12C76D0C-A425-4B85-B520-B1EC91069F59}"/>
    <cellStyle name="Pre-inputted cells 5 5 3" xfId="28699" xr:uid="{7FC749AD-C8EB-4093-9A2B-114B97C677FA}"/>
    <cellStyle name="Pre-inputted cells 5 6" xfId="10420" xr:uid="{6664FF12-BF16-4CEE-8F58-133488798AF1}"/>
    <cellStyle name="Pre-inputted cells 5 6 2" xfId="27491" xr:uid="{AE848DCF-57D6-4223-9003-0D97207C043F}"/>
    <cellStyle name="Pre-inputted cells 5 7" xfId="23010" xr:uid="{283896E5-117C-40D1-81A1-8EA07FFF657E}"/>
    <cellStyle name="Pre-inputted cells 5 8" xfId="34153" xr:uid="{D920FC3C-F161-4FD0-873B-D8C5BD31FF91}"/>
    <cellStyle name="Pre-inputted cells 5_3.15 Additional Data" xfId="11419" xr:uid="{AC6ABC96-7D6E-4FEE-AEC2-E9061A8E8115}"/>
    <cellStyle name="Pre-inputted cells 6" xfId="4530" xr:uid="{FEA98B53-183A-4357-8738-15A20C8ABE0D}"/>
    <cellStyle name="Pre-inputted cells 6 2" xfId="5676" xr:uid="{E04EC090-D93F-4CFE-9019-E9DAECB3AA5F}"/>
    <cellStyle name="Pre-inputted cells 6 2 2" xfId="10786" xr:uid="{08C8FC41-373F-4B59-8114-AB6D943731E4}"/>
    <cellStyle name="Pre-inputted cells 6 2 2 2" xfId="12189" xr:uid="{74B1DE31-9293-4666-8E07-C24985DD38B0}"/>
    <cellStyle name="Pre-inputted cells 6 2 2 2 2" xfId="14863" xr:uid="{8B9B5203-0BFE-40F2-AF8F-946924F03EAE}"/>
    <cellStyle name="Pre-inputted cells 6 2 2 2 2 2" xfId="31375" xr:uid="{6DFC845D-4575-41B7-8D64-4AB75256F2F8}"/>
    <cellStyle name="Pre-inputted cells 6 2 2 2 2 3" xfId="38453" xr:uid="{DD7DF8FB-9571-4249-BCA6-044FE6B0F6E4}"/>
    <cellStyle name="Pre-inputted cells 6 2 2 2 3" xfId="15589" xr:uid="{46E41A61-4CCC-411D-B38D-27F8EEF88B9C}"/>
    <cellStyle name="Pre-inputted cells 6 2 2 2 3 2" xfId="32093" xr:uid="{444A47D4-13DC-4F8E-B8A8-051CC47AD0FC}"/>
    <cellStyle name="Pre-inputted cells 6 2 2 2 3 3" xfId="39178" xr:uid="{F1C40CF8-3D4C-4BD1-9074-273F6570552B}"/>
    <cellStyle name="Pre-inputted cells 6 2 2 3" xfId="14017" xr:uid="{58279234-3920-4F14-88B1-4B941F93316C}"/>
    <cellStyle name="Pre-inputted cells 6 2 2 3 2" xfId="30611" xr:uid="{D3CC95B0-6904-483D-9E2E-447661C9D9CC}"/>
    <cellStyle name="Pre-inputted cells 6 2 2 4" xfId="14576" xr:uid="{699F353D-93C4-4839-BE09-6349C72E0D31}"/>
    <cellStyle name="Pre-inputted cells 6 2 2 4 2" xfId="31092" xr:uid="{D6DF210A-A35B-4E10-BB28-C27E883580B5}"/>
    <cellStyle name="Pre-inputted cells 6 2 2 4 3" xfId="38169" xr:uid="{BECDB62D-9960-4657-B2D2-01D9C927A2CF}"/>
    <cellStyle name="Pre-inputted cells 6 2 3" xfId="11421" xr:uid="{B081ACE6-C0EA-4E94-8026-7B2F972927F6}"/>
    <cellStyle name="Pre-inputted cells 6 2 3 2" xfId="12771" xr:uid="{04CCDD6A-E29F-410D-860C-F30B09B43B16}"/>
    <cellStyle name="Pre-inputted cells 6 2 3 2 2" xfId="15149" xr:uid="{76344E44-B8E1-47A0-B926-F77CFDA20726}"/>
    <cellStyle name="Pre-inputted cells 6 2 3 2 2 2" xfId="31653" xr:uid="{339E8F6C-C480-4B33-ACC2-DAA985104175}"/>
    <cellStyle name="Pre-inputted cells 6 2 3 2 2 3" xfId="38738" xr:uid="{948FA923-37A8-469A-AF3A-67E155682398}"/>
    <cellStyle name="Pre-inputted cells 6 2 3 2 3" xfId="15958" xr:uid="{679B32CD-5DB7-43FC-B06B-12250F5C4D6B}"/>
    <cellStyle name="Pre-inputted cells 6 2 3 2 3 2" xfId="32462" xr:uid="{287A0793-D74B-4CE3-B6AC-7B2CBB9AA7F3}"/>
    <cellStyle name="Pre-inputted cells 6 2 3 2 3 3" xfId="39547" xr:uid="{C5C04383-2A2B-4A2C-9A9A-B9C8166F8359}"/>
    <cellStyle name="Pre-inputted cells 6 2 3 3" xfId="14507" xr:uid="{197FDA76-F745-4E71-A8B0-6C3C6BB668C1}"/>
    <cellStyle name="Pre-inputted cells 6 2 3 3 2" xfId="31025" xr:uid="{07398C88-FAD2-4B95-9F8B-6E61AF7A6889}"/>
    <cellStyle name="Pre-inputted cells 6 2 3 4" xfId="9253" xr:uid="{8247C3A3-9689-4BEC-9704-D6D1CC036881}"/>
    <cellStyle name="Pre-inputted cells 6 2 3 4 2" xfId="26414" xr:uid="{06CCA736-6096-42B0-966E-6817342081AA}"/>
    <cellStyle name="Pre-inputted cells 6 2 3 4 3" xfId="35144" xr:uid="{F25DA888-9A88-4781-8F9E-C7D408FBC783}"/>
    <cellStyle name="Pre-inputted cells 6 2 4" xfId="11930" xr:uid="{ED6E213F-85F4-4DEF-856B-E62E44463623}"/>
    <cellStyle name="Pre-inputted cells 6 2 4 2" xfId="16781" xr:uid="{98B6062B-0B00-4340-9FAB-7D0A66210242}"/>
    <cellStyle name="Pre-inputted cells 6 2 4 2 2" xfId="33285" xr:uid="{DEF4108E-7423-44C1-B1E2-0E7367D67141}"/>
    <cellStyle name="Pre-inputted cells 6 2 4 2 3" xfId="39794" xr:uid="{8443D504-0DEB-4290-81FB-C10BCF7499E0}"/>
    <cellStyle name="Pre-inputted cells 6 2 4 3" xfId="28780" xr:uid="{DC00BD59-AED7-4D21-B7B0-F53F64F739EE}"/>
    <cellStyle name="Pre-inputted cells 6 3" xfId="10580" xr:uid="{CC90C62E-F301-434A-B9C6-23BCA5FACAB9}"/>
    <cellStyle name="Pre-inputted cells 6 3 2" xfId="11943" xr:uid="{AF7E2CE4-CF5B-4919-AFCC-E20B88840367}"/>
    <cellStyle name="Pre-inputted cells 6 3 2 2" xfId="14706" xr:uid="{A77A6569-9767-4D90-8F64-27B92E634537}"/>
    <cellStyle name="Pre-inputted cells 6 3 2 2 2" xfId="31220" xr:uid="{47112187-7A7D-4DCC-BDAE-157BA32A16A2}"/>
    <cellStyle name="Pre-inputted cells 6 3 2 2 3" xfId="38296" xr:uid="{1BC16AED-3DB6-48D2-9660-5936C10693F7}"/>
    <cellStyle name="Pre-inputted cells 6 3 2 3" xfId="15432" xr:uid="{577F5281-7DAB-40B7-921C-13D6BB3D805A}"/>
    <cellStyle name="Pre-inputted cells 6 3 2 3 2" xfId="31936" xr:uid="{3AEB7363-1A73-4ACD-B822-B0405E183979}"/>
    <cellStyle name="Pre-inputted cells 6 3 2 3 3" xfId="39021" xr:uid="{6C8F5966-6EA8-49D2-A077-D71A8B2912D9}"/>
    <cellStyle name="Pre-inputted cells 6 3 3" xfId="13811" xr:uid="{ED876783-A19A-4BE3-B559-BBFBA9608F89}"/>
    <cellStyle name="Pre-inputted cells 6 3 3 2" xfId="30427" xr:uid="{B03AB851-8347-4BC7-BD13-295F0CFF344A}"/>
    <cellStyle name="Pre-inputted cells 6 3 4" xfId="13562" xr:uid="{8B96B184-9F1C-4E9B-9E55-16E0FF3DC992}"/>
    <cellStyle name="Pre-inputted cells 6 3 4 2" xfId="30212" xr:uid="{5673A786-0464-498D-8FF0-A3F11A139BBC}"/>
    <cellStyle name="Pre-inputted cells 6 3 4 3" xfId="37291" xr:uid="{EAF9D3E8-7B0F-443F-9D16-4BBDC5BCA4C3}"/>
    <cellStyle name="Pre-inputted cells 6 4" xfId="11420" xr:uid="{F5763AF4-2785-43F1-8FA5-338118A876D5}"/>
    <cellStyle name="Pre-inputted cells 6 4 2" xfId="12770" xr:uid="{E9C014B4-346B-4754-AAC5-D8AF1ABF83BB}"/>
    <cellStyle name="Pre-inputted cells 6 4 2 2" xfId="15148" xr:uid="{6513FA18-5F9B-4F28-9D54-8A6011FB86FF}"/>
    <cellStyle name="Pre-inputted cells 6 4 2 2 2" xfId="31652" xr:uid="{FA64F3FA-8BE9-4374-8884-2B6321426208}"/>
    <cellStyle name="Pre-inputted cells 6 4 2 2 3" xfId="38737" xr:uid="{1C2898DE-27D0-4F30-A504-5870081021A4}"/>
    <cellStyle name="Pre-inputted cells 6 4 2 3" xfId="15957" xr:uid="{1FF0AE56-CDC2-480E-BC0C-565B45227FF8}"/>
    <cellStyle name="Pre-inputted cells 6 4 2 3 2" xfId="32461" xr:uid="{291E80DC-C290-4304-8833-DE9D70F57A92}"/>
    <cellStyle name="Pre-inputted cells 6 4 2 3 3" xfId="39546" xr:uid="{24FA26CB-2E06-49B2-9AE5-F56E8B6D98FC}"/>
    <cellStyle name="Pre-inputted cells 6 4 3" xfId="14506" xr:uid="{56A44434-15D9-4E07-ABFF-0C984C915A44}"/>
    <cellStyle name="Pre-inputted cells 6 4 3 2" xfId="31024" xr:uid="{64D2EF60-A502-48E8-BF7C-C0BB249C3236}"/>
    <cellStyle name="Pre-inputted cells 6 4 4" xfId="9252" xr:uid="{8DC450C2-6F8B-49A4-88B3-92B988AC4757}"/>
    <cellStyle name="Pre-inputted cells 6 4 4 2" xfId="26413" xr:uid="{A12256A7-EE12-47A4-92DE-AD6851B1DC93}"/>
    <cellStyle name="Pre-inputted cells 6 4 4 3" xfId="35143" xr:uid="{36820318-402E-4C10-BD67-6D19DFF8F472}"/>
    <cellStyle name="Pre-inputted cells 6 5" xfId="11739" xr:uid="{26B22DCE-36DC-4582-9631-D09E0E284D28}"/>
    <cellStyle name="Pre-inputted cells 6 5 2" xfId="16599" xr:uid="{83B1652F-A84A-4044-8311-42FF806894C6}"/>
    <cellStyle name="Pre-inputted cells 6 5 2 2" xfId="33103" xr:uid="{4D47C20C-5D06-4213-BC8B-D467984D5B03}"/>
    <cellStyle name="Pre-inputted cells 6 5 2 3" xfId="39702" xr:uid="{9B1D271E-1927-4E00-B740-D839881B5E94}"/>
    <cellStyle name="Pre-inputted cells 6 5 3" xfId="28604" xr:uid="{EB9D5E8D-AD8C-4C79-A8F4-19D111EE59DC}"/>
    <cellStyle name="Pre-inputted cells 6 6" xfId="10310" xr:uid="{80536E20-08D2-45D5-9DDA-6A47ADF8EA42}"/>
    <cellStyle name="Pre-inputted cells 6 6 2" xfId="27381" xr:uid="{34698456-64FB-459E-9E08-5FBB0761FD3C}"/>
    <cellStyle name="Pre-inputted cells 6 7" xfId="22017" xr:uid="{23986FB6-48DF-4FCD-80A0-853A4982E2C0}"/>
    <cellStyle name="Pre-inputted cells 6 8" xfId="22022" xr:uid="{20CBF451-DF9F-43ED-AA74-F95010F0897C}"/>
    <cellStyle name="Pre-inputted cells 6_3.15 Additional Data" xfId="11422" xr:uid="{BCBA1719-F981-4B72-B18E-6C7086F28800}"/>
    <cellStyle name="Pre-inputted cells 7" xfId="5630" xr:uid="{AAE04E97-360A-4F4A-A1C7-0D5ACC336C6F}"/>
    <cellStyle name="Pre-inputted cells 7 2" xfId="5901" xr:uid="{9557CB4B-C54B-43CF-8B70-9C00E336C01F}"/>
    <cellStyle name="Pre-inputted cells 7 2 2" xfId="10787" xr:uid="{D586AFA8-3982-4F0A-AD5A-CA806EB8B3CE}"/>
    <cellStyle name="Pre-inputted cells 7 2 2 2" xfId="12190" xr:uid="{C55DA3DC-F793-4465-987F-955C21D34B70}"/>
    <cellStyle name="Pre-inputted cells 7 2 2 2 2" xfId="14864" xr:uid="{A6EFCD59-0976-41A0-A0C9-65CC490FAF97}"/>
    <cellStyle name="Pre-inputted cells 7 2 2 2 2 2" xfId="31376" xr:uid="{8F5AEF65-B746-4181-88A5-B519B2B8C5ED}"/>
    <cellStyle name="Pre-inputted cells 7 2 2 2 2 3" xfId="38454" xr:uid="{5B2CD0C7-5B94-4695-88D8-B4C6155F3879}"/>
    <cellStyle name="Pre-inputted cells 7 2 2 2 3" xfId="15590" xr:uid="{572E7345-677E-4A24-9D7D-E7B206EF46D9}"/>
    <cellStyle name="Pre-inputted cells 7 2 2 2 3 2" xfId="32094" xr:uid="{78077BD4-3355-462A-8D11-ACFD40160A32}"/>
    <cellStyle name="Pre-inputted cells 7 2 2 2 3 3" xfId="39179" xr:uid="{D1613675-96DB-402F-B35B-84817EC8A2BC}"/>
    <cellStyle name="Pre-inputted cells 7 2 2 3" xfId="14018" xr:uid="{7BA011D3-98C0-4B01-951B-787538735A05}"/>
    <cellStyle name="Pre-inputted cells 7 2 2 3 2" xfId="30612" xr:uid="{40326173-FFF9-40A5-AD46-769F4B254A2E}"/>
    <cellStyle name="Pre-inputted cells 7 2 2 4" xfId="15215" xr:uid="{51197C1C-72E4-4FC3-AFD5-9957E27CD963}"/>
    <cellStyle name="Pre-inputted cells 7 2 2 4 2" xfId="31719" xr:uid="{8C8ED3CE-EDD3-4C1B-BEC4-A86AC05335AF}"/>
    <cellStyle name="Pre-inputted cells 7 2 2 4 3" xfId="38804" xr:uid="{5C52278E-B987-46EC-BB45-31C6F38B2A1C}"/>
    <cellStyle name="Pre-inputted cells 7 2 3" xfId="11424" xr:uid="{442111E3-6444-4300-B039-F9C008CF8755}"/>
    <cellStyle name="Pre-inputted cells 7 2 3 2" xfId="12773" xr:uid="{30D64FEB-6EE3-4D1D-8A62-A021E90C2CB4}"/>
    <cellStyle name="Pre-inputted cells 7 2 3 2 2" xfId="15151" xr:uid="{5F245EAA-5FB3-4190-B207-43F8C9E81B1C}"/>
    <cellStyle name="Pre-inputted cells 7 2 3 2 2 2" xfId="31655" xr:uid="{88AEB185-C370-4C0E-8899-BEA73A3201F0}"/>
    <cellStyle name="Pre-inputted cells 7 2 3 2 2 3" xfId="38740" xr:uid="{34543299-1F6B-4BE0-917C-2902BBDA495C}"/>
    <cellStyle name="Pre-inputted cells 7 2 3 2 3" xfId="15960" xr:uid="{D8CE713E-4AA6-489B-AC03-5D84FD212EAC}"/>
    <cellStyle name="Pre-inputted cells 7 2 3 2 3 2" xfId="32464" xr:uid="{360C3B48-403C-4C46-9522-7A596F487687}"/>
    <cellStyle name="Pre-inputted cells 7 2 3 2 3 3" xfId="39549" xr:uid="{CEB9E69D-EAC5-4B37-91EF-0211C9549EEE}"/>
    <cellStyle name="Pre-inputted cells 7 2 3 3" xfId="14509" xr:uid="{9E81104D-39A9-491C-9F84-4DB5AD2D6E70}"/>
    <cellStyle name="Pre-inputted cells 7 2 3 3 2" xfId="31027" xr:uid="{50EDD01C-8196-437F-A4BE-2717C8521138}"/>
    <cellStyle name="Pre-inputted cells 7 2 3 4" xfId="14470" xr:uid="{69D26D43-86E7-4BFB-A2BE-57D4FE82FB32}"/>
    <cellStyle name="Pre-inputted cells 7 2 3 4 2" xfId="30988" xr:uid="{57EA4A97-53C8-4F3A-8807-4959FF07A70F}"/>
    <cellStyle name="Pre-inputted cells 7 2 3 4 3" xfId="38127" xr:uid="{141A4780-FEE5-4829-874F-91ADDD6B4351}"/>
    <cellStyle name="Pre-inputted cells 7 2 4" xfId="11931" xr:uid="{B4E3163F-73D0-44EB-9AEE-C602F6E6D7B5}"/>
    <cellStyle name="Pre-inputted cells 7 2 4 2" xfId="16782" xr:uid="{1EBCFE15-7443-4AC8-9F48-6DFC49E5630E}"/>
    <cellStyle name="Pre-inputted cells 7 2 4 2 2" xfId="33286" xr:uid="{62412348-B2A9-4331-9575-79FDEBB34FF2}"/>
    <cellStyle name="Pre-inputted cells 7 2 4 2 3" xfId="39795" xr:uid="{F0074D40-B443-4625-8D5E-6DD4598560A1}"/>
    <cellStyle name="Pre-inputted cells 7 2 4 3" xfId="28781" xr:uid="{8625A792-34AC-4B56-A042-01EFE1E61D86}"/>
    <cellStyle name="Pre-inputted cells 7 2 5" xfId="10568" xr:uid="{2BA181C5-11D6-4CDB-86B0-AAE285664E01}"/>
    <cellStyle name="Pre-inputted cells 7 2 5 2" xfId="27615" xr:uid="{6E132FA7-C4FF-4855-88C9-26CBDD4DCA57}"/>
    <cellStyle name="Pre-inputted cells 7 2 6" xfId="23225" xr:uid="{4F53673C-FB33-41C3-A1F8-3C2EEFBE44EC}"/>
    <cellStyle name="Pre-inputted cells 7 3" xfId="10687" xr:uid="{E139BFB8-A1A8-4D4F-824D-6C51C4B2AF66}"/>
    <cellStyle name="Pre-inputted cells 7 3 2" xfId="12058" xr:uid="{A25CA9C3-A3AF-4122-8FD4-E933FE9193EF}"/>
    <cellStyle name="Pre-inputted cells 7 3 2 2" xfId="14782" xr:uid="{BA93AB83-0DA1-45DB-B323-6C01D92EE7FA}"/>
    <cellStyle name="Pre-inputted cells 7 3 2 2 2" xfId="31296" xr:uid="{021184F5-F69F-4FD1-9535-581E4B5EFF09}"/>
    <cellStyle name="Pre-inputted cells 7 3 2 2 3" xfId="38372" xr:uid="{E85D34F6-477B-4061-BB65-2EA894B24DF6}"/>
    <cellStyle name="Pre-inputted cells 7 3 2 3" xfId="15461" xr:uid="{713A239A-6A51-4521-8261-57CEFE2C0C70}"/>
    <cellStyle name="Pre-inputted cells 7 3 2 3 2" xfId="31965" xr:uid="{7C944C61-64D3-438D-8C31-968CB097E388}"/>
    <cellStyle name="Pre-inputted cells 7 3 2 3 3" xfId="39050" xr:uid="{F8DB989F-1F67-4A13-96C8-66BD4685CBFF}"/>
    <cellStyle name="Pre-inputted cells 7 3 3" xfId="13887" xr:uid="{55ABA6FC-73E7-4246-88D1-97F4FA4B384C}"/>
    <cellStyle name="Pre-inputted cells 7 3 3 2" xfId="30503" xr:uid="{FBCAC617-3ECA-4AEB-9EB5-51C2AA384A35}"/>
    <cellStyle name="Pre-inputted cells 7 3 4" xfId="13005" xr:uid="{5BAD839C-FC47-4C5E-8C00-00882BF39781}"/>
    <cellStyle name="Pre-inputted cells 7 3 4 2" xfId="29725" xr:uid="{326A1324-5387-4065-902A-42C0DD049C70}"/>
    <cellStyle name="Pre-inputted cells 7 3 4 3" xfId="36734" xr:uid="{BA66CB2D-BC38-4C9A-BC59-4006BE58FCC0}"/>
    <cellStyle name="Pre-inputted cells 7 4" xfId="11423" xr:uid="{5915C3D1-53BE-4A5B-8622-613070AC44A8}"/>
    <cellStyle name="Pre-inputted cells 7 4 2" xfId="12772" xr:uid="{9884D685-2A5F-4A3D-8158-DD65FA36FCBB}"/>
    <cellStyle name="Pre-inputted cells 7 4 2 2" xfId="15150" xr:uid="{98F67F48-54AC-4925-A742-EB745A67D441}"/>
    <cellStyle name="Pre-inputted cells 7 4 2 2 2" xfId="31654" xr:uid="{BB8169AE-FF47-4824-8E36-82CF3FAA9D94}"/>
    <cellStyle name="Pre-inputted cells 7 4 2 2 3" xfId="38739" xr:uid="{F44340CA-0E3C-4D95-B4E7-98616AC51ADD}"/>
    <cellStyle name="Pre-inputted cells 7 4 2 3" xfId="15959" xr:uid="{8302EA44-5727-4625-8EC0-32C0A24A6218}"/>
    <cellStyle name="Pre-inputted cells 7 4 2 3 2" xfId="32463" xr:uid="{EC0D2E23-AF2E-4009-A6C2-A0FEB2F5EE1C}"/>
    <cellStyle name="Pre-inputted cells 7 4 2 3 3" xfId="39548" xr:uid="{59187783-03F5-4CD9-9069-4B914C62380D}"/>
    <cellStyle name="Pre-inputted cells 7 4 3" xfId="14508" xr:uid="{F905EC19-446C-4348-B5EC-55B7EF5BC8EA}"/>
    <cellStyle name="Pre-inputted cells 7 4 3 2" xfId="31026" xr:uid="{5C80421E-7F22-4F45-B689-4C4FD5502DFD}"/>
    <cellStyle name="Pre-inputted cells 7 4 4" xfId="9254" xr:uid="{5C239283-BC9E-4B36-9F3B-DBAEF7934A0F}"/>
    <cellStyle name="Pre-inputted cells 7 4 4 2" xfId="26415" xr:uid="{4A4D7602-33BD-405F-8E1D-7079894DFD04}"/>
    <cellStyle name="Pre-inputted cells 7 4 4 3" xfId="35145" xr:uid="{D2AC209C-E2E7-4A90-8A3E-026069266F3F}"/>
    <cellStyle name="Pre-inputted cells 7 5" xfId="11836" xr:uid="{6385E107-FC62-455D-9167-FA236A2C953E}"/>
    <cellStyle name="Pre-inputted cells 7 5 2" xfId="16696" xr:uid="{9A55328B-50A8-4FFD-8E6B-818F2A677CCE}"/>
    <cellStyle name="Pre-inputted cells 7 5 2 2" xfId="33200" xr:uid="{A177EFBC-79D6-4121-9707-DBC671F2F7F7}"/>
    <cellStyle name="Pre-inputted cells 7 5 2 3" xfId="39712" xr:uid="{72E0A55F-0AB6-4047-91A9-5FE763365AC6}"/>
    <cellStyle name="Pre-inputted cells 7 5 3" xfId="28701" xr:uid="{6E060ACA-E8DD-450F-B1F4-A45035490212}"/>
    <cellStyle name="Pre-inputted cells 7 6" xfId="10422" xr:uid="{1326EF0F-BE07-4F5E-8568-BF24EBE5ABAA}"/>
    <cellStyle name="Pre-inputted cells 7 6 2" xfId="27493" xr:uid="{2ED85A7E-9F21-4AF4-974C-AA9398386495}"/>
    <cellStyle name="Pre-inputted cells 7 7" xfId="23012" xr:uid="{6DD7DF2E-1F9D-471A-85AD-6E9E2FFD95B1}"/>
    <cellStyle name="Pre-inputted cells 7 8" xfId="34155" xr:uid="{319AF4B2-147C-4D3D-87F3-B4E214D4B12A}"/>
    <cellStyle name="Pre-inputted cells 7_3.15 Additional Data" xfId="11425" xr:uid="{BB9F8307-CBE2-4B61-BEA2-0A70C189DC09}"/>
    <cellStyle name="Pre-inputted cells 8" xfId="5892" xr:uid="{BCA5E4D7-46DD-4D65-8607-0C578ADC9DCC}"/>
    <cellStyle name="Pre-inputted cells 8 2" xfId="12049" xr:uid="{EABDF8BB-60D4-4511-8025-D04698FC0AA2}"/>
    <cellStyle name="Pre-inputted cells 8 2 2" xfId="14773" xr:uid="{6A4610E4-A6B4-469B-AD41-CF7E56025E4C}"/>
    <cellStyle name="Pre-inputted cells 8 2 2 2" xfId="31287" xr:uid="{9A0C6B48-4288-4545-AEB9-41A1F7DF060B}"/>
    <cellStyle name="Pre-inputted cells 8 2 2 3" xfId="38363" xr:uid="{2DB9DA1C-AEF9-4D3F-BE89-B3A0184C0360}"/>
    <cellStyle name="Pre-inputted cells 8 2 3" xfId="15452" xr:uid="{04B78ECA-5193-4154-B746-5C3B699C59F7}"/>
    <cellStyle name="Pre-inputted cells 8 2 3 2" xfId="31956" xr:uid="{D4C1804F-E6A9-414D-B74C-D70D5C97D710}"/>
    <cellStyle name="Pre-inputted cells 8 2 3 3" xfId="39041" xr:uid="{E6A137FD-8C0D-4D97-97B8-E9AD2505CF13}"/>
    <cellStyle name="Pre-inputted cells 8 3" xfId="13878" xr:uid="{544A9826-37C0-4243-A6C0-04A0C085A73C}"/>
    <cellStyle name="Pre-inputted cells 8 3 2" xfId="30494" xr:uid="{69AC1FB0-EB48-4F52-B0FC-17723E9B8ECE}"/>
    <cellStyle name="Pre-inputted cells 8 4" xfId="15063" xr:uid="{D0E4190B-AC81-498F-B570-354739FE9DE6}"/>
    <cellStyle name="Pre-inputted cells 8 4 2" xfId="31569" xr:uid="{6C4ECE6A-CAD7-42F4-9D9E-EE2895BF43B5}"/>
    <cellStyle name="Pre-inputted cells 8 4 3" xfId="38652" xr:uid="{BE36D7BE-6396-499E-A678-1B5BAAA406BE}"/>
    <cellStyle name="Pre-inputted cells 9" xfId="11405" xr:uid="{4F8527C3-29E1-49C0-AE0C-B1089F46B2B1}"/>
    <cellStyle name="Pre-inputted cells 9 2" xfId="12760" xr:uid="{C0194699-630B-48B2-AE15-3E538594C33A}"/>
    <cellStyle name="Pre-inputted cells 9 2 2" xfId="15138" xr:uid="{5BC0A8FC-7B19-46CE-8F8A-2E69950A22C0}"/>
    <cellStyle name="Pre-inputted cells 9 2 2 2" xfId="31642" xr:uid="{8CB7DE2F-EE2D-469F-9885-83B9D9B5ED4A}"/>
    <cellStyle name="Pre-inputted cells 9 2 2 3" xfId="38727" xr:uid="{9E60AC38-F1E5-481B-912A-892D2878B369}"/>
    <cellStyle name="Pre-inputted cells 9 2 3" xfId="15947" xr:uid="{53F979E1-B9DC-45C3-BC47-50F994F72756}"/>
    <cellStyle name="Pre-inputted cells 9 2 3 2" xfId="32451" xr:uid="{FC4AEEF6-0BDA-4781-BAAA-710EBFFD65FF}"/>
    <cellStyle name="Pre-inputted cells 9 2 3 3" xfId="39536" xr:uid="{6361460E-2883-4315-A2EA-1C69AAA6FFC3}"/>
    <cellStyle name="Pre-inputted cells 9 3" xfId="14496" xr:uid="{30999AC9-2CD7-400C-A319-CA50A20C6325}"/>
    <cellStyle name="Pre-inputted cells 9 3 2" xfId="31014" xr:uid="{B28FDF77-C7EB-4F19-9A3F-F464ACAB9DB5}"/>
    <cellStyle name="Pre-inputted cells 9 4" xfId="9177" xr:uid="{40789C70-2885-4696-912F-4A84A93DF82C}"/>
    <cellStyle name="Pre-inputted cells 9 4 2" xfId="26353" xr:uid="{B190053F-526C-47F8-AD6A-EE2E6244BAC1}"/>
    <cellStyle name="Pre-inputted cells 9 4 3" xfId="35068" xr:uid="{BC0B21EE-82C3-4FA7-8FB9-E8ADEA3070B9}"/>
    <cellStyle name="Pre-inputted cells_3.15 Additional Data" xfId="11426" xr:uid="{B75EF91F-1E29-47C4-B4F3-48EE760BC418}"/>
    <cellStyle name="PSChar" xfId="677" xr:uid="{3A2AEAD9-1E9A-437A-A418-5D2E635A0434}"/>
    <cellStyle name="PSChar 2" xfId="678" xr:uid="{F185AE90-7CA2-40D4-AD12-674B274A4ABE}"/>
    <cellStyle name="PSChar 2 2" xfId="679" xr:uid="{585B1F01-B362-4314-8351-B57217FC19C5}"/>
    <cellStyle name="RangeName" xfId="5631" xr:uid="{3E89CD01-3869-4F07-B95E-5A64068CAFE4}"/>
    <cellStyle name="RangeName 2" xfId="11427" xr:uid="{F637B025-4754-4305-9C76-3BCD597A179B}"/>
    <cellStyle name="RIGs" xfId="5632" xr:uid="{5683C483-981C-4572-9A30-DFB8013FD63F}"/>
    <cellStyle name="RIGs 2" xfId="5633" xr:uid="{E0DBEA73-7D63-4A68-9808-A64216B31C9F}"/>
    <cellStyle name="RIGs 2 2" xfId="11429" xr:uid="{3D982EE9-80CD-421C-8ADD-807A96966FC9}"/>
    <cellStyle name="RIGs 3" xfId="11428" xr:uid="{13B1DBA8-1366-4B49-9E6F-E89508A7DD13}"/>
    <cellStyle name="RIGs input cells" xfId="5634" xr:uid="{E3895EB2-4E31-4BA7-AAFD-D43F6F578ADD}"/>
    <cellStyle name="RIGs input cells 10" xfId="11430" xr:uid="{72644759-EBC2-4F34-AB95-B4E381B76B59}"/>
    <cellStyle name="RIGs input cells 10 2" xfId="12774" xr:uid="{BBCDF845-DE5F-4C56-A2B3-2116EFAFCA64}"/>
    <cellStyle name="RIGs input cells 10 2 2" xfId="15152" xr:uid="{068EE3A5-04FD-4050-928F-27F54D605797}"/>
    <cellStyle name="RIGs input cells 10 2 2 2" xfId="31656" xr:uid="{E76D59CC-E094-4F61-9050-7AF6006373D8}"/>
    <cellStyle name="RIGs input cells 10 2 2 3" xfId="38741" xr:uid="{685CF757-E1F6-4CE3-87F3-EEAC009D85AB}"/>
    <cellStyle name="RIGs input cells 10 2 3" xfId="15961" xr:uid="{BB8ED7CC-1CF1-4745-A6EA-F6F6E30B948D}"/>
    <cellStyle name="RIGs input cells 10 2 3 2" xfId="32465" xr:uid="{2BBB0185-18F8-4CCF-8F90-F4000E09BE9A}"/>
    <cellStyle name="RIGs input cells 10 2 3 3" xfId="39550" xr:uid="{303E53B7-69A7-400D-9C20-3404E538B7BD}"/>
    <cellStyle name="RIGs input cells 10 3" xfId="14510" xr:uid="{F7381FE2-0441-456A-A59D-9A31FFD6AF93}"/>
    <cellStyle name="RIGs input cells 10 3 2" xfId="31028" xr:uid="{BA4E8158-0CD1-4A93-B644-BF91003084DA}"/>
    <cellStyle name="RIGs input cells 10 4" xfId="12981" xr:uid="{51FADE80-9F5A-42F7-BB3E-05901E66172C}"/>
    <cellStyle name="RIGs input cells 10 4 2" xfId="29701" xr:uid="{2D6F312D-0D47-46CC-94BB-1F5A19B1F9BD}"/>
    <cellStyle name="RIGs input cells 10 4 3" xfId="36710" xr:uid="{65A07263-8270-49B9-B013-0F5353D1EC00}"/>
    <cellStyle name="RIGs input cells 11" xfId="11837" xr:uid="{15A28128-3EA5-43D2-8F16-C4482BCB4D16}"/>
    <cellStyle name="RIGs input cells 11 2" xfId="16697" xr:uid="{9A4511C5-9F80-4E82-85B9-73ECA30F50B8}"/>
    <cellStyle name="RIGs input cells 11 2 2" xfId="33201" xr:uid="{C4045E29-2D83-464C-94E6-A3125A7650A9}"/>
    <cellStyle name="RIGs input cells 11 2 3" xfId="39713" xr:uid="{836C88F2-049D-40C1-B7DD-41049E5DFDF8}"/>
    <cellStyle name="RIGs input cells 11 3" xfId="28702" xr:uid="{516B2DBB-8F69-484B-A4C1-DCF8005805B5}"/>
    <cellStyle name="RIGs input cells 12" xfId="10423" xr:uid="{A35E1C1F-1DD9-40C1-9B39-3ED331E7131D}"/>
    <cellStyle name="RIGs input cells 12 2" xfId="27494" xr:uid="{B1118050-F939-4072-B7B0-B2E781884FC3}"/>
    <cellStyle name="RIGs input cells 13" xfId="16111" xr:uid="{2B8F1D50-8FF9-433D-A877-AC3529075D78}"/>
    <cellStyle name="RIGs input cells 13 2" xfId="32615" xr:uid="{3AF740BD-5E79-4B02-B90F-99BA902E7C8C}"/>
    <cellStyle name="RIGs input cells 13 3" xfId="39605" xr:uid="{6741E206-BCE1-416A-A4B2-ED5C30DD26BB}"/>
    <cellStyle name="RIGs input cells 14" xfId="23016" xr:uid="{E8FA6207-F607-4039-995B-1C6502076634}"/>
    <cellStyle name="RIGs input cells 15" xfId="34156" xr:uid="{19EDD596-68DD-467D-9188-2A8DB00D9709}"/>
    <cellStyle name="RIGs input cells 2" xfId="5635" xr:uid="{0AFB8715-E583-46E4-B0F6-C7B05FEDA511}"/>
    <cellStyle name="RIGs input cells 2 10" xfId="16112" xr:uid="{16D03683-45FD-4D21-97C3-9D1A2F8F98BD}"/>
    <cellStyle name="RIGs input cells 2 10 2" xfId="32616" xr:uid="{BF4BD030-91D6-48F9-8FBB-069C092AAB77}"/>
    <cellStyle name="RIGs input cells 2 10 3" xfId="39606" xr:uid="{E52549B1-F87A-4FDE-AA20-5A17228E27D9}"/>
    <cellStyle name="RIGs input cells 2 11" xfId="23017" xr:uid="{271E8CCA-F8F6-4C28-B7A3-A1E030B1A96F}"/>
    <cellStyle name="RIGs input cells 2 12" xfId="34157" xr:uid="{4516662C-93D6-4CE3-9254-00DDC813BDE4}"/>
    <cellStyle name="RIGs input cells 2 2" xfId="5636" xr:uid="{4D4E99C0-ED4F-4757-A240-6B7D25B09BEE}"/>
    <cellStyle name="RIGs input cells 2 2 2" xfId="5637" xr:uid="{200737C7-5005-4193-B301-20222EF330F8}"/>
    <cellStyle name="RIGs input cells 2 2 2 2" xfId="5905" xr:uid="{C1CC3B26-218D-479A-B785-D30806F975BB}"/>
    <cellStyle name="RIGs input cells 2 2 2 2 2" xfId="12062" xr:uid="{8E6E089E-A8A3-4C1A-921B-4F2CC03184DB}"/>
    <cellStyle name="RIGs input cells 2 2 2 2 2 2" xfId="14786" xr:uid="{9F81E3E1-859A-4DC3-BB50-310B28BB40A4}"/>
    <cellStyle name="RIGs input cells 2 2 2 2 2 2 2" xfId="31300" xr:uid="{23452C94-B612-41D3-BD5F-9B1AA9863F82}"/>
    <cellStyle name="RIGs input cells 2 2 2 2 2 2 3" xfId="38376" xr:uid="{E711D5E1-4716-4790-B7E4-F3FE655F211E}"/>
    <cellStyle name="RIGs input cells 2 2 2 2 2 3" xfId="15465" xr:uid="{DB81EDB9-0BAE-4B60-AF93-D6A398FAF6FC}"/>
    <cellStyle name="RIGs input cells 2 2 2 2 2 3 2" xfId="31969" xr:uid="{5639026A-BE3A-46B3-89CB-CCA30578FB2A}"/>
    <cellStyle name="RIGs input cells 2 2 2 2 2 3 3" xfId="39054" xr:uid="{62A138D7-17EE-4D51-8A63-BEE09F95D14D}"/>
    <cellStyle name="RIGs input cells 2 2 2 2 3" xfId="13891" xr:uid="{90A7FFCF-E240-4DB2-951E-CBAB5AD2FF9B}"/>
    <cellStyle name="RIGs input cells 2 2 2 2 3 2" xfId="30507" xr:uid="{DD6280F3-A708-4481-9F10-DFFB03AB6F04}"/>
    <cellStyle name="RIGs input cells 2 2 2 2 4" xfId="13836" xr:uid="{4BE0DFB1-9489-46D5-A10C-C29C19C587DF}"/>
    <cellStyle name="RIGs input cells 2 2 2 2 4 2" xfId="30452" xr:uid="{1BD1BFE3-AED7-4FC0-8EA2-EF046C8B705E}"/>
    <cellStyle name="RIGs input cells 2 2 2 2 4 3" xfId="37560" xr:uid="{7F4FC194-8F56-4BE2-9C8F-56CC4EDB356C}"/>
    <cellStyle name="RIGs input cells 2 2 2 3" xfId="11433" xr:uid="{9EC85DC3-A61E-4B0A-B730-B2697F7CA7F3}"/>
    <cellStyle name="RIGs input cells 2 2 2 3 2" xfId="12777" xr:uid="{36DA5B8D-626F-4377-892C-FBFE3282B67A}"/>
    <cellStyle name="RIGs input cells 2 2 2 3 2 2" xfId="15155" xr:uid="{5B3397C5-082B-4847-BB9B-B7BA0CF7EBAD}"/>
    <cellStyle name="RIGs input cells 2 2 2 3 2 2 2" xfId="31659" xr:uid="{30B8F873-917F-464A-8889-52E8EF92B955}"/>
    <cellStyle name="RIGs input cells 2 2 2 3 2 2 3" xfId="38744" xr:uid="{1F489237-C61D-446A-A78B-09D89715F151}"/>
    <cellStyle name="RIGs input cells 2 2 2 3 2 3" xfId="15964" xr:uid="{96E3424F-79D5-4A84-B8A7-0653122827F8}"/>
    <cellStyle name="RIGs input cells 2 2 2 3 2 3 2" xfId="32468" xr:uid="{B7F4F140-FD99-4C81-9551-4BB856C02031}"/>
    <cellStyle name="RIGs input cells 2 2 2 3 2 3 3" xfId="39553" xr:uid="{8B72571A-1B09-4B19-8A5D-D17246A92C60}"/>
    <cellStyle name="RIGs input cells 2 2 2 3 3" xfId="14513" xr:uid="{CC0FA521-30C4-450E-AAC6-33B0A7AB36DC}"/>
    <cellStyle name="RIGs input cells 2 2 2 3 3 2" xfId="31031" xr:uid="{D4960694-2FA5-40E3-BA83-4B872872CC0C}"/>
    <cellStyle name="RIGs input cells 2 2 2 3 4" xfId="9256" xr:uid="{6635C34C-947B-4C78-9734-8B9A7EDE9D9A}"/>
    <cellStyle name="RIGs input cells 2 2 2 3 4 2" xfId="26417" xr:uid="{8791DDB1-A98F-4504-AC12-3D6559B6BF8A}"/>
    <cellStyle name="RIGs input cells 2 2 2 3 4 3" xfId="35147" xr:uid="{594491F1-0791-49C4-9378-EDB9F9A185D4}"/>
    <cellStyle name="RIGs input cells 2 2 2 4" xfId="11840" xr:uid="{3CD4074A-9CE3-45A1-BA9D-456F53C05C19}"/>
    <cellStyle name="RIGs input cells 2 2 2 4 2" xfId="16700" xr:uid="{29DB6ACB-E9A5-4342-81E4-F9EAC7350E0B}"/>
    <cellStyle name="RIGs input cells 2 2 2 4 2 2" xfId="33204" xr:uid="{1F82FDBE-3114-4113-A70B-698345C93748}"/>
    <cellStyle name="RIGs input cells 2 2 2 4 2 3" xfId="39716" xr:uid="{866595A7-8D0E-4C62-BF67-487CFAC952A7}"/>
    <cellStyle name="RIGs input cells 2 2 2 4 3" xfId="28705" xr:uid="{8375C5C3-21F4-4835-94EB-3A4F3B3923FC}"/>
    <cellStyle name="RIGs input cells 2 2 2 5" xfId="10426" xr:uid="{C5446840-6355-4D00-9487-22291D0BD0A6}"/>
    <cellStyle name="RIGs input cells 2 2 2 5 2" xfId="27497" xr:uid="{527A5C17-2FF7-4F24-AF4F-DE69ECAC35E8}"/>
    <cellStyle name="RIGs input cells 2 2 2 6" xfId="23019" xr:uid="{27CDD20D-5A09-4567-A737-4BA53970E5D7}"/>
    <cellStyle name="RIGs input cells 2 2 2 7" xfId="34159" xr:uid="{6B9F5957-DF6B-4D3E-BED1-A101130AB52D}"/>
    <cellStyle name="RIGs input cells 2 2 3" xfId="5904" xr:uid="{4EB8BEC6-8D6C-4D7F-9A0B-853F9498424B}"/>
    <cellStyle name="RIGs input cells 2 2 3 2" xfId="12061" xr:uid="{F2D837E3-43BE-40A3-A8D3-7754B4DC4934}"/>
    <cellStyle name="RIGs input cells 2 2 3 2 2" xfId="14785" xr:uid="{6817444B-D37B-454E-8962-CF6E32C15647}"/>
    <cellStyle name="RIGs input cells 2 2 3 2 2 2" xfId="31299" xr:uid="{7DC0E842-00F7-4B05-8504-9E44ECD2E4D3}"/>
    <cellStyle name="RIGs input cells 2 2 3 2 2 3" xfId="38375" xr:uid="{04EFF99B-F598-4898-8742-6673E2E8D0D1}"/>
    <cellStyle name="RIGs input cells 2 2 3 2 3" xfId="15464" xr:uid="{95CD0252-C97A-4D37-A44D-393938983BF7}"/>
    <cellStyle name="RIGs input cells 2 2 3 2 3 2" xfId="31968" xr:uid="{368E77EB-7EEE-4D18-AA27-40E9C5726C92}"/>
    <cellStyle name="RIGs input cells 2 2 3 2 3 3" xfId="39053" xr:uid="{73FB2F25-E996-4FA8-B572-8B12F584FE05}"/>
    <cellStyle name="RIGs input cells 2 2 3 3" xfId="13890" xr:uid="{A9A50B05-456A-4D50-975C-B4F1F0F75F05}"/>
    <cellStyle name="RIGs input cells 2 2 3 3 2" xfId="30506" xr:uid="{CC69A9EE-12E5-4025-9960-9D764133A273}"/>
    <cellStyle name="RIGs input cells 2 2 3 4" xfId="13104" xr:uid="{3E73BE61-6ECD-4384-8D53-13A21DD71895}"/>
    <cellStyle name="RIGs input cells 2 2 3 4 2" xfId="29824" xr:uid="{583D6A07-20D0-4985-806F-2A2B2EF06137}"/>
    <cellStyle name="RIGs input cells 2 2 3 4 3" xfId="36833" xr:uid="{36CF4D0F-9499-4964-A223-6D7782C33174}"/>
    <cellStyle name="RIGs input cells 2 2 4" xfId="11432" xr:uid="{ADACC5E6-6611-4C4D-9D76-0EB5260C97E3}"/>
    <cellStyle name="RIGs input cells 2 2 4 2" xfId="12776" xr:uid="{1DA03BC6-8722-4408-BEDD-3C72514136E7}"/>
    <cellStyle name="RIGs input cells 2 2 4 2 2" xfId="15154" xr:uid="{B3C163F8-3396-40E2-AA14-2B56851E2C4A}"/>
    <cellStyle name="RIGs input cells 2 2 4 2 2 2" xfId="31658" xr:uid="{1596A699-5A25-42A1-98B7-3D9117216491}"/>
    <cellStyle name="RIGs input cells 2 2 4 2 2 3" xfId="38743" xr:uid="{5A26911E-15F7-40E6-8808-7F6733A44C99}"/>
    <cellStyle name="RIGs input cells 2 2 4 2 3" xfId="15963" xr:uid="{F9108908-8CE3-453D-8F88-BD277FDD70ED}"/>
    <cellStyle name="RIGs input cells 2 2 4 2 3 2" xfId="32467" xr:uid="{819D1F07-9675-40D3-A8D5-8C88B5FD3402}"/>
    <cellStyle name="RIGs input cells 2 2 4 2 3 3" xfId="39552" xr:uid="{02392835-DE60-4B17-AA09-098EE78AF9D0}"/>
    <cellStyle name="RIGs input cells 2 2 4 3" xfId="14512" xr:uid="{DE5F9CC8-84A3-4C5C-8CC7-9C3581524AC4}"/>
    <cellStyle name="RIGs input cells 2 2 4 3 2" xfId="31030" xr:uid="{EEA75EB2-6AC3-4EFB-BD23-BEAF75DE7984}"/>
    <cellStyle name="RIGs input cells 2 2 4 4" xfId="9255" xr:uid="{E87BD1B4-EC56-4C7E-B61B-E268D6004667}"/>
    <cellStyle name="RIGs input cells 2 2 4 4 2" xfId="26416" xr:uid="{B73C66E6-C166-4D30-B185-8536505DA6DC}"/>
    <cellStyle name="RIGs input cells 2 2 4 4 3" xfId="35146" xr:uid="{787D4103-81B9-4866-8B40-EA4FE046F6D5}"/>
    <cellStyle name="RIGs input cells 2 2 5" xfId="11839" xr:uid="{7D610210-D2A8-46B6-87B1-D79C67C64BDC}"/>
    <cellStyle name="RIGs input cells 2 2 5 2" xfId="16699" xr:uid="{BC866D10-DD76-401D-8F5B-DF8786C0360D}"/>
    <cellStyle name="RIGs input cells 2 2 5 2 2" xfId="33203" xr:uid="{3244EC1B-A033-4A28-9063-13F4F3A53E6C}"/>
    <cellStyle name="RIGs input cells 2 2 5 2 3" xfId="39715" xr:uid="{5A7706E7-B087-4839-A931-3742C9A59369}"/>
    <cellStyle name="RIGs input cells 2 2 5 3" xfId="28704" xr:uid="{9A551CC4-1521-4AC4-99CE-F36F55863FB9}"/>
    <cellStyle name="RIGs input cells 2 2 6" xfId="10425" xr:uid="{47104EB5-AF11-4325-AC33-CC50414E8156}"/>
    <cellStyle name="RIGs input cells 2 2 6 2" xfId="27496" xr:uid="{C5738EBE-76A3-4AC5-88A8-1F166B317FE9}"/>
    <cellStyle name="RIGs input cells 2 2 7" xfId="23018" xr:uid="{E91A8A35-680B-4CB4-ABD7-3BE130793495}"/>
    <cellStyle name="RIGs input cells 2 2 8" xfId="34158" xr:uid="{7958C660-5E59-4CAB-80AD-E8B655B07247}"/>
    <cellStyle name="RIGs input cells 2 2_3.15 Additional Data" xfId="11434" xr:uid="{39764A11-B59E-4758-A80A-486FE139249C}"/>
    <cellStyle name="RIGs input cells 2 3" xfId="5638" xr:uid="{03EBCD81-4E95-445D-BB98-A9CC1F352867}"/>
    <cellStyle name="RIGs input cells 2 3 2" xfId="5906" xr:uid="{77EA1AFE-A922-4B26-964B-46004DB308D5}"/>
    <cellStyle name="RIGs input cells 2 3 2 2" xfId="12063" xr:uid="{EF7182F0-0B61-42A5-8894-B9B852A96F09}"/>
    <cellStyle name="RIGs input cells 2 3 2 2 2" xfId="14787" xr:uid="{7940A5B0-243C-4BEC-BFE1-D94941885E78}"/>
    <cellStyle name="RIGs input cells 2 3 2 2 2 2" xfId="31301" xr:uid="{1A7F4FBA-9034-476F-9378-2E4A590F5A4C}"/>
    <cellStyle name="RIGs input cells 2 3 2 2 2 3" xfId="38377" xr:uid="{1EC161F0-770C-45BB-9F72-95998458558B}"/>
    <cellStyle name="RIGs input cells 2 3 2 2 3" xfId="15466" xr:uid="{C9C0D54D-400A-4F0C-BEC8-FBA69114957D}"/>
    <cellStyle name="RIGs input cells 2 3 2 2 3 2" xfId="31970" xr:uid="{2030AAC5-0C21-4A4B-A84D-BFAFCD64BE39}"/>
    <cellStyle name="RIGs input cells 2 3 2 2 3 3" xfId="39055" xr:uid="{91C90B57-0E89-410D-96BD-7B6D2D41D88D}"/>
    <cellStyle name="RIGs input cells 2 3 2 3" xfId="13892" xr:uid="{105213E7-1F06-48E0-BB1D-EE7C4F1160FF}"/>
    <cellStyle name="RIGs input cells 2 3 2 3 2" xfId="30508" xr:uid="{CFDEFF46-7634-47CC-B238-6CDFA01B5F94}"/>
    <cellStyle name="RIGs input cells 2 3 2 4" xfId="13560" xr:uid="{FEDDA51F-B7CB-446B-B6C4-1AB137CBEEF5}"/>
    <cellStyle name="RIGs input cells 2 3 2 4 2" xfId="30210" xr:uid="{B210FDAA-AB3B-4B31-A41F-A9FC3509DBD5}"/>
    <cellStyle name="RIGs input cells 2 3 2 4 3" xfId="37289" xr:uid="{D5745C7D-A690-4944-B5D0-B1D2076CBC1D}"/>
    <cellStyle name="RIGs input cells 2 3 3" xfId="11435" xr:uid="{871AAD48-ECDA-4EC1-8BDE-34CD9684DA1E}"/>
    <cellStyle name="RIGs input cells 2 3 3 2" xfId="12778" xr:uid="{601946E3-D4BD-4579-B63E-EF79629F5705}"/>
    <cellStyle name="RIGs input cells 2 3 3 2 2" xfId="15156" xr:uid="{51DA3F77-824F-463D-A15E-E32F81950B11}"/>
    <cellStyle name="RIGs input cells 2 3 3 2 2 2" xfId="31660" xr:uid="{111BCB9C-021E-459A-B4EE-547B3B9792B7}"/>
    <cellStyle name="RIGs input cells 2 3 3 2 2 3" xfId="38745" xr:uid="{F2DA9596-53E9-4CD6-B2B7-4D5FCDB93C1F}"/>
    <cellStyle name="RIGs input cells 2 3 3 2 3" xfId="15965" xr:uid="{4B7A3FB2-3BE4-4899-A813-3735090DB8C8}"/>
    <cellStyle name="RIGs input cells 2 3 3 2 3 2" xfId="32469" xr:uid="{A65AED5F-555F-473F-8414-FB17B2115BE5}"/>
    <cellStyle name="RIGs input cells 2 3 3 2 3 3" xfId="39554" xr:uid="{12D9C679-0BAB-4277-AC44-AC3E11BB8DEE}"/>
    <cellStyle name="RIGs input cells 2 3 3 3" xfId="14514" xr:uid="{78C2BE61-2A52-45E3-8139-E0BC012C79D0}"/>
    <cellStyle name="RIGs input cells 2 3 3 3 2" xfId="31032" xr:uid="{6AE9252A-B650-479C-A264-477565BBF100}"/>
    <cellStyle name="RIGs input cells 2 3 3 4" xfId="15256" xr:uid="{D0243519-76E2-4C83-87F4-328E0E858DE1}"/>
    <cellStyle name="RIGs input cells 2 3 3 4 2" xfId="31760" xr:uid="{ECF216A9-5E6F-49EA-B3E5-9B5B115BFFA1}"/>
    <cellStyle name="RIGs input cells 2 3 3 4 3" xfId="38845" xr:uid="{F31E63F0-511F-429D-B6BC-856B1C4D79DF}"/>
    <cellStyle name="RIGs input cells 2 3 4" xfId="11841" xr:uid="{A29D6A5E-FF75-420D-B9F3-EFAA4B5DA5CE}"/>
    <cellStyle name="RIGs input cells 2 3 4 2" xfId="16701" xr:uid="{6A494618-DBFE-4E20-AC63-937F45B47F9B}"/>
    <cellStyle name="RIGs input cells 2 3 4 2 2" xfId="33205" xr:uid="{01826BCB-15B0-4403-A9B8-6CFA154E79B4}"/>
    <cellStyle name="RIGs input cells 2 3 4 2 3" xfId="39717" xr:uid="{49469DDE-FB7A-49C7-B548-FF5287E13502}"/>
    <cellStyle name="RIGs input cells 2 3 4 3" xfId="28706" xr:uid="{076F5B46-782D-444B-8F3D-0E02576B05CE}"/>
    <cellStyle name="RIGs input cells 2 3 5" xfId="10427" xr:uid="{B186BA9F-3A14-4F85-B903-8126AEA0E614}"/>
    <cellStyle name="RIGs input cells 2 3 5 2" xfId="27498" xr:uid="{3E21AAE0-082A-4A1A-BABA-2E4FB8C2BBF4}"/>
    <cellStyle name="RIGs input cells 2 3 6" xfId="23020" xr:uid="{3CD63383-18B0-436E-BBED-DDF6C59D9D02}"/>
    <cellStyle name="RIGs input cells 2 3 7" xfId="34160" xr:uid="{798FE532-4BEA-4A06-BB11-F48A9463352E}"/>
    <cellStyle name="RIGs input cells 2 4" xfId="5903" xr:uid="{9AFA01CD-4325-4613-A627-472B3576D083}"/>
    <cellStyle name="RIGs input cells 2 4 2" xfId="12060" xr:uid="{85828806-7CFC-4A79-9808-382E3748CCAB}"/>
    <cellStyle name="RIGs input cells 2 4 2 2" xfId="14784" xr:uid="{C9D1ABA5-D1EE-48E8-AD50-2326F8542EC0}"/>
    <cellStyle name="RIGs input cells 2 4 2 2 2" xfId="31298" xr:uid="{22BA16BD-828A-49D8-8AC7-323E25BE4F8D}"/>
    <cellStyle name="RIGs input cells 2 4 2 2 3" xfId="38374" xr:uid="{CB3005EC-8F58-4594-AE19-D08FD25A435C}"/>
    <cellStyle name="RIGs input cells 2 4 2 3" xfId="15463" xr:uid="{5A9309EF-6AE4-4AEC-A38A-A3FDD0A3886B}"/>
    <cellStyle name="RIGs input cells 2 4 2 3 2" xfId="31967" xr:uid="{E2651C51-ED4E-44FB-9963-6D04649022F2}"/>
    <cellStyle name="RIGs input cells 2 4 2 3 3" xfId="39052" xr:uid="{E4056019-067E-414E-9362-925BEC38BB95}"/>
    <cellStyle name="RIGs input cells 2 4 3" xfId="13889" xr:uid="{420774D7-3FEE-4F5D-B3C8-047EE5F48F8B}"/>
    <cellStyle name="RIGs input cells 2 4 3 2" xfId="30505" xr:uid="{BAE9ECDC-BA3D-494E-BEEE-0E12A52B3FD9}"/>
    <cellStyle name="RIGs input cells 2 4 4" xfId="14952" xr:uid="{3AE86D99-9D87-4306-978E-0FE9762E41A4}"/>
    <cellStyle name="RIGs input cells 2 4 4 2" xfId="31462" xr:uid="{A4558B1B-8F25-44A7-B754-185FCF783646}"/>
    <cellStyle name="RIGs input cells 2 4 4 3" xfId="38541" xr:uid="{897ACD17-A1A1-489E-AB32-C9D47FF60F34}"/>
    <cellStyle name="RIGs input cells 2 5" xfId="11431" xr:uid="{79CC25AC-9FE5-4F5F-BE6E-DAB2E7AAEE20}"/>
    <cellStyle name="RIGs input cells 2 5 2" xfId="12775" xr:uid="{8A7CD14A-4966-4F35-BC47-139CCDD22B4F}"/>
    <cellStyle name="RIGs input cells 2 5 2 2" xfId="15153" xr:uid="{AF882453-D48C-492E-8C2F-0417906A8D3F}"/>
    <cellStyle name="RIGs input cells 2 5 2 2 2" xfId="31657" xr:uid="{53CE8D16-C03E-4B68-9520-426A502FBFFC}"/>
    <cellStyle name="RIGs input cells 2 5 2 2 3" xfId="38742" xr:uid="{919AD312-44CB-4158-9549-5E94972E2302}"/>
    <cellStyle name="RIGs input cells 2 5 2 3" xfId="15962" xr:uid="{12FBA98B-582E-40E2-8532-1087C28C5C12}"/>
    <cellStyle name="RIGs input cells 2 5 2 3 2" xfId="32466" xr:uid="{4093612E-DD78-4421-B484-BC104EFF86D2}"/>
    <cellStyle name="RIGs input cells 2 5 2 3 3" xfId="39551" xr:uid="{2CA5FE17-8862-48A9-905F-6825FB415402}"/>
    <cellStyle name="RIGs input cells 2 5 3" xfId="14511" xr:uid="{6BFB87D7-E504-447A-9A09-64FCD528DD31}"/>
    <cellStyle name="RIGs input cells 2 5 3 2" xfId="31029" xr:uid="{24DC4625-97E3-4016-B494-C0186D3047B4}"/>
    <cellStyle name="RIGs input cells 2 5 4" xfId="13805" xr:uid="{7BC69260-EA96-49E0-A1A3-DD25EDD7E6D0}"/>
    <cellStyle name="RIGs input cells 2 5 4 2" xfId="30421" xr:uid="{8E84DB72-A464-402A-881F-981D40FF8558}"/>
    <cellStyle name="RIGs input cells 2 5 4 3" xfId="37530" xr:uid="{CD5BF804-8771-4E28-B319-7422353EBA44}"/>
    <cellStyle name="RIGs input cells 2 6" xfId="11838" xr:uid="{83E4D714-D43C-4253-BEEC-FB0586C509F6}"/>
    <cellStyle name="RIGs input cells 2 6 2" xfId="16698" xr:uid="{849B5B61-E2A4-4A21-8E1A-88A186ED90C0}"/>
    <cellStyle name="RIGs input cells 2 6 2 2" xfId="33202" xr:uid="{A8876C26-2B37-4CE4-BCA2-E08F36B688A8}"/>
    <cellStyle name="RIGs input cells 2 6 2 3" xfId="39714" xr:uid="{E3DC57F9-0F55-462B-B39E-FA5CFED3D18F}"/>
    <cellStyle name="RIGs input cells 2 6 3" xfId="28703" xr:uid="{08113E7D-A7DE-462F-9729-477E3C5AD0BE}"/>
    <cellStyle name="RIGs input cells 2 7" xfId="10424" xr:uid="{34000ADD-B36B-4A66-A5DB-759E3553F935}"/>
    <cellStyle name="RIGs input cells 2 7 2" xfId="27495" xr:uid="{D644B8DA-C431-4F36-951D-96B41C8B6E3B}"/>
    <cellStyle name="RIGs input cells 2 8" xfId="12928" xr:uid="{C1B18130-921E-4C79-8B57-020AAC5C325D}"/>
    <cellStyle name="RIGs input cells 2 8 2" xfId="29648" xr:uid="{FD9E93A7-5FD9-4762-B317-654E98D19EFE}"/>
    <cellStyle name="RIGs input cells 2 9" xfId="8944" xr:uid="{54E5581D-34C1-4C30-85C7-68BFD8C1EA20}"/>
    <cellStyle name="RIGs input cells 2 9 2" xfId="26120" xr:uid="{E4EEFB3A-8C11-412F-B193-E70A4D6B6410}"/>
    <cellStyle name="RIGs input cells 2_3.15 Additional Data" xfId="11436" xr:uid="{9C77DC78-2C86-4F6E-9A37-060FC274479A}"/>
    <cellStyle name="RIGs input cells 3" xfId="5639" xr:uid="{674A8B28-81C9-4BE5-A664-968D21702091}"/>
    <cellStyle name="RIGs input cells 3 10" xfId="16113" xr:uid="{045FD968-E6D2-45B0-B876-99BBE4B26EDE}"/>
    <cellStyle name="RIGs input cells 3 10 2" xfId="32617" xr:uid="{BA314953-F42C-4FE5-9DBE-381568E34197}"/>
    <cellStyle name="RIGs input cells 3 10 3" xfId="39607" xr:uid="{122D3913-6B90-4101-AA4D-630AFCEB3688}"/>
    <cellStyle name="RIGs input cells 3 11" xfId="23021" xr:uid="{E92488C8-06DA-4773-8A9F-299A1F0FD21E}"/>
    <cellStyle name="RIGs input cells 3 12" xfId="34161" xr:uid="{ED0E6D33-90B5-4F62-BECD-F27926FA3252}"/>
    <cellStyle name="RIGs input cells 3 2" xfId="5640" xr:uid="{86E9A15D-5E60-4E2B-BA5B-64F45E949DCE}"/>
    <cellStyle name="RIGs input cells 3 2 2" xfId="5641" xr:uid="{A04612A3-7373-425E-87FA-597FCFE5C790}"/>
    <cellStyle name="RIGs input cells 3 2 2 2" xfId="5909" xr:uid="{D24BD1B8-D7E3-49AB-AFC1-A4CA9A52B284}"/>
    <cellStyle name="RIGs input cells 3 2 2 2 2" xfId="12066" xr:uid="{D6039AC5-A55A-4816-8232-33E2BC243579}"/>
    <cellStyle name="RIGs input cells 3 2 2 2 2 2" xfId="14790" xr:uid="{8128BAB8-680E-4852-9848-24B3FB59AFC1}"/>
    <cellStyle name="RIGs input cells 3 2 2 2 2 2 2" xfId="31304" xr:uid="{94773688-AF70-4F34-9C6A-26E2BEB5A6EE}"/>
    <cellStyle name="RIGs input cells 3 2 2 2 2 2 3" xfId="38380" xr:uid="{222E1D3A-4752-4E8A-B6EC-9FC9DC6BB045}"/>
    <cellStyle name="RIGs input cells 3 2 2 2 2 3" xfId="15469" xr:uid="{C3938E01-B582-47A6-BCE5-D925FF00C06D}"/>
    <cellStyle name="RIGs input cells 3 2 2 2 2 3 2" xfId="31973" xr:uid="{8AB0799C-4464-414A-A568-12BF3B2E297C}"/>
    <cellStyle name="RIGs input cells 3 2 2 2 2 3 3" xfId="39058" xr:uid="{1923C366-0AB2-48EB-AA7B-CF76A7E70A97}"/>
    <cellStyle name="RIGs input cells 3 2 2 2 3" xfId="13895" xr:uid="{E93955E8-8B31-451C-B12F-79048EC6D9C2}"/>
    <cellStyle name="RIGs input cells 3 2 2 2 3 2" xfId="30511" xr:uid="{46294C33-C30D-4A93-8994-2997E7492795}"/>
    <cellStyle name="RIGs input cells 3 2 2 2 4" xfId="14360" xr:uid="{9658316D-4887-4C28-B8D7-A07675DC30D0}"/>
    <cellStyle name="RIGs input cells 3 2 2 2 4 2" xfId="30899" xr:uid="{7565FB1E-FF23-470A-86E9-C9458C2B1755}"/>
    <cellStyle name="RIGs input cells 3 2 2 2 4 3" xfId="38017" xr:uid="{22357676-04EB-40D3-BF71-963CCC71FAEC}"/>
    <cellStyle name="RIGs input cells 3 2 2 3" xfId="11439" xr:uid="{651814C7-C3E7-46A3-B656-35A2A7638968}"/>
    <cellStyle name="RIGs input cells 3 2 2 3 2" xfId="12781" xr:uid="{82926DB8-2E4C-4C0A-B414-D5F046C027FF}"/>
    <cellStyle name="RIGs input cells 3 2 2 3 2 2" xfId="15159" xr:uid="{E94CD53E-3339-4E83-A273-29FCEDE47242}"/>
    <cellStyle name="RIGs input cells 3 2 2 3 2 2 2" xfId="31663" xr:uid="{44659313-A3C7-4A49-BCF5-CCBF89432FE1}"/>
    <cellStyle name="RIGs input cells 3 2 2 3 2 2 3" xfId="38748" xr:uid="{A5DC624F-2237-4495-8D27-840C66BE0660}"/>
    <cellStyle name="RIGs input cells 3 2 2 3 2 3" xfId="15968" xr:uid="{74F8E6B8-3F53-4019-892A-14FC4452DC93}"/>
    <cellStyle name="RIGs input cells 3 2 2 3 2 3 2" xfId="32472" xr:uid="{515EA072-8161-4944-9B22-6FF440ECD66B}"/>
    <cellStyle name="RIGs input cells 3 2 2 3 2 3 3" xfId="39557" xr:uid="{D9C5AEC0-0DA7-4685-AB8A-793BA1587620}"/>
    <cellStyle name="RIGs input cells 3 2 2 3 3" xfId="14517" xr:uid="{5C6D8CED-5644-46FE-A275-32794656586C}"/>
    <cellStyle name="RIGs input cells 3 2 2 3 3 2" xfId="31035" xr:uid="{98C85C54-F825-4C80-A7A8-3B35BF6E620C}"/>
    <cellStyle name="RIGs input cells 3 2 2 3 4" xfId="15259" xr:uid="{EC80A63F-1CAC-4411-8E29-624F9C37B205}"/>
    <cellStyle name="RIGs input cells 3 2 2 3 4 2" xfId="31763" xr:uid="{3D66B3C8-D483-4FD3-ADEF-29CA3EC7BC79}"/>
    <cellStyle name="RIGs input cells 3 2 2 3 4 3" xfId="38848" xr:uid="{F8259693-3499-40FB-BF2A-3E84924CD396}"/>
    <cellStyle name="RIGs input cells 3 2 2 4" xfId="11844" xr:uid="{2C153ABE-8F81-4222-89A8-BDB9BB79E73A}"/>
    <cellStyle name="RIGs input cells 3 2 2 4 2" xfId="16704" xr:uid="{6C7BF539-B2C2-4928-AD09-A9E9643658A4}"/>
    <cellStyle name="RIGs input cells 3 2 2 4 2 2" xfId="33208" xr:uid="{5570DF29-0B7D-452E-B1CC-E35E48F39FA9}"/>
    <cellStyle name="RIGs input cells 3 2 2 4 2 3" xfId="39720" xr:uid="{A598B3F7-A269-4F14-91A6-B433A959C586}"/>
    <cellStyle name="RIGs input cells 3 2 2 4 3" xfId="28709" xr:uid="{CADAFB54-4266-457F-A0CF-B9EBC4059241}"/>
    <cellStyle name="RIGs input cells 3 2 2 5" xfId="10430" xr:uid="{396920FC-4055-4E7D-A2BF-E87B2BA6C270}"/>
    <cellStyle name="RIGs input cells 3 2 2 5 2" xfId="27501" xr:uid="{82AC2B6C-D0F1-4625-A881-BF856636033A}"/>
    <cellStyle name="RIGs input cells 3 2 2 6" xfId="23023" xr:uid="{326E10CA-1B2B-4F6D-A9CD-977C93169CB5}"/>
    <cellStyle name="RIGs input cells 3 2 2 7" xfId="34163" xr:uid="{CE3634F4-FFE6-4F37-8716-82A88B8CEB63}"/>
    <cellStyle name="RIGs input cells 3 2 3" xfId="5908" xr:uid="{12A0974A-86DE-4F5B-8DCC-62A6911C3DB2}"/>
    <cellStyle name="RIGs input cells 3 2 3 2" xfId="12065" xr:uid="{B4E670A7-0408-4421-A758-E91D79609F43}"/>
    <cellStyle name="RIGs input cells 3 2 3 2 2" xfId="14789" xr:uid="{7B028929-2D1C-45A1-9E03-DB726F0FEA0D}"/>
    <cellStyle name="RIGs input cells 3 2 3 2 2 2" xfId="31303" xr:uid="{98B90243-F1BA-4EAF-B8FB-11B52050D38C}"/>
    <cellStyle name="RIGs input cells 3 2 3 2 2 3" xfId="38379" xr:uid="{F34B077A-8C7B-4B9A-9F6D-D1694CC0516E}"/>
    <cellStyle name="RIGs input cells 3 2 3 2 3" xfId="15468" xr:uid="{DB5B6EFA-CEFB-4742-AA25-A1BC1D0AD8DB}"/>
    <cellStyle name="RIGs input cells 3 2 3 2 3 2" xfId="31972" xr:uid="{B3594DB3-E3A0-4388-BD96-AA7C23CFDB64}"/>
    <cellStyle name="RIGs input cells 3 2 3 2 3 3" xfId="39057" xr:uid="{45778CCD-BA20-4E53-8AC2-FA05713D92A4}"/>
    <cellStyle name="RIGs input cells 3 2 3 3" xfId="13894" xr:uid="{B3DCC5ED-327A-4023-88F9-964DFD8142F4}"/>
    <cellStyle name="RIGs input cells 3 2 3 3 2" xfId="30510" xr:uid="{C35ECD74-920D-47EE-8D2B-DF8731ECCBDE}"/>
    <cellStyle name="RIGs input cells 3 2 3 4" xfId="13054" xr:uid="{4BACA267-A192-4E4B-BD6B-ADCE2EC49BA9}"/>
    <cellStyle name="RIGs input cells 3 2 3 4 2" xfId="29774" xr:uid="{5EEBCD74-C092-42FE-8BBB-36FAC4A631C7}"/>
    <cellStyle name="RIGs input cells 3 2 3 4 3" xfId="36783" xr:uid="{235824A0-17DA-483C-8072-0771647C462A}"/>
    <cellStyle name="RIGs input cells 3 2 4" xfId="11438" xr:uid="{5E206F86-1D55-469E-98FB-A189F86FD2F5}"/>
    <cellStyle name="RIGs input cells 3 2 4 2" xfId="12780" xr:uid="{96C793C7-2F78-4BB3-AD6D-CAD5CC73B793}"/>
    <cellStyle name="RIGs input cells 3 2 4 2 2" xfId="15158" xr:uid="{647A2612-C274-412D-8BD2-E721E216B0B5}"/>
    <cellStyle name="RIGs input cells 3 2 4 2 2 2" xfId="31662" xr:uid="{D81DEDA7-F896-4B03-B07E-9045F0046E86}"/>
    <cellStyle name="RIGs input cells 3 2 4 2 2 3" xfId="38747" xr:uid="{FDDB0821-D2D3-4EEA-BCD0-4713C472870F}"/>
    <cellStyle name="RIGs input cells 3 2 4 2 3" xfId="15967" xr:uid="{3D072501-EBC3-49B1-8581-E8E2D63A7DFD}"/>
    <cellStyle name="RIGs input cells 3 2 4 2 3 2" xfId="32471" xr:uid="{B8F18B50-7BD2-46D0-AF12-50D6C8B6816D}"/>
    <cellStyle name="RIGs input cells 3 2 4 2 3 3" xfId="39556" xr:uid="{1A661B32-1093-4CA4-8DDC-79F4D28D75C4}"/>
    <cellStyle name="RIGs input cells 3 2 4 3" xfId="14516" xr:uid="{D6D85A2A-4256-45BA-912A-51A65DBCA3D6}"/>
    <cellStyle name="RIGs input cells 3 2 4 3 2" xfId="31034" xr:uid="{EC7289D6-5EA2-450C-8893-923F07B84AB1}"/>
    <cellStyle name="RIGs input cells 3 2 4 4" xfId="15258" xr:uid="{268CD2FB-EF14-418C-AFEA-3502983ED377}"/>
    <cellStyle name="RIGs input cells 3 2 4 4 2" xfId="31762" xr:uid="{92D2A73E-0189-4D0D-83BF-03EF8663D98B}"/>
    <cellStyle name="RIGs input cells 3 2 4 4 3" xfId="38847" xr:uid="{995DC452-A0D2-4CCC-8B78-1CC9973A7BDF}"/>
    <cellStyle name="RIGs input cells 3 2 5" xfId="11843" xr:uid="{BC4804A4-44C3-45EC-94EF-2F76E908F9B0}"/>
    <cellStyle name="RIGs input cells 3 2 5 2" xfId="16703" xr:uid="{807A9D0C-B71F-4F91-8B6F-988FAA66FFE0}"/>
    <cellStyle name="RIGs input cells 3 2 5 2 2" xfId="33207" xr:uid="{57EF33C2-2D8D-4C75-9FFD-762C262A28C9}"/>
    <cellStyle name="RIGs input cells 3 2 5 2 3" xfId="39719" xr:uid="{C69828CD-BA55-4EE8-A4CF-4F28C4EA2F60}"/>
    <cellStyle name="RIGs input cells 3 2 5 3" xfId="28708" xr:uid="{49E6E5DC-976B-4756-B6F6-726F10DB0E1F}"/>
    <cellStyle name="RIGs input cells 3 2 6" xfId="10429" xr:uid="{CAC0A431-9286-4280-8444-9BB0B5438F77}"/>
    <cellStyle name="RIGs input cells 3 2 6 2" xfId="27500" xr:uid="{3AABE5A9-EFC1-4673-9FF1-C0CA1EA8C55B}"/>
    <cellStyle name="RIGs input cells 3 2 7" xfId="23022" xr:uid="{516EB032-23F8-4ABA-BE7E-755A04165AFD}"/>
    <cellStyle name="RIGs input cells 3 2 8" xfId="34162" xr:uid="{EA68544F-BBFD-4D72-B6C0-62675BBEB728}"/>
    <cellStyle name="RIGs input cells 3 2_3.15 Additional Data" xfId="11440" xr:uid="{4913220B-BEA4-4731-931B-17A7948246DB}"/>
    <cellStyle name="RIGs input cells 3 3" xfId="5642" xr:uid="{BB73369F-D3DF-4609-B55F-DC3EEC126BA2}"/>
    <cellStyle name="RIGs input cells 3 3 2" xfId="5910" xr:uid="{DD68AFD0-26D1-454F-808F-33CCFBC69C5A}"/>
    <cellStyle name="RIGs input cells 3 3 2 2" xfId="12067" xr:uid="{4F440D46-3F42-4125-AE92-AF581068A920}"/>
    <cellStyle name="RIGs input cells 3 3 2 2 2" xfId="14791" xr:uid="{323F0B23-B675-4066-B434-BAE1A6A89AAB}"/>
    <cellStyle name="RIGs input cells 3 3 2 2 2 2" xfId="31305" xr:uid="{D626C467-BBCD-43AA-8237-1D5CF5748BF9}"/>
    <cellStyle name="RIGs input cells 3 3 2 2 2 3" xfId="38381" xr:uid="{7EB5D966-FBE8-4107-BB7E-639770FEC597}"/>
    <cellStyle name="RIGs input cells 3 3 2 2 3" xfId="15470" xr:uid="{FADCC578-E444-47DB-8B26-1E9AFBA6171F}"/>
    <cellStyle name="RIGs input cells 3 3 2 2 3 2" xfId="31974" xr:uid="{4DE91329-8A37-4699-85A3-5057B31AB076}"/>
    <cellStyle name="RIGs input cells 3 3 2 2 3 3" xfId="39059" xr:uid="{17A53D5E-6D8D-4BEC-BD83-1A75168F9CEC}"/>
    <cellStyle name="RIGs input cells 3 3 2 3" xfId="13896" xr:uid="{981F036E-4893-4138-87D1-1716A37828EB}"/>
    <cellStyle name="RIGs input cells 3 3 2 3 2" xfId="30512" xr:uid="{29E297E4-2451-4904-A5F4-EA5355FB095A}"/>
    <cellStyle name="RIGs input cells 3 3 2 4" xfId="15062" xr:uid="{2588C926-C395-454A-926B-63269DF5FF94}"/>
    <cellStyle name="RIGs input cells 3 3 2 4 2" xfId="31568" xr:uid="{2B4DDEF7-8642-4150-A4F6-8212681AC996}"/>
    <cellStyle name="RIGs input cells 3 3 2 4 3" xfId="38651" xr:uid="{6A6AD1B6-FFF4-47E6-85D4-263FD6196FBB}"/>
    <cellStyle name="RIGs input cells 3 3 3" xfId="11441" xr:uid="{8FCD2654-022A-4F7C-A198-7F8EA97ACF8D}"/>
    <cellStyle name="RIGs input cells 3 3 3 2" xfId="12782" xr:uid="{AF8A46C6-4BF2-4635-A3C4-899E5E03F55B}"/>
    <cellStyle name="RIGs input cells 3 3 3 2 2" xfId="15160" xr:uid="{88F49E29-374F-435D-B2A4-7CB169EB2A97}"/>
    <cellStyle name="RIGs input cells 3 3 3 2 2 2" xfId="31664" xr:uid="{86C8689A-8EEA-429A-8973-8288E895F376}"/>
    <cellStyle name="RIGs input cells 3 3 3 2 2 3" xfId="38749" xr:uid="{28603C28-8D9C-4862-AD85-D6A7458B68D3}"/>
    <cellStyle name="RIGs input cells 3 3 3 2 3" xfId="15969" xr:uid="{022B1909-7A9C-4F35-A452-6923C91C1448}"/>
    <cellStyle name="RIGs input cells 3 3 3 2 3 2" xfId="32473" xr:uid="{78745505-67D6-457A-9C7D-D6CC1140AD59}"/>
    <cellStyle name="RIGs input cells 3 3 3 2 3 3" xfId="39558" xr:uid="{3C87F202-0BA0-4FBA-A909-720E918219FE}"/>
    <cellStyle name="RIGs input cells 3 3 3 3" xfId="14518" xr:uid="{F7293BEE-4ADF-4810-A944-1B3D7FFE3985}"/>
    <cellStyle name="RIGs input cells 3 3 3 3 2" xfId="31036" xr:uid="{B994610E-4CA7-4586-A0B3-628956E2C564}"/>
    <cellStyle name="RIGs input cells 3 3 3 4" xfId="15260" xr:uid="{12BBA4EA-E360-434C-A227-282F425817FF}"/>
    <cellStyle name="RIGs input cells 3 3 3 4 2" xfId="31764" xr:uid="{9A2BDC9A-4DE3-4B71-8ABA-BC9855AA096B}"/>
    <cellStyle name="RIGs input cells 3 3 3 4 3" xfId="38849" xr:uid="{01BEA00C-31FB-4E26-B624-1F278716B615}"/>
    <cellStyle name="RIGs input cells 3 3 4" xfId="11845" xr:uid="{BE7A6E39-EF4F-43F4-B7F0-9D358AD3B653}"/>
    <cellStyle name="RIGs input cells 3 3 4 2" xfId="16705" xr:uid="{4B8B6A37-3722-4187-A66D-57E5F2388597}"/>
    <cellStyle name="RIGs input cells 3 3 4 2 2" xfId="33209" xr:uid="{1ED482B3-5DDD-4261-8319-F8E7F00112D6}"/>
    <cellStyle name="RIGs input cells 3 3 4 2 3" xfId="39721" xr:uid="{07A6F8CC-791F-4E51-8513-1792E61F9590}"/>
    <cellStyle name="RIGs input cells 3 3 4 3" xfId="28710" xr:uid="{2B7516A0-260F-4E26-BBF7-0BF1D4BBC34B}"/>
    <cellStyle name="RIGs input cells 3 3 5" xfId="10431" xr:uid="{387EB68C-712C-461C-9750-B35B2BE83AF6}"/>
    <cellStyle name="RIGs input cells 3 3 5 2" xfId="27502" xr:uid="{1B419D19-A80E-4DCA-8E3B-82680CC53A6E}"/>
    <cellStyle name="RIGs input cells 3 3 6" xfId="23024" xr:uid="{5FFCCE17-1BF1-43DE-A1D6-3D7AABCE90BF}"/>
    <cellStyle name="RIGs input cells 3 3 7" xfId="34164" xr:uid="{8B0E35B5-9284-4FDD-8FEB-C845448BE846}"/>
    <cellStyle name="RIGs input cells 3 4" xfId="5907" xr:uid="{94D49407-861C-4489-ADEF-A397A631C07D}"/>
    <cellStyle name="RIGs input cells 3 4 2" xfId="12064" xr:uid="{206FD86E-D837-4658-9C5E-6B13A52673EB}"/>
    <cellStyle name="RIGs input cells 3 4 2 2" xfId="14788" xr:uid="{6A2E8ABE-F95A-40B1-96C4-759663D8CEE3}"/>
    <cellStyle name="RIGs input cells 3 4 2 2 2" xfId="31302" xr:uid="{DD8DC2D3-3E70-40B2-86AE-F880B376BD0D}"/>
    <cellStyle name="RIGs input cells 3 4 2 2 3" xfId="38378" xr:uid="{7008D0A5-2D22-4BBE-9C63-B17A6CBFE152}"/>
    <cellStyle name="RIGs input cells 3 4 2 3" xfId="15467" xr:uid="{D361CB17-D9FC-4807-9D09-71A3E1B86FEE}"/>
    <cellStyle name="RIGs input cells 3 4 2 3 2" xfId="31971" xr:uid="{04C4B0A7-FF03-4388-AB6C-57F7ACA567E1}"/>
    <cellStyle name="RIGs input cells 3 4 2 3 3" xfId="39056" xr:uid="{18725AA8-A1B1-4147-BAFC-20FDF5725B51}"/>
    <cellStyle name="RIGs input cells 3 4 3" xfId="13893" xr:uid="{20412CF6-226F-4F57-A5CE-4473E69047AD}"/>
    <cellStyle name="RIGs input cells 3 4 3 2" xfId="30509" xr:uid="{019E4603-59DA-495F-9863-78C3DEB32311}"/>
    <cellStyle name="RIGs input cells 3 4 4" xfId="14731" xr:uid="{E8D1D3E8-92B2-4267-B9C0-55D7446FCCC0}"/>
    <cellStyle name="RIGs input cells 3 4 4 2" xfId="31245" xr:uid="{A15AF509-77F5-4C3C-82ED-15A22280CC0A}"/>
    <cellStyle name="RIGs input cells 3 4 4 3" xfId="38321" xr:uid="{F2B771B4-B958-47F0-802B-9975333A5904}"/>
    <cellStyle name="RIGs input cells 3 5" xfId="11437" xr:uid="{F17E1BE8-1FC2-4DC9-B549-7B8DCDF95C8D}"/>
    <cellStyle name="RIGs input cells 3 5 2" xfId="12779" xr:uid="{96F2D228-F3D2-40CB-91D3-F1DF2DD0A111}"/>
    <cellStyle name="RIGs input cells 3 5 2 2" xfId="15157" xr:uid="{40458585-35EA-40D7-BDB0-0BC13A2637C2}"/>
    <cellStyle name="RIGs input cells 3 5 2 2 2" xfId="31661" xr:uid="{F95A99AD-A327-4001-A0FA-C0A4BD2BEE22}"/>
    <cellStyle name="RIGs input cells 3 5 2 2 3" xfId="38746" xr:uid="{CF958FA0-A35D-4A11-A404-01FC6D6C3806}"/>
    <cellStyle name="RIGs input cells 3 5 2 3" xfId="15966" xr:uid="{40E95621-C845-4C46-8A93-3E5FBFFE880A}"/>
    <cellStyle name="RIGs input cells 3 5 2 3 2" xfId="32470" xr:uid="{0B482FF7-24C4-4EFA-B555-F32DE16C2BBB}"/>
    <cellStyle name="RIGs input cells 3 5 2 3 3" xfId="39555" xr:uid="{2B93C101-87F8-4336-9C32-EAD800D7B6F4}"/>
    <cellStyle name="RIGs input cells 3 5 3" xfId="14515" xr:uid="{6622CE39-16C8-4985-A83A-B81CB329DC50}"/>
    <cellStyle name="RIGs input cells 3 5 3 2" xfId="31033" xr:uid="{4C63B5E0-D15A-4146-BEC8-110A906E43DA}"/>
    <cellStyle name="RIGs input cells 3 5 4" xfId="15257" xr:uid="{69002B24-A551-4BA0-8308-8CF641786FED}"/>
    <cellStyle name="RIGs input cells 3 5 4 2" xfId="31761" xr:uid="{29402F10-F8C5-4364-AB85-1CDD9DB78B5F}"/>
    <cellStyle name="RIGs input cells 3 5 4 3" xfId="38846" xr:uid="{5DB64DFA-09A0-4B2B-B186-5E74D9C8286C}"/>
    <cellStyle name="RIGs input cells 3 6" xfId="11842" xr:uid="{934334D5-8240-42D9-9A1B-5D1A6C2F5E8C}"/>
    <cellStyle name="RIGs input cells 3 6 2" xfId="16702" xr:uid="{E4042729-4B0A-4A38-AC23-875648A9DEF2}"/>
    <cellStyle name="RIGs input cells 3 6 2 2" xfId="33206" xr:uid="{178BD0F1-6351-4889-AF96-14AC4CE93050}"/>
    <cellStyle name="RIGs input cells 3 6 2 3" xfId="39718" xr:uid="{1EFD3EB6-1B7D-4EC5-9FC0-181575E7C2EF}"/>
    <cellStyle name="RIGs input cells 3 6 3" xfId="28707" xr:uid="{E9077889-5C94-42C7-9938-870C2D412C84}"/>
    <cellStyle name="RIGs input cells 3 7" xfId="10428" xr:uid="{0B41159E-8880-44CD-852B-A6904A2DFE0C}"/>
    <cellStyle name="RIGs input cells 3 7 2" xfId="27499" xr:uid="{C6533E45-22B3-488B-8FAD-A561649D8A87}"/>
    <cellStyle name="RIGs input cells 3 8" xfId="12929" xr:uid="{861828F8-5F71-4AC6-923A-DB60072C0149}"/>
    <cellStyle name="RIGs input cells 3 8 2" xfId="29649" xr:uid="{B9C4D605-CD35-4A9E-A48A-3C3FB61288A0}"/>
    <cellStyle name="RIGs input cells 3 9" xfId="8945" xr:uid="{B30415D1-7170-486F-BDCE-BECEF47601C5}"/>
    <cellStyle name="RIGs input cells 3 9 2" xfId="26121" xr:uid="{1B3567D5-9A51-46B2-B400-FB7486402DB4}"/>
    <cellStyle name="RIGs input cells 3_3.15 Additional Data" xfId="11442" xr:uid="{BDA038E0-319B-4270-AF71-FF3AA0CBBAC4}"/>
    <cellStyle name="RIGs input cells 4" xfId="5643" xr:uid="{86576725-B7DA-448C-8FE1-63F36294EF7B}"/>
    <cellStyle name="RIGs input cells 4 2" xfId="5644" xr:uid="{502CBE49-3B40-47E3-AA7A-3705BE948444}"/>
    <cellStyle name="RIGs input cells 4 2 2" xfId="5912" xr:uid="{EE00BACD-0E3B-490C-92D9-CEA4D04AFAF2}"/>
    <cellStyle name="RIGs input cells 4 2 2 2" xfId="11445" xr:uid="{165FBC08-C413-4DA6-8003-47FF24762A2B}"/>
    <cellStyle name="RIGs input cells 4 2 2 2 2" xfId="12785" xr:uid="{9A2E165C-F9B0-4CCD-884F-6DFA3D8DA3A6}"/>
    <cellStyle name="RIGs input cells 4 2 2 2 2 2" xfId="15163" xr:uid="{DC2A7CE3-E8A7-40B9-AB5E-4E954F1B2780}"/>
    <cellStyle name="RIGs input cells 4 2 2 2 2 2 2" xfId="31667" xr:uid="{A7E1969B-DE7C-49DF-A0AA-4DFABA6E1854}"/>
    <cellStyle name="RIGs input cells 4 2 2 2 2 2 3" xfId="38752" xr:uid="{74E174C8-3B3F-49B2-B955-7B69CD3A9EA2}"/>
    <cellStyle name="RIGs input cells 4 2 2 2 2 3" xfId="15972" xr:uid="{1965910B-8017-4DD6-9F59-59596AD95F89}"/>
    <cellStyle name="RIGs input cells 4 2 2 2 2 3 2" xfId="32476" xr:uid="{4114BB8B-3CA3-4A61-8EF4-63B3E6EA9EC8}"/>
    <cellStyle name="RIGs input cells 4 2 2 2 2 3 3" xfId="39561" xr:uid="{48453FA7-CC58-4615-A4B0-36315DE0EF4D}"/>
    <cellStyle name="RIGs input cells 4 2 2 2 3" xfId="14521" xr:uid="{316EBE35-0447-4262-803D-0FDCB86FEDF0}"/>
    <cellStyle name="RIGs input cells 4 2 2 2 3 2" xfId="31039" xr:uid="{FCB23905-7037-4D86-8DFE-A20A54BC1135}"/>
    <cellStyle name="RIGs input cells 4 2 2 2 4" xfId="15263" xr:uid="{5E612481-ECA2-4C02-8B20-DBBFD0365324}"/>
    <cellStyle name="RIGs input cells 4 2 2 2 4 2" xfId="31767" xr:uid="{422064C1-E155-43DE-A035-0CAD946B4429}"/>
    <cellStyle name="RIGs input cells 4 2 2 2 4 3" xfId="38852" xr:uid="{A8C21645-FF4C-4341-AF21-56FDDBF83AA8}"/>
    <cellStyle name="RIGs input cells 4 2 2 3" xfId="12069" xr:uid="{267101A4-9CE7-4D9C-98E0-704B51A71DBB}"/>
    <cellStyle name="RIGs input cells 4 2 2 3 2" xfId="14793" xr:uid="{412C57C7-6195-4499-8B1A-1A45F9FF2E8C}"/>
    <cellStyle name="RIGs input cells 4 2 2 3 2 2" xfId="31307" xr:uid="{37B7B187-FC9A-42A4-BA4D-D5FD79A32FC3}"/>
    <cellStyle name="RIGs input cells 4 2 2 3 2 3" xfId="38383" xr:uid="{4263AEDD-2F8A-40B9-8FC4-2484829ED9E1}"/>
    <cellStyle name="RIGs input cells 4 2 2 3 3" xfId="15472" xr:uid="{CFC34BB0-CD31-4D64-BE35-CBA87457E6AF}"/>
    <cellStyle name="RIGs input cells 4 2 2 3 3 2" xfId="31976" xr:uid="{4159594C-8FDE-4BE5-A317-66A01D2378F9}"/>
    <cellStyle name="RIGs input cells 4 2 2 3 3 3" xfId="39061" xr:uid="{FE606F75-5E88-484E-A0F1-C81C4A3E8B30}"/>
    <cellStyle name="RIGs input cells 4 2 2 4" xfId="13898" xr:uid="{105023A4-8F56-4CB8-8AD5-9D704984656C}"/>
    <cellStyle name="RIGs input cells 4 2 2 4 2" xfId="30514" xr:uid="{FC28B2C7-67A4-445E-BBD0-B4663CBAEAC6}"/>
    <cellStyle name="RIGs input cells 4 2 2 5" xfId="12957" xr:uid="{7A154347-CB2D-4DA6-ADAC-AC05E80C364F}"/>
    <cellStyle name="RIGs input cells 4 2 2 5 2" xfId="29677" xr:uid="{CD59C7DE-07DF-4A21-AA03-B45626AA8FEC}"/>
    <cellStyle name="RIGs input cells 4 2 2 5 3" xfId="36686" xr:uid="{2EF1CAD0-F9ED-4BED-B023-9D0771C4F29C}"/>
    <cellStyle name="RIGs input cells 4 2 3" xfId="11444" xr:uid="{F44F8DDA-7140-4B03-9487-6A228EFD1D7D}"/>
    <cellStyle name="RIGs input cells 4 2 3 2" xfId="12784" xr:uid="{5FE1D78E-5AE7-4EAF-A133-B5023DADB579}"/>
    <cellStyle name="RIGs input cells 4 2 3 2 2" xfId="15162" xr:uid="{D5D0198F-3A71-43B4-ACC0-725BE31B77BC}"/>
    <cellStyle name="RIGs input cells 4 2 3 2 2 2" xfId="31666" xr:uid="{58A1ED1C-9B0E-4E72-B104-A91C4D3931A3}"/>
    <cellStyle name="RIGs input cells 4 2 3 2 2 3" xfId="38751" xr:uid="{D99860A1-EEB7-4755-AF45-F4FDF3780E02}"/>
    <cellStyle name="RIGs input cells 4 2 3 2 3" xfId="15971" xr:uid="{FA4EDCBA-A957-4F70-89CC-77B27356D496}"/>
    <cellStyle name="RIGs input cells 4 2 3 2 3 2" xfId="32475" xr:uid="{805F4849-CAA5-462E-BC0A-A0956E6559A7}"/>
    <cellStyle name="RIGs input cells 4 2 3 2 3 3" xfId="39560" xr:uid="{DD41F573-1ECF-493B-A231-37903DF4A2C5}"/>
    <cellStyle name="RIGs input cells 4 2 3 3" xfId="14520" xr:uid="{F89804D5-0672-42C9-96A2-28C958E3A815}"/>
    <cellStyle name="RIGs input cells 4 2 3 3 2" xfId="31038" xr:uid="{8DB21557-F6D7-4EC6-9DB0-1AE5FE9E0C39}"/>
    <cellStyle name="RIGs input cells 4 2 3 4" xfId="15262" xr:uid="{7AF650BE-EABD-4488-AA4E-0D29B8C63E8B}"/>
    <cellStyle name="RIGs input cells 4 2 3 4 2" xfId="31766" xr:uid="{2753BB63-8D10-4F41-9A9F-E75898C7AAEB}"/>
    <cellStyle name="RIGs input cells 4 2 3 4 3" xfId="38851" xr:uid="{C049B034-6FA9-4512-9F22-2E1F46723019}"/>
    <cellStyle name="RIGs input cells 4 2 4" xfId="11847" xr:uid="{419CAD62-7053-491F-84BC-F6F8895B4FCC}"/>
    <cellStyle name="RIGs input cells 4 2 4 2" xfId="16707" xr:uid="{96C5B16F-691F-436C-A2E7-3A8E86952441}"/>
    <cellStyle name="RIGs input cells 4 2 4 2 2" xfId="33211" xr:uid="{3EF26751-0845-41EB-9CEC-B920A77B2332}"/>
    <cellStyle name="RIGs input cells 4 2 4 2 3" xfId="39723" xr:uid="{D355D521-6027-4553-96AC-24A6855F1225}"/>
    <cellStyle name="RIGs input cells 4 2 4 3" xfId="28712" xr:uid="{A52A8A43-44F0-4E61-89CF-880186D69B36}"/>
    <cellStyle name="RIGs input cells 4 2 5" xfId="10433" xr:uid="{2E7E9BDD-D60C-4F94-BC83-2FFEE37EFBD6}"/>
    <cellStyle name="RIGs input cells 4 2 5 2" xfId="27504" xr:uid="{15E4EA23-78BB-4A09-8AE9-977BC0185471}"/>
    <cellStyle name="RIGs input cells 4 2 6" xfId="23026" xr:uid="{0628E387-75C5-4ED9-9EA3-6562127CCC0F}"/>
    <cellStyle name="RIGs input cells 4 2 7" xfId="34166" xr:uid="{BE376F64-086C-41FD-B6E7-B74816F9089E}"/>
    <cellStyle name="RIGs input cells 4 2_3.15 Additional Data" xfId="11446" xr:uid="{F4AC6409-CE14-4BB9-BEEA-3754EB4F6882}"/>
    <cellStyle name="RIGs input cells 4 3" xfId="5911" xr:uid="{B33B3C2C-8011-49EF-AC3B-8C17E6332B38}"/>
    <cellStyle name="RIGs input cells 4 3 2" xfId="12068" xr:uid="{85F39178-657A-4B21-8756-43FC3C83F0AE}"/>
    <cellStyle name="RIGs input cells 4 3 2 2" xfId="14792" xr:uid="{5A82C217-D59C-4801-A4FA-97063F3A132C}"/>
    <cellStyle name="RIGs input cells 4 3 2 2 2" xfId="31306" xr:uid="{E82D1749-3A5B-47D8-B81B-7CB72E6BEDA1}"/>
    <cellStyle name="RIGs input cells 4 3 2 2 3" xfId="38382" xr:uid="{EF73C703-A4EE-478A-B1CD-261369E87D51}"/>
    <cellStyle name="RIGs input cells 4 3 2 3" xfId="15471" xr:uid="{78058FF2-113C-453B-AB25-504F41207F6A}"/>
    <cellStyle name="RIGs input cells 4 3 2 3 2" xfId="31975" xr:uid="{3B814B76-6A3A-47A3-8775-77C921AD8451}"/>
    <cellStyle name="RIGs input cells 4 3 2 3 3" xfId="39060" xr:uid="{4ABA977D-D387-4C20-BF94-F747B9E08BFC}"/>
    <cellStyle name="RIGs input cells 4 3 3" xfId="13897" xr:uid="{9D8C2453-0C9E-471B-B44E-DD5805FA60F3}"/>
    <cellStyle name="RIGs input cells 4 3 3 2" xfId="30513" xr:uid="{C6C8B1BF-71CE-4FE7-B57F-49C5833F10DA}"/>
    <cellStyle name="RIGs input cells 4 3 4" xfId="13151" xr:uid="{D334D5A4-AF42-498E-B1DF-DE9FE326BCAD}"/>
    <cellStyle name="RIGs input cells 4 3 4 2" xfId="29871" xr:uid="{B8FC9BA6-9737-4F29-9568-CA5E189EFF04}"/>
    <cellStyle name="RIGs input cells 4 3 4 3" xfId="36880" xr:uid="{1ACB746F-2D32-4E2C-AC0F-33CECD994BB1}"/>
    <cellStyle name="RIGs input cells 4 4" xfId="11443" xr:uid="{EC603790-064A-4F68-A0BF-994C194F20BD}"/>
    <cellStyle name="RIGs input cells 4 4 2" xfId="12783" xr:uid="{AE086FD6-5A01-49C6-85C2-DFC3AAB963E2}"/>
    <cellStyle name="RIGs input cells 4 4 2 2" xfId="15161" xr:uid="{DC156ED8-9194-44A0-B346-819203FCDD5B}"/>
    <cellStyle name="RIGs input cells 4 4 2 2 2" xfId="31665" xr:uid="{64127BC9-B4D9-4CC9-BC8D-7E1DD90B718B}"/>
    <cellStyle name="RIGs input cells 4 4 2 2 3" xfId="38750" xr:uid="{CB4522D4-3803-4FA0-858E-E95B9A5FB4AE}"/>
    <cellStyle name="RIGs input cells 4 4 2 3" xfId="15970" xr:uid="{962D466D-EBE4-4F51-A7DB-FDF351CCEB62}"/>
    <cellStyle name="RIGs input cells 4 4 2 3 2" xfId="32474" xr:uid="{0A07C225-389C-4B56-B1EA-D569D96D7127}"/>
    <cellStyle name="RIGs input cells 4 4 2 3 3" xfId="39559" xr:uid="{9E970494-58B7-46B2-8A7D-4016CE734E7C}"/>
    <cellStyle name="RIGs input cells 4 4 3" xfId="14519" xr:uid="{BD980D34-D307-4280-B361-3B05C1CA1DC2}"/>
    <cellStyle name="RIGs input cells 4 4 3 2" xfId="31037" xr:uid="{D429F2DB-62BE-4A23-BF2A-ABB596015577}"/>
    <cellStyle name="RIGs input cells 4 4 4" xfId="15261" xr:uid="{E8CB5BE1-CEDF-4BB3-8B5D-D4316B09CBA6}"/>
    <cellStyle name="RIGs input cells 4 4 4 2" xfId="31765" xr:uid="{FA8A0388-28B6-4AF2-B7F2-26E2254555E3}"/>
    <cellStyle name="RIGs input cells 4 4 4 3" xfId="38850" xr:uid="{6CDEE880-FAEB-4F85-9FE3-290B91B0AF32}"/>
    <cellStyle name="RIGs input cells 4 5" xfId="11846" xr:uid="{B6614AAE-9DE5-4292-8AAF-CC028EA8C67E}"/>
    <cellStyle name="RIGs input cells 4 5 2" xfId="16706" xr:uid="{36C5BDC2-52D2-46D2-B0D4-DB08F3062759}"/>
    <cellStyle name="RIGs input cells 4 5 2 2" xfId="33210" xr:uid="{68B5212F-38CB-4EDD-A9D5-44C5C18F1BE8}"/>
    <cellStyle name="RIGs input cells 4 5 2 3" xfId="39722" xr:uid="{2999E1BB-7FA6-4CD2-8B87-EFB1D1F577E5}"/>
    <cellStyle name="RIGs input cells 4 5 3" xfId="28711" xr:uid="{37ED6093-E77C-4B9A-96D7-1BF9ADF2EA46}"/>
    <cellStyle name="RIGs input cells 4 6" xfId="10432" xr:uid="{56A75A8B-D4F4-4B3F-B0E3-D8F8070254BE}"/>
    <cellStyle name="RIGs input cells 4 6 2" xfId="27503" xr:uid="{8A91B3EA-6005-4DC0-8C23-F634E40CC43F}"/>
    <cellStyle name="RIGs input cells 4 7" xfId="23025" xr:uid="{51EC1783-1112-4CF7-ACBC-15951388DA3F}"/>
    <cellStyle name="RIGs input cells 4 8" xfId="34165" xr:uid="{D791E5F6-C712-4730-9764-99BE2B3252E9}"/>
    <cellStyle name="RIGs input cells 4_3.15 Additional Data" xfId="11447" xr:uid="{2C95B98C-939B-4884-9A66-08802B87638C}"/>
    <cellStyle name="RIGs input cells 47 2 2" xfId="7054" xr:uid="{B8E92BA7-7F66-43DA-95DC-C3C6A1B60C6A}"/>
    <cellStyle name="RIGs input cells 47 2 2 2" xfId="24354" xr:uid="{D36155BD-9EE4-461F-A66A-ACD24201C339}"/>
    <cellStyle name="RIGs input cells 48" xfId="6975" xr:uid="{704FF5C0-666C-4C65-8F9D-61B88646CC96}"/>
    <cellStyle name="RIGs input cells 48 2" xfId="6999" xr:uid="{0410DDB6-43EF-4F54-B1F0-F7E805C2CF2A}"/>
    <cellStyle name="RIGs input cells 48 2 2" xfId="24300" xr:uid="{F3D918C9-3F97-4BCF-B21B-12AD3A67FB3D}"/>
    <cellStyle name="RIGs input cells 48 3" xfId="24276" xr:uid="{E07E449F-0672-44BD-96EF-6D9ACC595B7A}"/>
    <cellStyle name="RIGs input cells 5" xfId="5645" xr:uid="{A85D705D-6C3C-49D7-8BEB-152F8A6B9429}"/>
    <cellStyle name="RIGs input cells 5 2" xfId="5646" xr:uid="{127325F1-88E9-451D-9655-35796D23E083}"/>
    <cellStyle name="RIGs input cells 5 2 2" xfId="5914" xr:uid="{EC56C98A-644A-4281-8AD1-DF7F65725E35}"/>
    <cellStyle name="RIGs input cells 5 2 2 2" xfId="12071" xr:uid="{7F65E5D3-E10A-405B-A9C6-C31133896C50}"/>
    <cellStyle name="RIGs input cells 5 2 2 2 2" xfId="14795" xr:uid="{3BE0A4DA-FE75-4655-8A39-6FBCC56967F7}"/>
    <cellStyle name="RIGs input cells 5 2 2 2 2 2" xfId="31309" xr:uid="{348C70A5-F97F-4F84-9C28-6689B5FBB801}"/>
    <cellStyle name="RIGs input cells 5 2 2 2 2 3" xfId="38385" xr:uid="{EA65CBCF-E015-42B6-8E78-6239D43BA6B2}"/>
    <cellStyle name="RIGs input cells 5 2 2 2 3" xfId="15474" xr:uid="{46826421-85C8-4DFC-A0A1-6F4780AB2680}"/>
    <cellStyle name="RIGs input cells 5 2 2 2 3 2" xfId="31978" xr:uid="{B619DC6E-BFBC-4861-8DBA-0D2AB66D6F6A}"/>
    <cellStyle name="RIGs input cells 5 2 2 2 3 3" xfId="39063" xr:uid="{3D14C8BA-2006-4AC3-BC5F-28081583033E}"/>
    <cellStyle name="RIGs input cells 5 2 2 3" xfId="13900" xr:uid="{6B136B62-7964-4944-BD04-A0D9500EA0C7}"/>
    <cellStyle name="RIGs input cells 5 2 2 3 2" xfId="30516" xr:uid="{0163A7F4-487A-44E9-A323-EFE019F2A9D6}"/>
    <cellStyle name="RIGs input cells 5 2 2 4" xfId="13686" xr:uid="{B07A806D-80F9-45F5-BAF9-FA87CD031740}"/>
    <cellStyle name="RIGs input cells 5 2 2 4 2" xfId="30322" xr:uid="{893695C7-DF91-4BB4-B2FD-5F8FDA711B18}"/>
    <cellStyle name="RIGs input cells 5 2 2 4 3" xfId="37411" xr:uid="{8A3B5D8A-4175-4215-9C1F-6B48B1BE1113}"/>
    <cellStyle name="RIGs input cells 5 2 3" xfId="11449" xr:uid="{A02276AF-1C23-4DCE-85B8-F98A7980AC7D}"/>
    <cellStyle name="RIGs input cells 5 2 3 2" xfId="12787" xr:uid="{2AF996A7-89C0-4BC4-9C68-13A7B347F086}"/>
    <cellStyle name="RIGs input cells 5 2 3 2 2" xfId="15165" xr:uid="{DF6C6CA1-DFDD-4187-AE78-59BCA61A170E}"/>
    <cellStyle name="RIGs input cells 5 2 3 2 2 2" xfId="31669" xr:uid="{405C1C7C-1640-41A5-B89A-EE09C51DACD4}"/>
    <cellStyle name="RIGs input cells 5 2 3 2 2 3" xfId="38754" xr:uid="{6A3863E3-9F51-43A7-9C9A-235409EA8994}"/>
    <cellStyle name="RIGs input cells 5 2 3 2 3" xfId="15974" xr:uid="{C6E54A6A-4D88-4FDC-82A7-789F74D56531}"/>
    <cellStyle name="RIGs input cells 5 2 3 2 3 2" xfId="32478" xr:uid="{C82CDB05-7EAB-4887-8A21-A59C81BCBD68}"/>
    <cellStyle name="RIGs input cells 5 2 3 2 3 3" xfId="39563" xr:uid="{BAB1F278-1242-461F-B86E-88032BC7FA0A}"/>
    <cellStyle name="RIGs input cells 5 2 3 3" xfId="14523" xr:uid="{E01F7F7D-1E26-4C92-A174-F3FD58E2C45C}"/>
    <cellStyle name="RIGs input cells 5 2 3 3 2" xfId="31041" xr:uid="{BB81B0C6-E4E2-4904-85C8-D8EE59A95246}"/>
    <cellStyle name="RIGs input cells 5 2 3 4" xfId="15265" xr:uid="{B4A8189E-43EF-48BE-9669-A6EF572DB77D}"/>
    <cellStyle name="RIGs input cells 5 2 3 4 2" xfId="31769" xr:uid="{70B16AB3-62AB-454F-9E41-BE7675B69D84}"/>
    <cellStyle name="RIGs input cells 5 2 3 4 3" xfId="38854" xr:uid="{EC60403B-214B-4F32-A60E-E87205885367}"/>
    <cellStyle name="RIGs input cells 5 2 4" xfId="11849" xr:uid="{746C86F2-D786-46C9-B363-2AE19558A0FF}"/>
    <cellStyle name="RIGs input cells 5 2 4 2" xfId="16709" xr:uid="{FB000DC5-9B11-42A6-AB90-3DAFCB2BE900}"/>
    <cellStyle name="RIGs input cells 5 2 4 2 2" xfId="33213" xr:uid="{8AF0847A-F04C-4F66-B815-A381119D99BE}"/>
    <cellStyle name="RIGs input cells 5 2 4 2 3" xfId="39725" xr:uid="{5E2314A7-CED3-4459-B57B-1A1B0D0B3CE3}"/>
    <cellStyle name="RIGs input cells 5 2 4 3" xfId="28714" xr:uid="{DBAF2E5B-D825-430E-8442-54E632B71D83}"/>
    <cellStyle name="RIGs input cells 5 2 5" xfId="10435" xr:uid="{5C0E9096-B011-4E9E-A775-E06065086252}"/>
    <cellStyle name="RIGs input cells 5 2 5 2" xfId="27506" xr:uid="{7F2C1EEA-55BC-48F8-85C9-8A7FF96A0B23}"/>
    <cellStyle name="RIGs input cells 5 2 6" xfId="23028" xr:uid="{58504983-6E6E-499A-97B2-B2038C640353}"/>
    <cellStyle name="RIGs input cells 5 2 7" xfId="34168" xr:uid="{56C97DDA-2C38-4E7E-860A-8C53EDC00693}"/>
    <cellStyle name="RIGs input cells 5 3" xfId="5913" xr:uid="{64ABDB0A-6591-4A9B-BB6B-E618E319D4C7}"/>
    <cellStyle name="RIGs input cells 5 3 2" xfId="12070" xr:uid="{46C89298-EBC4-4858-BA8C-09B68B961864}"/>
    <cellStyle name="RIGs input cells 5 3 2 2" xfId="14794" xr:uid="{01B34B82-4878-4A73-8038-3A1974E4D49A}"/>
    <cellStyle name="RIGs input cells 5 3 2 2 2" xfId="31308" xr:uid="{E7FCD396-1E31-4DE9-8F11-A644372D1DD9}"/>
    <cellStyle name="RIGs input cells 5 3 2 2 3" xfId="38384" xr:uid="{E2C7CECE-7674-48C1-A5ED-639A5739AF76}"/>
    <cellStyle name="RIGs input cells 5 3 2 3" xfId="15473" xr:uid="{2C72CE68-1442-44F7-B437-B3DAA36440F2}"/>
    <cellStyle name="RIGs input cells 5 3 2 3 2" xfId="31977" xr:uid="{9C45D219-A752-4F27-9752-261BB21F2E32}"/>
    <cellStyle name="RIGs input cells 5 3 2 3 3" xfId="39062" xr:uid="{CDE36B6A-4C4E-4D24-B2B2-9D6CB77F8041}"/>
    <cellStyle name="RIGs input cells 5 3 3" xfId="13899" xr:uid="{27B3ECD6-93C8-47A8-8C9E-B28EB5B9F3D8}"/>
    <cellStyle name="RIGs input cells 5 3 3 2" xfId="30515" xr:uid="{77F8A0BD-9674-40E7-9855-D6114D27CA49}"/>
    <cellStyle name="RIGs input cells 5 3 4" xfId="9064" xr:uid="{64541281-E1D0-4242-8265-EE2A03DCFF15}"/>
    <cellStyle name="RIGs input cells 5 3 4 2" xfId="26240" xr:uid="{41C52580-94D4-4C9B-84F1-5224FAB6CDEA}"/>
    <cellStyle name="RIGs input cells 5 3 4 3" xfId="34955" xr:uid="{17E85DF6-4556-4AEB-8198-7A5DF478FB8A}"/>
    <cellStyle name="RIGs input cells 5 4" xfId="11448" xr:uid="{90D62DFE-EC95-4B36-AAB4-1BC3EBD1E6EE}"/>
    <cellStyle name="RIGs input cells 5 4 2" xfId="12786" xr:uid="{38C7FF5C-46BB-45FF-B836-CFC5B2BD52B9}"/>
    <cellStyle name="RIGs input cells 5 4 2 2" xfId="15164" xr:uid="{BA9F50E4-491B-4E98-8B1E-A8D96DA27CB2}"/>
    <cellStyle name="RIGs input cells 5 4 2 2 2" xfId="31668" xr:uid="{5C9A7503-E128-4F71-83A3-7DF2E4343683}"/>
    <cellStyle name="RIGs input cells 5 4 2 2 3" xfId="38753" xr:uid="{D929E254-B257-4DF5-AC34-9CBB77C38369}"/>
    <cellStyle name="RIGs input cells 5 4 2 3" xfId="15973" xr:uid="{6F220422-BE7B-4FD4-A26C-1E20EB977D0C}"/>
    <cellStyle name="RIGs input cells 5 4 2 3 2" xfId="32477" xr:uid="{88B23845-DC8F-466F-9B63-D8286F6F8D8E}"/>
    <cellStyle name="RIGs input cells 5 4 2 3 3" xfId="39562" xr:uid="{6A04EBEF-2384-45A5-B6FD-3A591A5A857D}"/>
    <cellStyle name="RIGs input cells 5 4 3" xfId="14522" xr:uid="{8B2A0CC0-338C-4B8D-AF21-0361D30F56C3}"/>
    <cellStyle name="RIGs input cells 5 4 3 2" xfId="31040" xr:uid="{5D4AFF97-3E92-4F18-90EC-7F2C37D9C0F9}"/>
    <cellStyle name="RIGs input cells 5 4 4" xfId="15264" xr:uid="{CB161692-15B3-4866-938A-49CAAC6E7779}"/>
    <cellStyle name="RIGs input cells 5 4 4 2" xfId="31768" xr:uid="{36AF5D94-4207-4168-BCDA-7C6DA3D2A4E1}"/>
    <cellStyle name="RIGs input cells 5 4 4 3" xfId="38853" xr:uid="{8A192A1E-EE69-450D-B39D-8D5E8CE50D28}"/>
    <cellStyle name="RIGs input cells 5 5" xfId="11848" xr:uid="{5E4D69EA-5DCA-41A1-A8D2-A5D27584814A}"/>
    <cellStyle name="RIGs input cells 5 5 2" xfId="16708" xr:uid="{F7F26F44-67EC-498D-BB3C-78879C163FEA}"/>
    <cellStyle name="RIGs input cells 5 5 2 2" xfId="33212" xr:uid="{03F7A237-F13C-42E0-B5C5-3F506B0C7B08}"/>
    <cellStyle name="RIGs input cells 5 5 2 3" xfId="39724" xr:uid="{1C647C3D-B09A-4623-BFDE-8FEFD5C31F73}"/>
    <cellStyle name="RIGs input cells 5 5 3" xfId="28713" xr:uid="{C05E4E27-9DEA-412D-B700-64D5CA193949}"/>
    <cellStyle name="RIGs input cells 5 6" xfId="10434" xr:uid="{61D508EF-83EB-4C2A-A2B7-1DDFBB90A5AF}"/>
    <cellStyle name="RIGs input cells 5 6 2" xfId="27505" xr:uid="{E77B50AA-ED11-4815-A73C-C0810D42E144}"/>
    <cellStyle name="RIGs input cells 5 7" xfId="23027" xr:uid="{1DA7DE22-550E-4602-96EC-C7DBC33E7FA1}"/>
    <cellStyle name="RIGs input cells 5 8" xfId="34167" xr:uid="{47FC2876-1600-475D-8831-A203ADADBB1F}"/>
    <cellStyle name="RIGs input cells 5_3.15 Additional Data" xfId="11450" xr:uid="{E244DC13-3468-4A84-8218-4D297B86F7DF}"/>
    <cellStyle name="RIGs input cells 6" xfId="5647" xr:uid="{13D0BC87-9C07-4EAE-B7D6-63D7DF836D9D}"/>
    <cellStyle name="RIGs input cells 6 2" xfId="5648" xr:uid="{027359E9-EC0F-4A55-8F89-24BD15ED56B2}"/>
    <cellStyle name="RIGs input cells 6 2 2" xfId="5916" xr:uid="{EBBA7C13-A19B-4A92-B3D4-C28B2157CA50}"/>
    <cellStyle name="RIGs input cells 6 2 2 2" xfId="12073" xr:uid="{7D2DDCAA-4C8B-46AE-9EDB-73278C64BE73}"/>
    <cellStyle name="RIGs input cells 6 2 2 2 2" xfId="14797" xr:uid="{05493BF1-E3CE-499C-83FB-7FF40F15BB09}"/>
    <cellStyle name="RIGs input cells 6 2 2 2 2 2" xfId="31311" xr:uid="{0F3F213C-BBC5-407A-AE7C-51362622ACEB}"/>
    <cellStyle name="RIGs input cells 6 2 2 2 2 3" xfId="38387" xr:uid="{75A55D52-8F9C-4C28-B869-2696764B5553}"/>
    <cellStyle name="RIGs input cells 6 2 2 2 3" xfId="15476" xr:uid="{E1919E53-316D-40CD-B1CC-2B4E140C3E61}"/>
    <cellStyle name="RIGs input cells 6 2 2 2 3 2" xfId="31980" xr:uid="{214420C7-FB5F-43BB-9C83-6F0F5918A94E}"/>
    <cellStyle name="RIGs input cells 6 2 2 2 3 3" xfId="39065" xr:uid="{E822C911-87A8-410C-BD50-5A2F165D8AA7}"/>
    <cellStyle name="RIGs input cells 6 2 2 3" xfId="13902" xr:uid="{BE382CD5-B100-41E8-B229-BF287CF28BDF}"/>
    <cellStyle name="RIGs input cells 6 2 2 3 2" xfId="30518" xr:uid="{91611FF2-423E-412F-9973-A51A82E8074F}"/>
    <cellStyle name="RIGs input cells 6 2 2 4" xfId="13340" xr:uid="{FE0CC2DF-EF29-484B-8868-DFFC6BE33F33}"/>
    <cellStyle name="RIGs input cells 6 2 2 4 2" xfId="30025" xr:uid="{E0145E61-8CA2-4877-9164-0EF4EF4DFC9B}"/>
    <cellStyle name="RIGs input cells 6 2 2 4 3" xfId="37069" xr:uid="{0D9046AE-B808-4E9C-B295-8AE5EF00F09B}"/>
    <cellStyle name="RIGs input cells 6 2 3" xfId="11452" xr:uid="{DCE53CC4-73FB-48A6-934F-C6F1D00956C3}"/>
    <cellStyle name="RIGs input cells 6 2 3 2" xfId="12789" xr:uid="{052AB34F-D070-4F6E-A994-6DC851777D62}"/>
    <cellStyle name="RIGs input cells 6 2 3 2 2" xfId="15167" xr:uid="{E76E6446-4B07-4992-9F7B-60E5625196AC}"/>
    <cellStyle name="RIGs input cells 6 2 3 2 2 2" xfId="31671" xr:uid="{9774F513-2217-4193-8256-F2591CF07132}"/>
    <cellStyle name="RIGs input cells 6 2 3 2 2 3" xfId="38756" xr:uid="{5D0C8ABA-67C3-4A8F-9C73-2D05714AE5C8}"/>
    <cellStyle name="RIGs input cells 6 2 3 2 3" xfId="15976" xr:uid="{32639FD1-5306-4DE8-8E0C-2161AD7BF75D}"/>
    <cellStyle name="RIGs input cells 6 2 3 2 3 2" xfId="32480" xr:uid="{7C11E960-F871-47FC-9608-773D416F1EBC}"/>
    <cellStyle name="RIGs input cells 6 2 3 2 3 3" xfId="39565" xr:uid="{ABFB4203-1131-457B-80AD-C9C81740A9EF}"/>
    <cellStyle name="RIGs input cells 6 2 3 3" xfId="14525" xr:uid="{6227FF86-38A7-481C-8869-D56D34FF0F8B}"/>
    <cellStyle name="RIGs input cells 6 2 3 3 2" xfId="31043" xr:uid="{CA21F152-CBF7-400E-A692-C726177CBA20}"/>
    <cellStyle name="RIGs input cells 6 2 3 4" xfId="15267" xr:uid="{E49A25DE-E149-4CB2-80E4-95F2BDC7908A}"/>
    <cellStyle name="RIGs input cells 6 2 3 4 2" xfId="31771" xr:uid="{51476269-630A-4B61-87BE-D3FCD149F2BC}"/>
    <cellStyle name="RIGs input cells 6 2 3 4 3" xfId="38856" xr:uid="{105A8E32-DAEF-437F-AD62-96962FCF7765}"/>
    <cellStyle name="RIGs input cells 6 2 4" xfId="11851" xr:uid="{C16A091A-7662-4336-BF22-354FC2268F96}"/>
    <cellStyle name="RIGs input cells 6 2 4 2" xfId="16711" xr:uid="{38298FD3-027E-4994-BDCE-2A447BEC6BEA}"/>
    <cellStyle name="RIGs input cells 6 2 4 2 2" xfId="33215" xr:uid="{3540389B-2436-4495-BC32-6E9E0B14EE0F}"/>
    <cellStyle name="RIGs input cells 6 2 4 2 3" xfId="39727" xr:uid="{EEB4959E-7C85-4358-AAD6-92D39E0087B4}"/>
    <cellStyle name="RIGs input cells 6 2 4 3" xfId="28716" xr:uid="{E957612E-690F-474C-8A71-9F90A8E97222}"/>
    <cellStyle name="RIGs input cells 6 2 5" xfId="10437" xr:uid="{794E3F53-DEC4-461E-B2E1-1E33FA7687E9}"/>
    <cellStyle name="RIGs input cells 6 2 5 2" xfId="27508" xr:uid="{D96395F9-7DAE-480F-84A0-1BA355A850F4}"/>
    <cellStyle name="RIGs input cells 6 2 6" xfId="23030" xr:uid="{F500C4B9-A04E-481A-A971-F06007E61781}"/>
    <cellStyle name="RIGs input cells 6 2 7" xfId="34170" xr:uid="{BD698651-2351-427D-AC85-48FC8F48EB3A}"/>
    <cellStyle name="RIGs input cells 6 3" xfId="5915" xr:uid="{D16D602D-634C-4C48-9059-8CB35E6B9C0C}"/>
    <cellStyle name="RIGs input cells 6 3 2" xfId="12072" xr:uid="{1B4E4C8C-D9B3-4F6F-A5F2-149EF853EFB1}"/>
    <cellStyle name="RIGs input cells 6 3 2 2" xfId="14796" xr:uid="{C1297A55-4B6A-42E2-A6BF-7F563886DACF}"/>
    <cellStyle name="RIGs input cells 6 3 2 2 2" xfId="31310" xr:uid="{C5E81068-EF04-40B9-B97A-92D255EE91E8}"/>
    <cellStyle name="RIGs input cells 6 3 2 2 3" xfId="38386" xr:uid="{C3E2103B-4027-4A8B-B8E1-D4A16B376D2F}"/>
    <cellStyle name="RIGs input cells 6 3 2 3" xfId="15475" xr:uid="{E1B1DE0A-C368-480A-B755-844E61F08CFF}"/>
    <cellStyle name="RIGs input cells 6 3 2 3 2" xfId="31979" xr:uid="{365B4718-311B-40B7-ADDA-B0368F465715}"/>
    <cellStyle name="RIGs input cells 6 3 2 3 3" xfId="39064" xr:uid="{379E0F54-966A-4B4A-A1C2-297CE4AFB1A7}"/>
    <cellStyle name="RIGs input cells 6 3 3" xfId="13901" xr:uid="{31DDF19C-FD59-4CCC-B408-EA3150A41B12}"/>
    <cellStyle name="RIGs input cells 6 3 3 2" xfId="30517" xr:uid="{F7B4F721-658F-4F4B-A006-DCC9E5BD3E52}"/>
    <cellStyle name="RIGs input cells 6 3 4" xfId="14649" xr:uid="{8B7D7D34-612B-47E4-9A3A-08A3E797D4A8}"/>
    <cellStyle name="RIGs input cells 6 3 4 2" xfId="31164" xr:uid="{6DFA1D7B-6D01-4AA4-B714-D269F9690890}"/>
    <cellStyle name="RIGs input cells 6 3 4 3" xfId="38239" xr:uid="{E2E57C84-60E7-443E-9D2C-D811B01CB0BA}"/>
    <cellStyle name="RIGs input cells 6 4" xfId="11451" xr:uid="{3585731E-B75B-4E39-9C04-B03055CD5A13}"/>
    <cellStyle name="RIGs input cells 6 4 2" xfId="12788" xr:uid="{B0F40A43-13EC-41FA-987D-63B0584F6712}"/>
    <cellStyle name="RIGs input cells 6 4 2 2" xfId="15166" xr:uid="{00D65CE3-99B7-40EC-91DE-E1D2EFBA537A}"/>
    <cellStyle name="RIGs input cells 6 4 2 2 2" xfId="31670" xr:uid="{632F3968-8239-44B1-B477-4D42C51C7406}"/>
    <cellStyle name="RIGs input cells 6 4 2 2 3" xfId="38755" xr:uid="{2A89295E-34DF-412F-9434-92C0D86E80CC}"/>
    <cellStyle name="RIGs input cells 6 4 2 3" xfId="15975" xr:uid="{D460E3DD-716E-45F6-87B0-F00ED88ED331}"/>
    <cellStyle name="RIGs input cells 6 4 2 3 2" xfId="32479" xr:uid="{5CB18BAA-F147-415F-95CA-BE75917748FE}"/>
    <cellStyle name="RIGs input cells 6 4 2 3 3" xfId="39564" xr:uid="{6E09269F-99C9-4410-A63B-C0C47FBF4897}"/>
    <cellStyle name="RIGs input cells 6 4 3" xfId="14524" xr:uid="{90F4029F-9FF5-4C3D-AB2D-F5E0BFB45945}"/>
    <cellStyle name="RIGs input cells 6 4 3 2" xfId="31042" xr:uid="{A81F04D6-6A7A-48CC-A972-1D08F8A0BB26}"/>
    <cellStyle name="RIGs input cells 6 4 4" xfId="15266" xr:uid="{2409445D-6E7F-41F3-9FF6-B6BC7C572CC0}"/>
    <cellStyle name="RIGs input cells 6 4 4 2" xfId="31770" xr:uid="{2FD8AC29-79C7-4894-81AD-582ED3FBBD86}"/>
    <cellStyle name="RIGs input cells 6 4 4 3" xfId="38855" xr:uid="{22CF533D-4ED1-455D-B776-CC3B56D90391}"/>
    <cellStyle name="RIGs input cells 6 5" xfId="11850" xr:uid="{CF8CEDEF-183C-4CA8-BD7A-92EB22A6613B}"/>
    <cellStyle name="RIGs input cells 6 5 2" xfId="16710" xr:uid="{3C6D0B68-09BF-421D-820B-2672454054D7}"/>
    <cellStyle name="RIGs input cells 6 5 2 2" xfId="33214" xr:uid="{E9BB180F-68D4-4501-9CF0-16F67E6FDF9C}"/>
    <cellStyle name="RIGs input cells 6 5 2 3" xfId="39726" xr:uid="{07BA3476-9BA2-4D89-9A6D-1B23CF990496}"/>
    <cellStyle name="RIGs input cells 6 5 3" xfId="28715" xr:uid="{FD35C9EE-BD9C-484B-819D-901F3E9732EE}"/>
    <cellStyle name="RIGs input cells 6 6" xfId="10436" xr:uid="{30CA60F7-DD1E-4568-930B-147691359A2C}"/>
    <cellStyle name="RIGs input cells 6 6 2" xfId="27507" xr:uid="{CAFA870B-34BF-4FF5-8D44-7220BA79DB15}"/>
    <cellStyle name="RIGs input cells 6 7" xfId="23029" xr:uid="{3739F3F5-82A4-430A-9FB7-DE450B37A463}"/>
    <cellStyle name="RIGs input cells 6 8" xfId="34169" xr:uid="{9BCD8FEC-6714-4264-B652-1650B785C769}"/>
    <cellStyle name="RIGs input cells 6_3.15 Additional Data" xfId="11453" xr:uid="{E8BD5050-B399-449E-8F7B-20378A96C530}"/>
    <cellStyle name="RIGs input cells 7" xfId="5649" xr:uid="{4041918E-D4DE-4B95-8E84-B007BBFB1829}"/>
    <cellStyle name="RIGs input cells 7 2" xfId="5917" xr:uid="{E7321233-BD49-454F-B92E-1BDBC435648C}"/>
    <cellStyle name="RIGs input cells 7 2 2" xfId="10788" xr:uid="{CB11F7F2-6B02-4B57-B97C-E5B2E35B7C3D}"/>
    <cellStyle name="RIGs input cells 7 2 2 2" xfId="12191" xr:uid="{51AD35E7-4F51-4A9A-9476-409100C716B6}"/>
    <cellStyle name="RIGs input cells 7 2 2 2 2" xfId="14865" xr:uid="{70359001-D947-4B1F-AF9A-170304249F47}"/>
    <cellStyle name="RIGs input cells 7 2 2 2 2 2" xfId="31377" xr:uid="{D64DAC18-F056-4260-AA1B-359D9D86429D}"/>
    <cellStyle name="RIGs input cells 7 2 2 2 2 3" xfId="38455" xr:uid="{1AD77CD3-651C-415A-AD0C-1A5B2B57EAC1}"/>
    <cellStyle name="RIGs input cells 7 2 2 2 3" xfId="15591" xr:uid="{B4C55D9E-8AB1-445D-BE4F-6FD7F1E78948}"/>
    <cellStyle name="RIGs input cells 7 2 2 2 3 2" xfId="32095" xr:uid="{7F7ACF07-8918-4B5F-9E67-F7D6DEAB3554}"/>
    <cellStyle name="RIGs input cells 7 2 2 2 3 3" xfId="39180" xr:uid="{0A4F2F5D-20DF-4450-A667-65D62B6F179D}"/>
    <cellStyle name="RIGs input cells 7 2 2 3" xfId="14019" xr:uid="{A780020B-4EBE-4264-B790-AF1247E18A65}"/>
    <cellStyle name="RIGs input cells 7 2 2 3 2" xfId="30613" xr:uid="{AFFE6B97-DBBD-4C79-9A0C-ECD926A57B82}"/>
    <cellStyle name="RIGs input cells 7 2 2 4" xfId="12999" xr:uid="{A40874E0-3BB2-4BFB-B2A1-A7D7FF057C77}"/>
    <cellStyle name="RIGs input cells 7 2 2 4 2" xfId="29719" xr:uid="{5FA25C27-2FB6-4B7C-A6C6-480B97B8C22B}"/>
    <cellStyle name="RIGs input cells 7 2 2 4 3" xfId="36728" xr:uid="{DE82650D-39B9-4782-A141-A3899190C9B1}"/>
    <cellStyle name="RIGs input cells 7 2 3" xfId="11455" xr:uid="{0026D857-9B3B-43DC-9F26-983FC11996E9}"/>
    <cellStyle name="RIGs input cells 7 2 3 2" xfId="12791" xr:uid="{47A61851-220A-424B-A3A0-0167CC0007DA}"/>
    <cellStyle name="RIGs input cells 7 2 3 2 2" xfId="15169" xr:uid="{996DEAEA-F732-4C97-9773-67EF53A40430}"/>
    <cellStyle name="RIGs input cells 7 2 3 2 2 2" xfId="31673" xr:uid="{45244C46-BA26-4BBB-99EF-C93B0CC1B8EA}"/>
    <cellStyle name="RIGs input cells 7 2 3 2 2 3" xfId="38758" xr:uid="{F99D7CCA-8D08-4C60-93F9-B97426AE5DC9}"/>
    <cellStyle name="RIGs input cells 7 2 3 2 3" xfId="15978" xr:uid="{342533B3-761B-427C-803F-064F41E605FD}"/>
    <cellStyle name="RIGs input cells 7 2 3 2 3 2" xfId="32482" xr:uid="{70ED93BA-FED8-4C6B-92A0-54FABCA8ADA6}"/>
    <cellStyle name="RIGs input cells 7 2 3 2 3 3" xfId="39567" xr:uid="{70175681-373D-474B-851B-952D7F27DA09}"/>
    <cellStyle name="RIGs input cells 7 2 3 3" xfId="14527" xr:uid="{86BFB1A5-B30F-40F5-AFCA-4EE2759E65D9}"/>
    <cellStyle name="RIGs input cells 7 2 3 3 2" xfId="31045" xr:uid="{2D9DD523-2192-4474-956F-0F6E676BB108}"/>
    <cellStyle name="RIGs input cells 7 2 3 4" xfId="15269" xr:uid="{B348B5E9-BC12-4C06-8CA1-28C1057EAFCB}"/>
    <cellStyle name="RIGs input cells 7 2 3 4 2" xfId="31773" xr:uid="{013C8031-C72F-41D9-846E-1A5BCE021DB4}"/>
    <cellStyle name="RIGs input cells 7 2 3 4 3" xfId="38858" xr:uid="{F3F4FF99-08CF-49EA-A023-A28568F9F2EA}"/>
    <cellStyle name="RIGs input cells 7 2 4" xfId="11932" xr:uid="{B2F76F9D-49AB-4C87-ABF1-95EE7000F921}"/>
    <cellStyle name="RIGs input cells 7 2 4 2" xfId="16783" xr:uid="{A1AD6F44-09BB-4230-AD26-0BAE2158BB70}"/>
    <cellStyle name="RIGs input cells 7 2 4 2 2" xfId="33287" xr:uid="{E558A461-3CC6-4C23-BE32-D2F2E6AC046B}"/>
    <cellStyle name="RIGs input cells 7 2 4 2 3" xfId="39796" xr:uid="{D62E3FCF-3C0E-4331-B00F-3CB2FE2DAEEE}"/>
    <cellStyle name="RIGs input cells 7 2 4 3" xfId="28782" xr:uid="{D0736BCF-F9AF-4416-BF31-FD92F592BB7C}"/>
    <cellStyle name="RIGs input cells 7 2 5" xfId="10569" xr:uid="{72506097-6EDF-4641-ACBC-CF53EE6CFF1E}"/>
    <cellStyle name="RIGs input cells 7 2 5 2" xfId="27616" xr:uid="{7D6BF5F5-163D-4182-9C1E-C9CD90405EF7}"/>
    <cellStyle name="RIGs input cells 7 2 6" xfId="23241" xr:uid="{AE57A3F8-C9F4-4292-BC9C-95BF8B49FF0A}"/>
    <cellStyle name="RIGs input cells 7 3" xfId="10689" xr:uid="{61F36CE7-9995-4759-A287-6666CDF5A99F}"/>
    <cellStyle name="RIGs input cells 7 3 2" xfId="12074" xr:uid="{C54C4329-CE59-40A6-AA9C-19B32EE63D27}"/>
    <cellStyle name="RIGs input cells 7 3 2 2" xfId="14798" xr:uid="{00538BED-DC9E-4B15-9966-75C0473F0F7E}"/>
    <cellStyle name="RIGs input cells 7 3 2 2 2" xfId="31312" xr:uid="{A4F01FF0-E531-411E-B8D7-B858A7D328C4}"/>
    <cellStyle name="RIGs input cells 7 3 2 2 3" xfId="38388" xr:uid="{AEACF907-9D8D-45A2-841F-41A81BD2A5AC}"/>
    <cellStyle name="RIGs input cells 7 3 2 3" xfId="15477" xr:uid="{5DD2AA64-39C8-4347-8C03-4206D961EC23}"/>
    <cellStyle name="RIGs input cells 7 3 2 3 2" xfId="31981" xr:uid="{055B6046-68D3-44C9-BF51-2BC2DF12AF3A}"/>
    <cellStyle name="RIGs input cells 7 3 2 3 3" xfId="39066" xr:uid="{8CC7D8F1-B2A6-4410-BCC6-7166EAD2D605}"/>
    <cellStyle name="RIGs input cells 7 3 3" xfId="13903" xr:uid="{46681C07-99E6-4311-A679-8D1E2FC994CE}"/>
    <cellStyle name="RIGs input cells 7 3 3 2" xfId="30519" xr:uid="{653E5116-06F1-4DCE-AEA6-A69A0F2FF0ED}"/>
    <cellStyle name="RIGs input cells 7 3 4" xfId="14581" xr:uid="{6BEEF64F-A110-496E-9642-4A1678AB7CB1}"/>
    <cellStyle name="RIGs input cells 7 3 4 2" xfId="31097" xr:uid="{6E45FECF-DEFC-40C7-A1BE-4BAD18FA3406}"/>
    <cellStyle name="RIGs input cells 7 3 4 3" xfId="38174" xr:uid="{8344F780-2AC8-41DA-8265-AB3465C6A890}"/>
    <cellStyle name="RIGs input cells 7 4" xfId="11454" xr:uid="{E53A28B1-17FB-4E85-92C2-61B082431A76}"/>
    <cellStyle name="RIGs input cells 7 4 2" xfId="12790" xr:uid="{B052D972-FE29-4138-A980-198C664928F7}"/>
    <cellStyle name="RIGs input cells 7 4 2 2" xfId="15168" xr:uid="{10F93098-FEFC-46E4-951F-24B42DE3BC52}"/>
    <cellStyle name="RIGs input cells 7 4 2 2 2" xfId="31672" xr:uid="{73D09B9E-56A8-4534-B0FC-480A0E7D0C8E}"/>
    <cellStyle name="RIGs input cells 7 4 2 2 3" xfId="38757" xr:uid="{CD34BC02-852B-4A9E-974C-80CE6EB4294B}"/>
    <cellStyle name="RIGs input cells 7 4 2 3" xfId="15977" xr:uid="{B6B0873F-AA38-44B0-9EC4-432C568BEE85}"/>
    <cellStyle name="RIGs input cells 7 4 2 3 2" xfId="32481" xr:uid="{2B0D5477-BF0D-416A-8BEE-4D983846AA69}"/>
    <cellStyle name="RIGs input cells 7 4 2 3 3" xfId="39566" xr:uid="{930F5A31-8130-4F9F-B91C-0FFD43EA02A1}"/>
    <cellStyle name="RIGs input cells 7 4 3" xfId="14526" xr:uid="{31E9E870-69FF-44ED-878F-2F8916663F74}"/>
    <cellStyle name="RIGs input cells 7 4 3 2" xfId="31044" xr:uid="{2425A58A-1733-4D10-8212-7AFFDC5662C8}"/>
    <cellStyle name="RIGs input cells 7 4 4" xfId="15268" xr:uid="{E17195F4-457D-493D-BF59-1E338DB06EFB}"/>
    <cellStyle name="RIGs input cells 7 4 4 2" xfId="31772" xr:uid="{4490E553-86DF-4519-97A5-ED7C2D5133B1}"/>
    <cellStyle name="RIGs input cells 7 4 4 3" xfId="38857" xr:uid="{06B7B5A7-D4E8-4D29-A3B9-16F7ACA7F345}"/>
    <cellStyle name="RIGs input cells 7 5" xfId="11852" xr:uid="{239378C3-CFF7-42F4-AC15-2EEB8D6E6460}"/>
    <cellStyle name="RIGs input cells 7 5 2" xfId="16712" xr:uid="{83BA7561-A197-43A2-90A1-9A89EA8C20CA}"/>
    <cellStyle name="RIGs input cells 7 5 2 2" xfId="33216" xr:uid="{3CBF4E50-D7F3-45F6-BF19-572CADCBAB14}"/>
    <cellStyle name="RIGs input cells 7 5 2 3" xfId="39728" xr:uid="{5F71BF47-6F20-4F89-8659-06075F7A0A8A}"/>
    <cellStyle name="RIGs input cells 7 5 3" xfId="28717" xr:uid="{D0C75035-24B9-453B-ACD6-0FDF4C57EEC5}"/>
    <cellStyle name="RIGs input cells 7 6" xfId="10438" xr:uid="{4658E6F5-3EEA-4683-A211-F8EB655E893F}"/>
    <cellStyle name="RIGs input cells 7 6 2" xfId="27509" xr:uid="{9891F700-E4CC-474C-8BB6-AE6BCB293729}"/>
    <cellStyle name="RIGs input cells 7 7" xfId="23031" xr:uid="{0ADA88FF-3F82-491C-B9CB-9790CAF2FA76}"/>
    <cellStyle name="RIGs input cells 7 8" xfId="34171" xr:uid="{EF8D7BC4-2B97-4B1D-933E-B42D40063ABD}"/>
    <cellStyle name="RIGs input cells 7_3.15 Additional Data" xfId="11456" xr:uid="{F21D79E2-C768-4A2A-AD2F-95D29EBD4A3C}"/>
    <cellStyle name="RIGs input cells 8" xfId="5902" xr:uid="{AEF431D9-5DDD-434E-B19B-DB8BD256125B}"/>
    <cellStyle name="RIGs input cells 8 2" xfId="10789" xr:uid="{E4EDC0F9-C755-4C3E-A7A2-59D4FB035E2C}"/>
    <cellStyle name="RIGs input cells 8 2 2" xfId="12192" xr:uid="{627EE9CE-2321-44DC-A3F5-AB056F449EE9}"/>
    <cellStyle name="RIGs input cells 8 2 2 2" xfId="14866" xr:uid="{7DD72E55-1782-4EE6-B966-004A658298A9}"/>
    <cellStyle name="RIGs input cells 8 2 2 2 2" xfId="31378" xr:uid="{84FCA5C6-32DD-4611-8ECE-C110057931FA}"/>
    <cellStyle name="RIGs input cells 8 2 2 2 3" xfId="38456" xr:uid="{6BB9B046-57F1-4089-94FB-6D047986E927}"/>
    <cellStyle name="RIGs input cells 8 2 2 3" xfId="15592" xr:uid="{B8E2C2B6-962C-41A1-BE39-9ADF8CD73452}"/>
    <cellStyle name="RIGs input cells 8 2 2 3 2" xfId="32096" xr:uid="{C07DA5EC-EFC9-45F0-A820-CDA1F14BB720}"/>
    <cellStyle name="RIGs input cells 8 2 2 3 3" xfId="39181" xr:uid="{C24A551B-852B-4F94-95FA-FA6409FDDE4D}"/>
    <cellStyle name="RIGs input cells 8 2 3" xfId="14020" xr:uid="{2D7487CE-5D1C-4EFE-9540-350B9425512C}"/>
    <cellStyle name="RIGs input cells 8 2 3 2" xfId="30614" xr:uid="{C8CF186B-7AA7-4E83-935C-DDA0A8ABF919}"/>
    <cellStyle name="RIGs input cells 8 2 4" xfId="14152" xr:uid="{A854009A-BBCA-47FF-BEC0-5DC85BF314F7}"/>
    <cellStyle name="RIGs input cells 8 2 4 2" xfId="30729" xr:uid="{CE0E2442-9609-4104-BC64-32C266D52A86}"/>
    <cellStyle name="RIGs input cells 8 2 4 3" xfId="37809" xr:uid="{9BBDECED-4AA3-4E57-9078-6D62394C2109}"/>
    <cellStyle name="RIGs input cells 8 3" xfId="11457" xr:uid="{27289AA2-D29A-4BA9-B63C-A4FCD4778D52}"/>
    <cellStyle name="RIGs input cells 8 3 2" xfId="12792" xr:uid="{9DD838BE-77EF-4ECC-B1A5-710E3DC2ED54}"/>
    <cellStyle name="RIGs input cells 8 3 2 2" xfId="15170" xr:uid="{8A5C24D8-F81E-4798-A71A-F12825B0DD9A}"/>
    <cellStyle name="RIGs input cells 8 3 2 2 2" xfId="31674" xr:uid="{E0FC292B-6435-428B-8757-031B731256FE}"/>
    <cellStyle name="RIGs input cells 8 3 2 2 3" xfId="38759" xr:uid="{BC3D9D70-5629-4D66-B417-86FE8F0716BD}"/>
    <cellStyle name="RIGs input cells 8 3 2 3" xfId="15979" xr:uid="{95F4FF4C-F9E6-430B-8D31-6CC00000475E}"/>
    <cellStyle name="RIGs input cells 8 3 2 3 2" xfId="32483" xr:uid="{7998B350-CAFC-4F72-A5A4-3635BDF9D759}"/>
    <cellStyle name="RIGs input cells 8 3 2 3 3" xfId="39568" xr:uid="{2EA604A0-4722-4FC9-B0CD-91E6B7B598A4}"/>
    <cellStyle name="RIGs input cells 8 3 3" xfId="14528" xr:uid="{2D7E631A-C32F-48E7-826B-A5A76ACB867F}"/>
    <cellStyle name="RIGs input cells 8 3 3 2" xfId="31046" xr:uid="{97062C3B-1994-47BC-A911-511322B09B41}"/>
    <cellStyle name="RIGs input cells 8 3 4" xfId="15270" xr:uid="{E2CF7CDB-ADC9-4311-A59A-CB95F66FC9B3}"/>
    <cellStyle name="RIGs input cells 8 3 4 2" xfId="31774" xr:uid="{0F872BCC-F8AF-4A9E-A460-1576A2A4FF92}"/>
    <cellStyle name="RIGs input cells 8 3 4 3" xfId="38859" xr:uid="{F5F1671C-A355-421A-8DF1-5B06604152DE}"/>
    <cellStyle name="RIGs input cells 8 4" xfId="11933" xr:uid="{A2DBB88B-3CE5-4319-91DB-65493C606228}"/>
    <cellStyle name="RIGs input cells 8 4 2" xfId="16784" xr:uid="{82DB370F-8C3E-4910-AF77-4ECBCFE0FE28}"/>
    <cellStyle name="RIGs input cells 8 4 2 2" xfId="33288" xr:uid="{2A77D3B9-B6F8-49C0-AACA-6966FDAF5B23}"/>
    <cellStyle name="RIGs input cells 8 4 2 3" xfId="39797" xr:uid="{45AF5494-9C21-484B-AED1-55A46B1FEC8D}"/>
    <cellStyle name="RIGs input cells 8 4 3" xfId="28783" xr:uid="{B59C8F4D-A7C5-40D9-A77A-F4B97C0BEBB9}"/>
    <cellStyle name="RIGs input cells 8 5" xfId="10570" xr:uid="{ABB9A2E8-9A96-4E54-B812-16A8817AC47E}"/>
    <cellStyle name="RIGs input cells 8 5 2" xfId="27617" xr:uid="{C487BC30-47A9-41CB-93B7-87BE4DEB6C8B}"/>
    <cellStyle name="RIGs input cells 8 6" xfId="23226" xr:uid="{459CC961-2B86-4884-A180-99762F34221A}"/>
    <cellStyle name="RIGs input cells 9" xfId="10688" xr:uid="{5687047C-6CFF-412B-826C-18FF26169A62}"/>
    <cellStyle name="RIGs input cells 9 2" xfId="12059" xr:uid="{506DA204-FF79-49FA-ACD7-60C95499052F}"/>
    <cellStyle name="RIGs input cells 9 2 2" xfId="14783" xr:uid="{299D7ADC-77EF-4115-B651-FA8CA970BD94}"/>
    <cellStyle name="RIGs input cells 9 2 2 2" xfId="31297" xr:uid="{3A6DD04B-A144-4178-9984-72A136D728C7}"/>
    <cellStyle name="RIGs input cells 9 2 2 3" xfId="38373" xr:uid="{3367E55A-C3FD-440C-AFBC-A8CB5DBA62DD}"/>
    <cellStyle name="RIGs input cells 9 2 3" xfId="15462" xr:uid="{62B62458-5F3B-4CFC-BCFC-B21E5E426C12}"/>
    <cellStyle name="RIGs input cells 9 2 3 2" xfId="31966" xr:uid="{DCDEC24D-F676-45F9-9CDF-C6AAA168363F}"/>
    <cellStyle name="RIGs input cells 9 2 3 3" xfId="39051" xr:uid="{ECFA4D38-8F7A-4E1D-A9B6-E253930F24F0}"/>
    <cellStyle name="RIGs input cells 9 3" xfId="13888" xr:uid="{09B0CEF5-3A3C-4DDC-83C2-532D27639647}"/>
    <cellStyle name="RIGs input cells 9 3 2" xfId="30504" xr:uid="{D2C4E524-8439-4AFB-A823-1200F353C833}"/>
    <cellStyle name="RIGs input cells 9 4" xfId="14158" xr:uid="{4FD84DC2-D175-420F-A675-B3A99C5F8830}"/>
    <cellStyle name="RIGs input cells 9 4 2" xfId="30735" xr:uid="{4DF2D7F7-0364-4D03-82A7-7A61AA8CF837}"/>
    <cellStyle name="RIGs input cells 9 4 3" xfId="37815" xr:uid="{41841746-DF24-44AF-9101-CE4ADE9EDA1A}"/>
    <cellStyle name="RIGs input cells_3.15 Additional Data" xfId="11458" xr:uid="{A0A112E3-1A3F-4E3C-A5B5-0B33E93F12D1}"/>
    <cellStyle name="RIGs input totals" xfId="5650" xr:uid="{4763C065-CB12-4187-B2AD-84CDDE81BDD9}"/>
    <cellStyle name="RIGs input totals 10" xfId="11853" xr:uid="{80E42946-BC88-4E2B-A911-825AD816722A}"/>
    <cellStyle name="RIGs input totals 10 2" xfId="16713" xr:uid="{587A19A0-45E0-46CF-973A-3EC6240FA99C}"/>
    <cellStyle name="RIGs input totals 10 2 2" xfId="33217" xr:uid="{7CC561B4-D683-48E5-BB18-68E8E4654924}"/>
    <cellStyle name="RIGs input totals 10 2 3" xfId="39729" xr:uid="{92683494-1443-44ED-A933-96B0275FBA67}"/>
    <cellStyle name="RIGs input totals 10 3" xfId="28718" xr:uid="{B70B5C01-864E-4DA9-ABC9-64041F2FD3DB}"/>
    <cellStyle name="RIGs input totals 11" xfId="10439" xr:uid="{EDAF7DC5-F7DF-4DF7-B1CD-8955722B1A78}"/>
    <cellStyle name="RIGs input totals 11 2" xfId="27510" xr:uid="{C6D97209-5FFC-4A3C-B5A5-F0403845133B}"/>
    <cellStyle name="RIGs input totals 12" xfId="16114" xr:uid="{D67BFF93-2398-4FBB-83F4-722A52296200}"/>
    <cellStyle name="RIGs input totals 12 2" xfId="32618" xr:uid="{B927A8E7-76CE-4F2A-92F5-F04ACA7ECBBD}"/>
    <cellStyle name="RIGs input totals 12 3" xfId="39608" xr:uid="{C8C7DFE7-96E9-4EF2-BF21-9637FB8A2871}"/>
    <cellStyle name="RIGs input totals 13" xfId="23032" xr:uid="{60BEAC8F-B3FD-4D8D-A5A5-15F066DB21C9}"/>
    <cellStyle name="RIGs input totals 14" xfId="34172" xr:uid="{2A8ADBC5-76EC-4276-87CB-81965269DDF7}"/>
    <cellStyle name="RIGs input totals 2" xfId="5651" xr:uid="{B6981ECF-0401-4485-8840-269055E99A52}"/>
    <cellStyle name="RIGs input totals 2 10" xfId="12930" xr:uid="{48D87583-CEBF-4B48-A2DF-AC70FF6D4F99}"/>
    <cellStyle name="RIGs input totals 2 10 2" xfId="29650" xr:uid="{F435E504-0A54-4BF6-A044-7EB9DD9ABE7C}"/>
    <cellStyle name="RIGs input totals 2 11" xfId="16115" xr:uid="{90ECC1E1-731C-4C2F-9F98-CFC229876C64}"/>
    <cellStyle name="RIGs input totals 2 11 2" xfId="32619" xr:uid="{1356AB2D-76F4-44B4-AB49-360444852568}"/>
    <cellStyle name="RIGs input totals 2 11 3" xfId="39609" xr:uid="{C4F007D2-BC86-4694-8EB4-AA0404758F42}"/>
    <cellStyle name="RIGs input totals 2 12" xfId="23033" xr:uid="{97A1C225-9D3C-4B76-989D-8D79B97E5E7A}"/>
    <cellStyle name="RIGs input totals 2 13" xfId="34173" xr:uid="{14D0D21D-0E36-4FF4-8160-3A6687CE2791}"/>
    <cellStyle name="RIGs input totals 2 2" xfId="5652" xr:uid="{C22D5771-7D70-4258-8535-7028A77CEE25}"/>
    <cellStyle name="RIGs input totals 2 2 2" xfId="5653" xr:uid="{2152CB2A-A070-475E-9276-699CF996B51D}"/>
    <cellStyle name="RIGs input totals 2 2 2 2" xfId="5921" xr:uid="{798A879B-4DA3-4CAE-BFA7-B953C81B00B0}"/>
    <cellStyle name="RIGs input totals 2 2 2 2 2" xfId="12078" xr:uid="{AC2975BA-C728-4A1B-9FED-36603E4FB2A2}"/>
    <cellStyle name="RIGs input totals 2 2 2 2 2 2" xfId="14802" xr:uid="{D20F8DEF-8156-4FA4-8BDA-B45D5AFCD1BA}"/>
    <cellStyle name="RIGs input totals 2 2 2 2 2 2 2" xfId="31316" xr:uid="{B1DE8759-2D17-4FE3-A3AB-382E5794CC22}"/>
    <cellStyle name="RIGs input totals 2 2 2 2 2 2 3" xfId="38392" xr:uid="{C0E53530-E35C-4B9F-9EC0-A61BCB6AAB0A}"/>
    <cellStyle name="RIGs input totals 2 2 2 2 2 3" xfId="15481" xr:uid="{618B9F23-2EBE-40A9-B8F4-0EE4142B3F1B}"/>
    <cellStyle name="RIGs input totals 2 2 2 2 2 3 2" xfId="31985" xr:uid="{900686BC-3B69-4909-9278-4A97A210B605}"/>
    <cellStyle name="RIGs input totals 2 2 2 2 2 3 3" xfId="39070" xr:uid="{9507B4D9-216E-4FCD-9A2A-207C3065A845}"/>
    <cellStyle name="RIGs input totals 2 2 2 2 3" xfId="13907" xr:uid="{D3241412-2F06-4EA0-BF54-8785EAFD6425}"/>
    <cellStyle name="RIGs input totals 2 2 2 2 3 2" xfId="30523" xr:uid="{CF39828D-F8B8-40FA-88F8-2953FA8EB48F}"/>
    <cellStyle name="RIGs input totals 2 2 2 2 4" xfId="14951" xr:uid="{B3E33CDD-A706-48CF-B51A-5BBA8F1C755A}"/>
    <cellStyle name="RIGs input totals 2 2 2 2 4 2" xfId="31461" xr:uid="{627A8E65-ACC3-49C0-934C-B6D50DC0DB21}"/>
    <cellStyle name="RIGs input totals 2 2 2 2 4 3" xfId="38540" xr:uid="{2BDC8007-E296-4E87-93C3-45224B92590A}"/>
    <cellStyle name="RIGs input totals 2 2 2 3" xfId="11462" xr:uid="{E1E051ED-CC86-42E8-B3F2-7D4F34D7FA94}"/>
    <cellStyle name="RIGs input totals 2 2 2 3 2" xfId="12796" xr:uid="{B7DB7100-C692-4B81-938A-44AF70275357}"/>
    <cellStyle name="RIGs input totals 2 2 2 3 2 2" xfId="15174" xr:uid="{E155C306-B09C-459A-BC41-79AAD38572C6}"/>
    <cellStyle name="RIGs input totals 2 2 2 3 2 2 2" xfId="31678" xr:uid="{EA61BB2C-14DA-4C7E-A3A1-5DEA7983F356}"/>
    <cellStyle name="RIGs input totals 2 2 2 3 2 2 3" xfId="38763" xr:uid="{24973513-5AE0-47F8-99C6-F69A03EF0252}"/>
    <cellStyle name="RIGs input totals 2 2 2 3 2 3" xfId="15983" xr:uid="{4D8A83BD-5DF0-4399-9FE7-B39CCE501C54}"/>
    <cellStyle name="RIGs input totals 2 2 2 3 2 3 2" xfId="32487" xr:uid="{A60C6450-126E-44AF-8207-7F933D5E3293}"/>
    <cellStyle name="RIGs input totals 2 2 2 3 2 3 3" xfId="39572" xr:uid="{E5C9A228-9A94-449A-ABCE-D7CD61ABFF83}"/>
    <cellStyle name="RIGs input totals 2 2 2 3 3" xfId="14532" xr:uid="{B7BE5BF9-A878-45F4-8F21-367BC5A144B8}"/>
    <cellStyle name="RIGs input totals 2 2 2 3 3 2" xfId="31050" xr:uid="{2F682F50-9F10-4F0F-ACBF-6485E5341C73}"/>
    <cellStyle name="RIGs input totals 2 2 2 3 4" xfId="15274" xr:uid="{AD4E5113-AAA8-430A-95EA-0DABC9259C6A}"/>
    <cellStyle name="RIGs input totals 2 2 2 3 4 2" xfId="31778" xr:uid="{E456FA8E-6CA1-4005-89B6-C2B042304530}"/>
    <cellStyle name="RIGs input totals 2 2 2 3 4 3" xfId="38863" xr:uid="{37C776D3-B0D0-43AD-995B-7612C0C5DDBB}"/>
    <cellStyle name="RIGs input totals 2 2 2 4" xfId="11856" xr:uid="{DFC3745B-0A84-45B1-BDE6-E0C47046DD31}"/>
    <cellStyle name="RIGs input totals 2 2 2 4 2" xfId="16716" xr:uid="{F1B39D2A-F8D7-49BE-986D-A488FCF372D4}"/>
    <cellStyle name="RIGs input totals 2 2 2 4 2 2" xfId="33220" xr:uid="{2559ABCB-AAF7-4361-AF1E-77718829BC85}"/>
    <cellStyle name="RIGs input totals 2 2 2 4 2 3" xfId="39732" xr:uid="{FA11EA3D-FF81-40BE-889C-3321EF2D10B4}"/>
    <cellStyle name="RIGs input totals 2 2 2 4 3" xfId="28721" xr:uid="{CD4ABFB2-9613-485E-9D3A-F86139B1273B}"/>
    <cellStyle name="RIGs input totals 2 2 2 5" xfId="10442" xr:uid="{EF65C46C-77DD-41EA-AAFA-47FB25120EA0}"/>
    <cellStyle name="RIGs input totals 2 2 2 5 2" xfId="27513" xr:uid="{B9AD0B71-40BB-4815-BA74-E3DE68C2AEB3}"/>
    <cellStyle name="RIGs input totals 2 2 2 6" xfId="23035" xr:uid="{3D47D682-55B7-40A8-8CD0-1EDBB4C05C9E}"/>
    <cellStyle name="RIGs input totals 2 2 2 7" xfId="34175" xr:uid="{F58D6EED-CC32-45A6-B675-F256847A47F2}"/>
    <cellStyle name="RIGs input totals 2 2 3" xfId="5920" xr:uid="{6524DFC4-DD4E-448B-BAEA-7CBE667036A1}"/>
    <cellStyle name="RIGs input totals 2 2 3 2" xfId="12077" xr:uid="{C2A6D986-1ACE-409C-BBB7-EB22D0CE3F42}"/>
    <cellStyle name="RIGs input totals 2 2 3 2 2" xfId="14801" xr:uid="{4244B516-4B78-41BF-B522-476DDB4927D0}"/>
    <cellStyle name="RIGs input totals 2 2 3 2 2 2" xfId="31315" xr:uid="{FC728001-901A-43DB-92C6-F60006D5D1BE}"/>
    <cellStyle name="RIGs input totals 2 2 3 2 2 3" xfId="38391" xr:uid="{E10090CA-5C63-413B-BE2D-4A760A97BB43}"/>
    <cellStyle name="RIGs input totals 2 2 3 2 3" xfId="15480" xr:uid="{956F9502-5013-4FF4-A7E1-D4B04CAED752}"/>
    <cellStyle name="RIGs input totals 2 2 3 2 3 2" xfId="31984" xr:uid="{27C231CF-44D1-4207-8E51-76E0D38A0958}"/>
    <cellStyle name="RIGs input totals 2 2 3 2 3 3" xfId="39069" xr:uid="{01581501-7960-4346-8FDC-4C427DE17796}"/>
    <cellStyle name="RIGs input totals 2 2 3 3" xfId="13906" xr:uid="{763A232D-364E-4CCB-A9D2-018A84ACDA10}"/>
    <cellStyle name="RIGs input totals 2 2 3 3 2" xfId="30522" xr:uid="{7C8E84BE-6479-471A-B33A-2D54D16A3ADD}"/>
    <cellStyle name="RIGs input totals 2 2 3 4" xfId="14157" xr:uid="{98BB970A-7D81-4344-9A7B-BFA9F73016FD}"/>
    <cellStyle name="RIGs input totals 2 2 3 4 2" xfId="30734" xr:uid="{1E707073-692C-4747-AE2A-4407BA01954F}"/>
    <cellStyle name="RIGs input totals 2 2 3 4 3" xfId="37814" xr:uid="{9CA02855-910B-4031-997E-1409FCFFA047}"/>
    <cellStyle name="RIGs input totals 2 2 4" xfId="11461" xr:uid="{BA25DEF8-85CA-4EAA-9281-75ACC506019F}"/>
    <cellStyle name="RIGs input totals 2 2 4 2" xfId="12795" xr:uid="{2CC5A471-C555-41BA-94F9-00723B0197F9}"/>
    <cellStyle name="RIGs input totals 2 2 4 2 2" xfId="15173" xr:uid="{A4388816-11F1-49ED-B14F-0DBAF991E99F}"/>
    <cellStyle name="RIGs input totals 2 2 4 2 2 2" xfId="31677" xr:uid="{1537237D-8C27-4023-8177-8DABD03A036E}"/>
    <cellStyle name="RIGs input totals 2 2 4 2 2 3" xfId="38762" xr:uid="{0D891905-2C43-487D-9937-3BD9F5116C79}"/>
    <cellStyle name="RIGs input totals 2 2 4 2 3" xfId="15982" xr:uid="{996BE14A-0B7B-4E00-8C13-2BFA99D435DE}"/>
    <cellStyle name="RIGs input totals 2 2 4 2 3 2" xfId="32486" xr:uid="{6FC3CF5B-4BC0-4EEB-A091-619D77BB2356}"/>
    <cellStyle name="RIGs input totals 2 2 4 2 3 3" xfId="39571" xr:uid="{12FB0835-748F-4A22-B027-7470284A44D9}"/>
    <cellStyle name="RIGs input totals 2 2 4 3" xfId="14531" xr:uid="{963D1DFA-5255-4AE2-B0F8-F682CC510074}"/>
    <cellStyle name="RIGs input totals 2 2 4 3 2" xfId="31049" xr:uid="{7ADD1E63-67A8-407F-896C-B7629997E7DE}"/>
    <cellStyle name="RIGs input totals 2 2 4 4" xfId="15273" xr:uid="{628CB294-DB99-45D8-B6BE-E3A252508B62}"/>
    <cellStyle name="RIGs input totals 2 2 4 4 2" xfId="31777" xr:uid="{8F0D3337-809A-4FBE-8EAF-004F5C9A92C8}"/>
    <cellStyle name="RIGs input totals 2 2 4 4 3" xfId="38862" xr:uid="{A474B03A-5AAD-403A-B594-AB27C5DA1EEF}"/>
    <cellStyle name="RIGs input totals 2 2 5" xfId="11855" xr:uid="{94805EFD-0145-4C78-B649-C9B2D063CC94}"/>
    <cellStyle name="RIGs input totals 2 2 5 2" xfId="16715" xr:uid="{74B5D109-6AA3-4B67-AC23-E696D644778D}"/>
    <cellStyle name="RIGs input totals 2 2 5 2 2" xfId="33219" xr:uid="{0A620650-7AAD-469B-977B-2A9BAF83F457}"/>
    <cellStyle name="RIGs input totals 2 2 5 2 3" xfId="39731" xr:uid="{B7AF6A23-D4E8-4C15-941A-061734ACDD05}"/>
    <cellStyle name="RIGs input totals 2 2 5 3" xfId="28720" xr:uid="{3B60C5D6-6CA1-4F58-B7CF-A2942836B974}"/>
    <cellStyle name="RIGs input totals 2 2 6" xfId="10441" xr:uid="{CCA1EE15-A1C5-4B03-AA7B-E2A003704A27}"/>
    <cellStyle name="RIGs input totals 2 2 6 2" xfId="27512" xr:uid="{F30A1369-1A17-45FC-9D0E-2DC24103710A}"/>
    <cellStyle name="RIGs input totals 2 2 7" xfId="23034" xr:uid="{7842114C-81CA-49D6-8D1B-CD9B95033C27}"/>
    <cellStyle name="RIGs input totals 2 2 8" xfId="34174" xr:uid="{29698995-6687-4DCA-B5A9-8E3321F506F8}"/>
    <cellStyle name="RIGs input totals 2 2_3.15 Additional Data" xfId="11463" xr:uid="{39A48044-BBA3-46DF-8851-AC91A9BBD47A}"/>
    <cellStyle name="RIGs input totals 2 3" xfId="5654" xr:uid="{7946E0DD-696C-445B-A440-CA8A54A21059}"/>
    <cellStyle name="RIGs input totals 2 3 2" xfId="5655" xr:uid="{87E7CF4E-7B4B-49FB-AF5C-B6DE1BFA852C}"/>
    <cellStyle name="RIGs input totals 2 3 2 2" xfId="5923" xr:uid="{A08201B4-D121-4EE5-9924-070037B51C7B}"/>
    <cellStyle name="RIGs input totals 2 3 2 2 2" xfId="12080" xr:uid="{81244F96-3EA6-4662-BC57-F019AE375368}"/>
    <cellStyle name="RIGs input totals 2 3 2 2 2 2" xfId="14804" xr:uid="{E66490A7-9854-4564-BEA9-416E2E941D0F}"/>
    <cellStyle name="RIGs input totals 2 3 2 2 2 2 2" xfId="31318" xr:uid="{3D2D151E-BA6B-44A7-83E9-2A159386B5C7}"/>
    <cellStyle name="RIGs input totals 2 3 2 2 2 2 3" xfId="38394" xr:uid="{D20D6B35-09F7-4E4E-938A-90DAB07E0DB1}"/>
    <cellStyle name="RIGs input totals 2 3 2 2 2 3" xfId="15483" xr:uid="{32387486-A615-4B0A-8CC6-A333CF2A0A68}"/>
    <cellStyle name="RIGs input totals 2 3 2 2 2 3 2" xfId="31987" xr:uid="{1F6E5165-50B4-4B01-BE2B-BF3FF0F0B419}"/>
    <cellStyle name="RIGs input totals 2 3 2 2 2 3 3" xfId="39072" xr:uid="{B802A380-7FC1-47A4-B4AC-2DF6750AC3FA}"/>
    <cellStyle name="RIGs input totals 2 3 2 2 3" xfId="13909" xr:uid="{3D59B8DD-BC9C-4B27-B03D-C597E2B2AE5F}"/>
    <cellStyle name="RIGs input totals 2 3 2 2 3 2" xfId="30525" xr:uid="{B9ED9D3D-F728-443A-B41A-0627AA5EE144}"/>
    <cellStyle name="RIGs input totals 2 3 2 2 4" xfId="13835" xr:uid="{2990B4D9-8A37-4F85-820F-152D40F0FFEE}"/>
    <cellStyle name="RIGs input totals 2 3 2 2 4 2" xfId="30451" xr:uid="{849DC0E5-E63D-4667-932F-A4ED81E2E055}"/>
    <cellStyle name="RIGs input totals 2 3 2 2 4 3" xfId="37559" xr:uid="{21997F62-EE16-4111-BE3C-729711AB1B18}"/>
    <cellStyle name="RIGs input totals 2 3 2 3" xfId="11465" xr:uid="{3476F38D-34C0-4916-8E9F-E28A0794FD8B}"/>
    <cellStyle name="RIGs input totals 2 3 2 3 2" xfId="12798" xr:uid="{CCB15CEE-9BC2-4AFA-94A4-489AFD6C0907}"/>
    <cellStyle name="RIGs input totals 2 3 2 3 2 2" xfId="15176" xr:uid="{129242DD-43B2-4BCD-A253-82E881AA5E73}"/>
    <cellStyle name="RIGs input totals 2 3 2 3 2 2 2" xfId="31680" xr:uid="{EEAFDE4F-4A60-4A99-9684-12B69E61F1E0}"/>
    <cellStyle name="RIGs input totals 2 3 2 3 2 2 3" xfId="38765" xr:uid="{29B29F2A-D272-47AD-85E4-21B6434ADF3A}"/>
    <cellStyle name="RIGs input totals 2 3 2 3 2 3" xfId="15985" xr:uid="{219F497A-3D30-4592-9511-FA6766F71088}"/>
    <cellStyle name="RIGs input totals 2 3 2 3 2 3 2" xfId="32489" xr:uid="{40CA5646-D95B-4D15-AB2F-063DE0B7612A}"/>
    <cellStyle name="RIGs input totals 2 3 2 3 2 3 3" xfId="39574" xr:uid="{0ECB98C6-74BE-45A3-9A08-C85C483513F3}"/>
    <cellStyle name="RIGs input totals 2 3 2 3 3" xfId="14534" xr:uid="{6DE1F13F-A582-47A5-AA6C-1491E559A84B}"/>
    <cellStyle name="RIGs input totals 2 3 2 3 3 2" xfId="31052" xr:uid="{CBF882A8-9C60-442A-A8B8-10A4CC1D3642}"/>
    <cellStyle name="RIGs input totals 2 3 2 3 4" xfId="15276" xr:uid="{47307D1E-4ECE-4C29-9A7B-A642353B2096}"/>
    <cellStyle name="RIGs input totals 2 3 2 3 4 2" xfId="31780" xr:uid="{7CC2974C-75CD-45D6-8306-DB5EB76F299F}"/>
    <cellStyle name="RIGs input totals 2 3 2 3 4 3" xfId="38865" xr:uid="{A5FBAF34-5E1D-4BD1-A9A2-32C03A63DA95}"/>
    <cellStyle name="RIGs input totals 2 3 2 4" xfId="11858" xr:uid="{55ACDFDC-5409-4322-A974-D581F12426B9}"/>
    <cellStyle name="RIGs input totals 2 3 2 4 2" xfId="16718" xr:uid="{5273B47A-C055-4B90-9511-8296C4CDDFCE}"/>
    <cellStyle name="RIGs input totals 2 3 2 4 2 2" xfId="33222" xr:uid="{2977DE54-237C-4748-9EF9-1734998277AF}"/>
    <cellStyle name="RIGs input totals 2 3 2 4 2 3" xfId="39734" xr:uid="{0E32040F-41E3-4590-959B-3E559F0CCB1D}"/>
    <cellStyle name="RIGs input totals 2 3 2 4 3" xfId="28723" xr:uid="{A6119ED4-35F5-42E5-9E4F-5FDB800FFDB2}"/>
    <cellStyle name="RIGs input totals 2 3 2 5" xfId="10444" xr:uid="{D8D7577A-D541-4E22-8E3A-F4BA11C0CB5D}"/>
    <cellStyle name="RIGs input totals 2 3 2 5 2" xfId="27515" xr:uid="{68F6694E-E02F-44E3-88A1-33B434D84B05}"/>
    <cellStyle name="RIGs input totals 2 3 2 6" xfId="23037" xr:uid="{3269FFF3-B26C-4A5F-88FA-6525FC4E437E}"/>
    <cellStyle name="RIGs input totals 2 3 2 7" xfId="34177" xr:uid="{F4BA773C-331C-4940-96FE-928114722DA2}"/>
    <cellStyle name="RIGs input totals 2 3 3" xfId="5922" xr:uid="{6E8A996C-F419-45E4-AE31-59B9286A90F0}"/>
    <cellStyle name="RIGs input totals 2 3 3 2" xfId="12079" xr:uid="{AD6E9A06-634C-4AB6-9742-7E37314B067E}"/>
    <cellStyle name="RIGs input totals 2 3 3 2 2" xfId="14803" xr:uid="{EEAE3272-BF1C-455C-8BCE-61C92445D187}"/>
    <cellStyle name="RIGs input totals 2 3 3 2 2 2" xfId="31317" xr:uid="{9A68B532-57C6-4F32-9E0D-B10B5C6BA860}"/>
    <cellStyle name="RIGs input totals 2 3 3 2 2 3" xfId="38393" xr:uid="{E843A723-A691-4BCC-BAD8-311C3269C4B5}"/>
    <cellStyle name="RIGs input totals 2 3 3 2 3" xfId="15482" xr:uid="{0DC58D0A-E331-4D15-BDBB-D6573EC8A4D9}"/>
    <cellStyle name="RIGs input totals 2 3 3 2 3 2" xfId="31986" xr:uid="{E9A39976-577E-4733-B6BC-2AB4E887EB69}"/>
    <cellStyle name="RIGs input totals 2 3 3 2 3 3" xfId="39071" xr:uid="{D7676054-6BD0-494F-B5EE-EFE2E40AD6C7}"/>
    <cellStyle name="RIGs input totals 2 3 3 3" xfId="13908" xr:uid="{4F2F8479-6563-4C92-866E-91F5B7BF0A6F}"/>
    <cellStyle name="RIGs input totals 2 3 3 3 2" xfId="30524" xr:uid="{08FE915B-8BAB-44A3-A50F-97B907F0B307}"/>
    <cellStyle name="RIGs input totals 2 3 3 4" xfId="13103" xr:uid="{A75C3C71-CD68-4D6D-8E0C-FA21F7A11878}"/>
    <cellStyle name="RIGs input totals 2 3 3 4 2" xfId="29823" xr:uid="{45F35EFB-6B7C-40B8-9BD0-FA0000EECC2E}"/>
    <cellStyle name="RIGs input totals 2 3 3 4 3" xfId="36832" xr:uid="{CF9A9B2E-1B98-4C3B-8531-A8BB0B2E048B}"/>
    <cellStyle name="RIGs input totals 2 3 4" xfId="11464" xr:uid="{71523019-6282-46D7-AB12-DB6DC0D131C4}"/>
    <cellStyle name="RIGs input totals 2 3 4 2" xfId="12797" xr:uid="{3210DF62-100E-4955-A90B-1F7E65397D58}"/>
    <cellStyle name="RIGs input totals 2 3 4 2 2" xfId="15175" xr:uid="{449B7606-A67C-4D79-A56C-CF1D23F21DAC}"/>
    <cellStyle name="RIGs input totals 2 3 4 2 2 2" xfId="31679" xr:uid="{3C9A9C87-7DA4-44F4-8C04-EE34C243EFD5}"/>
    <cellStyle name="RIGs input totals 2 3 4 2 2 3" xfId="38764" xr:uid="{6651AF7E-E95A-40C2-8EF1-AE17C8CCE3BE}"/>
    <cellStyle name="RIGs input totals 2 3 4 2 3" xfId="15984" xr:uid="{D99F151C-8A8A-4D66-919D-70F0EFE72D27}"/>
    <cellStyle name="RIGs input totals 2 3 4 2 3 2" xfId="32488" xr:uid="{0C4ED77E-C2FA-455A-84DB-8A1F6D966EDD}"/>
    <cellStyle name="RIGs input totals 2 3 4 2 3 3" xfId="39573" xr:uid="{BB2F18A4-67DA-4A69-9BB9-7B2A12CCEA43}"/>
    <cellStyle name="RIGs input totals 2 3 4 3" xfId="14533" xr:uid="{4D5896AD-AECE-4833-8BF2-EDCC3DB171FC}"/>
    <cellStyle name="RIGs input totals 2 3 4 3 2" xfId="31051" xr:uid="{1E688D77-2870-4D7B-A3FE-F675A1AA9A53}"/>
    <cellStyle name="RIGs input totals 2 3 4 4" xfId="15275" xr:uid="{2D425422-7466-47C4-967B-5B63B0E4EC64}"/>
    <cellStyle name="RIGs input totals 2 3 4 4 2" xfId="31779" xr:uid="{F5FEA820-C8C3-42C7-B149-1E55363826AD}"/>
    <cellStyle name="RIGs input totals 2 3 4 4 3" xfId="38864" xr:uid="{C432FF3C-77EE-4CAD-B875-5DE677E4358D}"/>
    <cellStyle name="RIGs input totals 2 3 5" xfId="11857" xr:uid="{947FDB10-4978-4AF6-A56F-32520B54360D}"/>
    <cellStyle name="RIGs input totals 2 3 5 2" xfId="16717" xr:uid="{BBB2EBA3-A23D-41A9-ACF5-7CCDAA189297}"/>
    <cellStyle name="RIGs input totals 2 3 5 2 2" xfId="33221" xr:uid="{54B9690A-EC26-4697-99B9-8F0ABDEE0893}"/>
    <cellStyle name="RIGs input totals 2 3 5 2 3" xfId="39733" xr:uid="{6CE8AE9A-B0DF-44BC-9385-8F32B00DAF4D}"/>
    <cellStyle name="RIGs input totals 2 3 5 3" xfId="28722" xr:uid="{E363C37A-5F8C-415B-86EA-27D79DB19B6D}"/>
    <cellStyle name="RIGs input totals 2 3 6" xfId="10443" xr:uid="{A0A0A84E-80FB-4A35-9F91-D721C95340B5}"/>
    <cellStyle name="RIGs input totals 2 3 6 2" xfId="27514" xr:uid="{C071C1EF-9D6F-4EB1-9216-67BDE70012BA}"/>
    <cellStyle name="RIGs input totals 2 3 7" xfId="23036" xr:uid="{42CA2563-5654-49DE-8C69-999E0ED26CFC}"/>
    <cellStyle name="RIGs input totals 2 3 8" xfId="34176" xr:uid="{D31F9B04-26C1-4AAD-85E7-89C91CA3FF63}"/>
    <cellStyle name="RIGs input totals 2 3_3.15 Additional Data" xfId="11466" xr:uid="{2236EC1D-2F3B-459E-9233-3CEFF680D437}"/>
    <cellStyle name="RIGs input totals 2 4" xfId="5656" xr:uid="{52598D5D-0B7D-409C-8B1B-57E044AC09CF}"/>
    <cellStyle name="RIGs input totals 2 4 2" xfId="5924" xr:uid="{9C20DE48-BF64-4537-B968-B8E4684C5CA1}"/>
    <cellStyle name="RIGs input totals 2 4 2 2" xfId="10790" xr:uid="{A63F48B0-42DB-4F13-8CFA-EB8BFF699628}"/>
    <cellStyle name="RIGs input totals 2 4 2 2 2" xfId="12193" xr:uid="{79CCD865-E9EF-4E83-9DAB-1CC559C98DB3}"/>
    <cellStyle name="RIGs input totals 2 4 2 2 2 2" xfId="14867" xr:uid="{48F21A48-F220-46AC-821E-3811C896D701}"/>
    <cellStyle name="RIGs input totals 2 4 2 2 2 2 2" xfId="31379" xr:uid="{1781BDE7-6D2E-4364-906E-CBE2136EE062}"/>
    <cellStyle name="RIGs input totals 2 4 2 2 2 2 3" xfId="38457" xr:uid="{4E19DF74-0AAE-4236-943C-1D0F0E4E4E41}"/>
    <cellStyle name="RIGs input totals 2 4 2 2 2 3" xfId="15593" xr:uid="{B043B07E-AD3E-4CB1-B2D8-C0171E508C36}"/>
    <cellStyle name="RIGs input totals 2 4 2 2 2 3 2" xfId="32097" xr:uid="{E6CB2E3C-B7C8-48F1-B68F-D280D78A9641}"/>
    <cellStyle name="RIGs input totals 2 4 2 2 2 3 3" xfId="39182" xr:uid="{15F64B7E-631D-47D1-978D-1ED2A362590F}"/>
    <cellStyle name="RIGs input totals 2 4 2 2 3" xfId="14021" xr:uid="{870E2817-7A9E-43C3-9D43-B085FB827284}"/>
    <cellStyle name="RIGs input totals 2 4 2 2 3 2" xfId="30615" xr:uid="{C3643A79-EA55-4E31-8C2F-879BC5FD4977}"/>
    <cellStyle name="RIGs input totals 2 4 2 2 4" xfId="14946" xr:uid="{1346E657-625D-4729-AFF1-4195B017051A}"/>
    <cellStyle name="RIGs input totals 2 4 2 2 4 2" xfId="31456" xr:uid="{A54392F4-62AF-4391-95A8-B9354A20F01D}"/>
    <cellStyle name="RIGs input totals 2 4 2 2 4 3" xfId="38535" xr:uid="{64EE6C89-E127-48F4-B749-2481A219A96A}"/>
    <cellStyle name="RIGs input totals 2 4 2 3" xfId="11468" xr:uid="{39496EAB-3A42-4BF0-885A-690DE467FCCC}"/>
    <cellStyle name="RIGs input totals 2 4 2 3 2" xfId="12800" xr:uid="{5FE46346-863C-4CAF-BBFC-CA20FCAAAB01}"/>
    <cellStyle name="RIGs input totals 2 4 2 3 2 2" xfId="15178" xr:uid="{12F4DE52-A7DD-412A-82CD-084D7627B798}"/>
    <cellStyle name="RIGs input totals 2 4 2 3 2 2 2" xfId="31682" xr:uid="{7A05F911-10C8-4D61-A607-FB77E8185E19}"/>
    <cellStyle name="RIGs input totals 2 4 2 3 2 2 3" xfId="38767" xr:uid="{368CB776-BFFC-44E5-AD11-75622296042B}"/>
    <cellStyle name="RIGs input totals 2 4 2 3 2 3" xfId="15987" xr:uid="{00A8CD1E-68EB-4CFF-81CB-D3E837EEEB23}"/>
    <cellStyle name="RIGs input totals 2 4 2 3 2 3 2" xfId="32491" xr:uid="{2FA4767D-ECCD-4B29-908F-EB49F2F83F7B}"/>
    <cellStyle name="RIGs input totals 2 4 2 3 2 3 3" xfId="39576" xr:uid="{96EE9361-BD96-4AD6-B7CD-CB3A428998C7}"/>
    <cellStyle name="RIGs input totals 2 4 2 3 3" xfId="14536" xr:uid="{EEA9E975-A152-41A4-98F7-678C06BAE1B2}"/>
    <cellStyle name="RIGs input totals 2 4 2 3 3 2" xfId="31054" xr:uid="{A46AF9F1-144D-4FFC-B9E8-E620ABB16403}"/>
    <cellStyle name="RIGs input totals 2 4 2 3 4" xfId="15278" xr:uid="{B1DDB5BA-82F2-458E-8324-D7B5DA501F95}"/>
    <cellStyle name="RIGs input totals 2 4 2 3 4 2" xfId="31782" xr:uid="{75DF8EBE-0B79-454D-BD32-D4C7A2B01689}"/>
    <cellStyle name="RIGs input totals 2 4 2 3 4 3" xfId="38867" xr:uid="{8E79A884-6FEA-4B3B-9A90-287A708BFE23}"/>
    <cellStyle name="RIGs input totals 2 4 2 4" xfId="11934" xr:uid="{12FA5050-C86A-4D40-A7AD-4E2CC42983D2}"/>
    <cellStyle name="RIGs input totals 2 4 2 4 2" xfId="16785" xr:uid="{9F1E0E9B-2426-44AD-9E9F-F512E05E863B}"/>
    <cellStyle name="RIGs input totals 2 4 2 4 2 2" xfId="33289" xr:uid="{62E14EA9-BA94-4FF8-BF28-CEB09C73972E}"/>
    <cellStyle name="RIGs input totals 2 4 2 4 2 3" xfId="39798" xr:uid="{17960393-66AA-48D4-B18F-91BFD92C3206}"/>
    <cellStyle name="RIGs input totals 2 4 2 4 3" xfId="28784" xr:uid="{69E662BB-E05D-4DBA-927F-9302DCB86594}"/>
    <cellStyle name="RIGs input totals 2 4 2 5" xfId="10571" xr:uid="{5D6B6BA0-1EB2-4180-9E64-86252CB015AC}"/>
    <cellStyle name="RIGs input totals 2 4 2 5 2" xfId="27618" xr:uid="{C449BB5E-DBDB-4591-B851-72280EFC8839}"/>
    <cellStyle name="RIGs input totals 2 4 2 6" xfId="23248" xr:uid="{065A2254-35AC-4306-B574-DD0DBEF2582A}"/>
    <cellStyle name="RIGs input totals 2 4 3" xfId="10572" xr:uid="{8320C5AA-F692-43DA-8FA1-C8A806D88053}"/>
    <cellStyle name="RIGs input totals 2 4 3 2" xfId="10791" xr:uid="{6A17ADF5-1D12-4593-8A25-1031DAFD4369}"/>
    <cellStyle name="RIGs input totals 2 4 3 2 2" xfId="12194" xr:uid="{8C6BB686-882E-422E-8877-B5058B63463D}"/>
    <cellStyle name="RIGs input totals 2 4 3 2 2 2" xfId="14868" xr:uid="{4A9E8FFE-0DDA-4F19-B089-8F18B039B957}"/>
    <cellStyle name="RIGs input totals 2 4 3 2 2 2 2" xfId="31380" xr:uid="{B274E315-F21D-40AF-BDCE-792D8F8DB8D3}"/>
    <cellStyle name="RIGs input totals 2 4 3 2 2 2 3" xfId="38458" xr:uid="{AF2BE335-3366-4266-883B-3E721D33CC6A}"/>
    <cellStyle name="RIGs input totals 2 4 3 2 2 3" xfId="15594" xr:uid="{C499FD40-5A3C-4A46-9E26-20D45A28589F}"/>
    <cellStyle name="RIGs input totals 2 4 3 2 2 3 2" xfId="32098" xr:uid="{C4F4DECA-0F96-4BE7-9DFF-BBCBAE42A0F2}"/>
    <cellStyle name="RIGs input totals 2 4 3 2 2 3 3" xfId="39183" xr:uid="{D102D2A3-BFEA-4B07-9216-6F8F19BB764E}"/>
    <cellStyle name="RIGs input totals 2 4 3 2 3" xfId="14022" xr:uid="{15B2C2AC-3E75-44CA-ACA4-9154EFAC8BC9}"/>
    <cellStyle name="RIGs input totals 2 4 3 2 3 2" xfId="30616" xr:uid="{9DF7BC75-B3D1-4FC7-B14B-014B53D2C90D}"/>
    <cellStyle name="RIGs input totals 2 4 3 2 4" xfId="13098" xr:uid="{B1481B74-75A5-47DA-B032-B1A0BB6B11C1}"/>
    <cellStyle name="RIGs input totals 2 4 3 2 4 2" xfId="29818" xr:uid="{91F618D2-68FE-4E2C-8B98-DD3895E72D6F}"/>
    <cellStyle name="RIGs input totals 2 4 3 2 4 3" xfId="36827" xr:uid="{D2D1FC85-EF68-479B-B939-A0F6DD7A1A60}"/>
    <cellStyle name="RIGs input totals 2 4 3 3" xfId="11469" xr:uid="{BE8C1AD2-9C3C-4540-84FA-09F0FDBC2C8B}"/>
    <cellStyle name="RIGs input totals 2 4 3 3 2" xfId="12801" xr:uid="{53A3212C-7D1B-4B97-BC60-5118BA0D22DE}"/>
    <cellStyle name="RIGs input totals 2 4 3 3 2 2" xfId="15179" xr:uid="{05575560-985D-47E3-B153-CC61BA40B7A2}"/>
    <cellStyle name="RIGs input totals 2 4 3 3 2 2 2" xfId="31683" xr:uid="{705E0F4C-73E7-4467-99DB-DE9E6F3655E6}"/>
    <cellStyle name="RIGs input totals 2 4 3 3 2 2 3" xfId="38768" xr:uid="{DC73FB4D-1290-4A2D-9012-B02D145241FB}"/>
    <cellStyle name="RIGs input totals 2 4 3 3 2 3" xfId="15988" xr:uid="{52F7B9B5-88E6-4EC3-972D-E461B02507F6}"/>
    <cellStyle name="RIGs input totals 2 4 3 3 2 3 2" xfId="32492" xr:uid="{EB42FF29-4305-4283-A308-4AE4E1F1AAE8}"/>
    <cellStyle name="RIGs input totals 2 4 3 3 2 3 3" xfId="39577" xr:uid="{C2961DFA-9EB8-43E0-9ED9-6BB8D5AD3926}"/>
    <cellStyle name="RIGs input totals 2 4 3 3 3" xfId="14537" xr:uid="{279C8D26-FFA1-4541-9281-70516E8FE44C}"/>
    <cellStyle name="RIGs input totals 2 4 3 3 3 2" xfId="31055" xr:uid="{685948FA-097E-4995-A61E-A3C4B1F337C8}"/>
    <cellStyle name="RIGs input totals 2 4 3 3 4" xfId="15279" xr:uid="{DFCA8341-3BC5-416B-819E-A1EF96D92110}"/>
    <cellStyle name="RIGs input totals 2 4 3 3 4 2" xfId="31783" xr:uid="{8E132E35-BDF6-4D2C-AB07-4ADF5CF18D04}"/>
    <cellStyle name="RIGs input totals 2 4 3 3 4 3" xfId="38868" xr:uid="{A69A0A81-76BB-4361-92AE-99997FEED25B}"/>
    <cellStyle name="RIGs input totals 2 4 3 4" xfId="11935" xr:uid="{29265B4F-35C2-446B-A912-290C556A5CA5}"/>
    <cellStyle name="RIGs input totals 2 4 3 4 2" xfId="16786" xr:uid="{EB3C2376-DF79-4E36-95D1-2E1F166B01FD}"/>
    <cellStyle name="RIGs input totals 2 4 3 4 2 2" xfId="33290" xr:uid="{CB0F811A-3172-48BB-B990-65A36184D5C0}"/>
    <cellStyle name="RIGs input totals 2 4 3 4 2 3" xfId="39799" xr:uid="{DFA371FC-5056-4107-8807-B7C3450D5E3B}"/>
    <cellStyle name="RIGs input totals 2 4 3 4 3" xfId="28785" xr:uid="{4B4C4367-2B63-41FA-8629-0494C7B36EFC}"/>
    <cellStyle name="RIGs input totals 2 4 4" xfId="10690" xr:uid="{CDD82AA0-897A-4571-A4C3-667B8528EA45}"/>
    <cellStyle name="RIGs input totals 2 4 4 2" xfId="12081" xr:uid="{B7456574-05BC-4D2F-A505-ECBB711DED55}"/>
    <cellStyle name="RIGs input totals 2 4 4 2 2" xfId="14805" xr:uid="{47490CE9-D0FB-4EC1-BC24-55A69B2EED94}"/>
    <cellStyle name="RIGs input totals 2 4 4 2 2 2" xfId="31319" xr:uid="{7FCE01A7-41B2-45F7-89FE-8D19C5A4AB5C}"/>
    <cellStyle name="RIGs input totals 2 4 4 2 2 3" xfId="38395" xr:uid="{2C88CFC2-8C5D-4A51-8520-EE981B8873E4}"/>
    <cellStyle name="RIGs input totals 2 4 4 2 3" xfId="15484" xr:uid="{9F140E15-4E36-4025-AE3D-96CEEEB59D56}"/>
    <cellStyle name="RIGs input totals 2 4 4 2 3 2" xfId="31988" xr:uid="{B1366F7F-B4B9-4211-B14C-D21ACE8B270C}"/>
    <cellStyle name="RIGs input totals 2 4 4 2 3 3" xfId="39073" xr:uid="{AE3445C7-F253-4AF0-8436-7946427B4712}"/>
    <cellStyle name="RIGs input totals 2 4 4 3" xfId="13910" xr:uid="{CD24B17C-91F6-43F9-ABD3-B143E83AA408}"/>
    <cellStyle name="RIGs input totals 2 4 4 3 2" xfId="30526" xr:uid="{D5A8E07C-7BC0-438D-AE4C-8B3DB46ACB39}"/>
    <cellStyle name="RIGs input totals 2 4 4 4" xfId="13559" xr:uid="{15E5C586-A45A-4638-AB5F-627452D48176}"/>
    <cellStyle name="RIGs input totals 2 4 4 4 2" xfId="30209" xr:uid="{01CA8AE6-99F3-4A2F-86FD-E6352D769754}"/>
    <cellStyle name="RIGs input totals 2 4 4 4 3" xfId="37288" xr:uid="{05D53C9A-0F7A-4E83-9D2B-5460463CFAA6}"/>
    <cellStyle name="RIGs input totals 2 4 5" xfId="11467" xr:uid="{BB34084C-77FE-495F-8102-AF0D9C164019}"/>
    <cellStyle name="RIGs input totals 2 4 5 2" xfId="12799" xr:uid="{C8D0FF4B-97BA-4D11-BABD-8FA7453B6615}"/>
    <cellStyle name="RIGs input totals 2 4 5 2 2" xfId="15177" xr:uid="{9FF3691B-0C5B-4D3A-9E61-C8E1F09B8780}"/>
    <cellStyle name="RIGs input totals 2 4 5 2 2 2" xfId="31681" xr:uid="{3C356C71-5F89-4218-A257-EBF470A3FD01}"/>
    <cellStyle name="RIGs input totals 2 4 5 2 2 3" xfId="38766" xr:uid="{41524800-9BE7-4EE1-BD5F-98EE9DF090D7}"/>
    <cellStyle name="RIGs input totals 2 4 5 2 3" xfId="15986" xr:uid="{B43AA797-4383-4BEB-A392-F786CC842DCC}"/>
    <cellStyle name="RIGs input totals 2 4 5 2 3 2" xfId="32490" xr:uid="{B5265D4B-BC03-4665-9DFD-B70BDC07CF50}"/>
    <cellStyle name="RIGs input totals 2 4 5 2 3 3" xfId="39575" xr:uid="{E4D382E1-7FDC-4298-B647-7204C92348D4}"/>
    <cellStyle name="RIGs input totals 2 4 5 3" xfId="14535" xr:uid="{D6FFE46C-C0D0-423B-B184-DFEC1A785E7B}"/>
    <cellStyle name="RIGs input totals 2 4 5 3 2" xfId="31053" xr:uid="{41268815-64CE-47EC-A14F-C00BB8B262A9}"/>
    <cellStyle name="RIGs input totals 2 4 5 4" xfId="15277" xr:uid="{E9A744CB-8568-46AC-844E-F5B1A252A049}"/>
    <cellStyle name="RIGs input totals 2 4 5 4 2" xfId="31781" xr:uid="{C399976E-AEC1-466E-BE92-C3F7612B5F95}"/>
    <cellStyle name="RIGs input totals 2 4 5 4 3" xfId="38866" xr:uid="{16CF7A68-7B82-497D-AA7F-C049D263AC03}"/>
    <cellStyle name="RIGs input totals 2 4 6" xfId="11859" xr:uid="{9D2D5B74-409C-4FD1-974E-50CDC3051B82}"/>
    <cellStyle name="RIGs input totals 2 4 6 2" xfId="16719" xr:uid="{C8CC900B-57B1-445D-BF82-C557A7F95E46}"/>
    <cellStyle name="RIGs input totals 2 4 6 2 2" xfId="33223" xr:uid="{A44CDC01-E5FC-47D3-BAFD-176EC1199E61}"/>
    <cellStyle name="RIGs input totals 2 4 6 2 3" xfId="39735" xr:uid="{A5C3C5C2-65F7-4C33-9177-76547004215D}"/>
    <cellStyle name="RIGs input totals 2 4 6 3" xfId="28724" xr:uid="{CFE5D787-A1F1-456B-AA09-99EC0B4E5BC3}"/>
    <cellStyle name="RIGs input totals 2 4 7" xfId="10445" xr:uid="{E963F1D7-91F4-4AC5-ACF2-CE30BD093F1D}"/>
    <cellStyle name="RIGs input totals 2 4 7 2" xfId="27516" xr:uid="{D98E3826-3758-4B00-85ED-7B1FC3DC990A}"/>
    <cellStyle name="RIGs input totals 2 4 8" xfId="23038" xr:uid="{6456519E-812B-4104-8DF4-C77BD2121896}"/>
    <cellStyle name="RIGs input totals 2 4 9" xfId="34178" xr:uid="{E39AFD99-35BE-4574-84E6-D1069716C8A4}"/>
    <cellStyle name="RIGs input totals 2 4_3.15 Additional Data" xfId="11470" xr:uid="{4510824B-40DF-4992-990A-DF3838F932B4}"/>
    <cellStyle name="RIGs input totals 2 5" xfId="5657" xr:uid="{AD27A2F6-8157-4F07-AE1B-ED7B810E73BB}"/>
    <cellStyle name="RIGs input totals 2 5 2" xfId="5925" xr:uid="{40B76410-1AEA-430F-BFFA-21AC4BFA226C}"/>
    <cellStyle name="RIGs input totals 2 5 2 2" xfId="10792" xr:uid="{D2C1D6DE-06D8-40D4-9EEC-7251B895F7E3}"/>
    <cellStyle name="RIGs input totals 2 5 2 2 2" xfId="12195" xr:uid="{F81D03FF-FCB1-4267-A5ED-B5C8E7A6707C}"/>
    <cellStyle name="RIGs input totals 2 5 2 2 2 2" xfId="14869" xr:uid="{539C0F64-B951-4F9A-888B-65AEE7293437}"/>
    <cellStyle name="RIGs input totals 2 5 2 2 2 2 2" xfId="31381" xr:uid="{E9AADEDF-40B8-4FD9-901D-575D0F6F597A}"/>
    <cellStyle name="RIGs input totals 2 5 2 2 2 2 3" xfId="38459" xr:uid="{666A5C1E-C81C-4EE0-BCC6-62C12F111C33}"/>
    <cellStyle name="RIGs input totals 2 5 2 2 2 3" xfId="15595" xr:uid="{3D128291-7331-493E-B30F-D7C6A966BC1D}"/>
    <cellStyle name="RIGs input totals 2 5 2 2 2 3 2" xfId="32099" xr:uid="{D1FB41C7-6537-4244-8773-95DBB8777EBB}"/>
    <cellStyle name="RIGs input totals 2 5 2 2 2 3 3" xfId="39184" xr:uid="{CF8D79EF-20B6-4D85-ADBF-C04F6CBA684F}"/>
    <cellStyle name="RIGs input totals 2 5 2 2 3" xfId="14023" xr:uid="{FC952412-214A-4F1D-80BB-8BC358F31D55}"/>
    <cellStyle name="RIGs input totals 2 5 2 2 3 2" xfId="30617" xr:uid="{8A60E80D-8147-4BBE-8002-8720B00E2314}"/>
    <cellStyle name="RIGs input totals 2 5 2 2 4" xfId="13829" xr:uid="{4BA6D615-0726-409A-B5F7-742078A0DE24}"/>
    <cellStyle name="RIGs input totals 2 5 2 2 4 2" xfId="30445" xr:uid="{0AAFCAF1-05C7-4343-BF9C-8129E36FEAF8}"/>
    <cellStyle name="RIGs input totals 2 5 2 2 4 3" xfId="37553" xr:uid="{A15B64A6-DAF5-44D9-9208-D91AEDD064D2}"/>
    <cellStyle name="RIGs input totals 2 5 2 3" xfId="11472" xr:uid="{7178413B-8673-4D10-AD6E-A7B144328C68}"/>
    <cellStyle name="RIGs input totals 2 5 2 3 2" xfId="12803" xr:uid="{AC1A08EE-B4F7-47BE-92D8-BD781F3CA8EF}"/>
    <cellStyle name="RIGs input totals 2 5 2 3 2 2" xfId="15181" xr:uid="{F8D14A4F-F074-406A-B514-C7F29D38190D}"/>
    <cellStyle name="RIGs input totals 2 5 2 3 2 2 2" xfId="31685" xr:uid="{968B71CD-3460-4303-9A3F-E01A127EB4B4}"/>
    <cellStyle name="RIGs input totals 2 5 2 3 2 2 3" xfId="38770" xr:uid="{6D3A5262-6C10-4133-8375-BC0C184F995A}"/>
    <cellStyle name="RIGs input totals 2 5 2 3 2 3" xfId="15990" xr:uid="{C772F962-AAE8-4F9A-AD48-EBF12A224E5B}"/>
    <cellStyle name="RIGs input totals 2 5 2 3 2 3 2" xfId="32494" xr:uid="{20B6C9A5-F992-4D72-91F6-1244C9A6AA4E}"/>
    <cellStyle name="RIGs input totals 2 5 2 3 2 3 3" xfId="39579" xr:uid="{F3183E71-0B8F-494A-8914-5EDC26FA08B4}"/>
    <cellStyle name="RIGs input totals 2 5 2 3 3" xfId="14539" xr:uid="{67978065-66F0-4305-9A62-76F8BB2D4C47}"/>
    <cellStyle name="RIGs input totals 2 5 2 3 3 2" xfId="31057" xr:uid="{E441FD64-4470-40AF-A3C3-0E3A82A3F547}"/>
    <cellStyle name="RIGs input totals 2 5 2 3 4" xfId="15281" xr:uid="{E31121D4-F092-4811-BDF6-0D3932B596D2}"/>
    <cellStyle name="RIGs input totals 2 5 2 3 4 2" xfId="31785" xr:uid="{8EF03911-75C1-4B3F-B2F8-8A17A799CD36}"/>
    <cellStyle name="RIGs input totals 2 5 2 3 4 3" xfId="38870" xr:uid="{3B886412-EE63-4A04-A732-4FC5F6213C8F}"/>
    <cellStyle name="RIGs input totals 2 5 2 4" xfId="11936" xr:uid="{6301A0AD-C602-476D-8938-BE6830DC4EC8}"/>
    <cellStyle name="RIGs input totals 2 5 2 4 2" xfId="16787" xr:uid="{DCA1E887-8455-4EB4-9A73-E095DB96B99A}"/>
    <cellStyle name="RIGs input totals 2 5 2 4 2 2" xfId="33291" xr:uid="{CBCE9BF1-45F8-4D10-A538-8B1253BBBEE8}"/>
    <cellStyle name="RIGs input totals 2 5 2 4 2 3" xfId="39800" xr:uid="{D5140F1A-94FF-425D-AED8-D03F602D54E1}"/>
    <cellStyle name="RIGs input totals 2 5 2 4 3" xfId="28786" xr:uid="{505B3ACD-12B6-4AA8-AFC8-4B99907669C6}"/>
    <cellStyle name="RIGs input totals 2 5 2 5" xfId="10573" xr:uid="{459CD61F-304C-4D53-BA21-6E9E021917E3}"/>
    <cellStyle name="RIGs input totals 2 5 2 5 2" xfId="27620" xr:uid="{598DB9F4-4DA5-4E86-B8F7-B56AF636EEFF}"/>
    <cellStyle name="RIGs input totals 2 5 2 6" xfId="23249" xr:uid="{7C814653-A685-43BF-87DD-3B62403BC07E}"/>
    <cellStyle name="RIGs input totals 2 5 3" xfId="10691" xr:uid="{2D7B2686-253C-4DCE-9EF9-CCAB75511DD8}"/>
    <cellStyle name="RIGs input totals 2 5 3 2" xfId="12082" xr:uid="{1369A899-DD7B-4112-A284-45D72F2F4085}"/>
    <cellStyle name="RIGs input totals 2 5 3 2 2" xfId="14806" xr:uid="{348FBBD0-62C9-4137-A4B5-F30078DAF0AA}"/>
    <cellStyle name="RIGs input totals 2 5 3 2 2 2" xfId="31320" xr:uid="{F3A48267-5A01-4FF5-8535-FE65581BE984}"/>
    <cellStyle name="RIGs input totals 2 5 3 2 2 3" xfId="38396" xr:uid="{9452BD68-2783-445D-9A9B-04BDC30D729D}"/>
    <cellStyle name="RIGs input totals 2 5 3 2 3" xfId="15485" xr:uid="{AAAB7DCF-A27A-43DA-86AA-A67334B5BE04}"/>
    <cellStyle name="RIGs input totals 2 5 3 2 3 2" xfId="31989" xr:uid="{1CB5F780-B377-446A-8D03-8E1C5DCBCC29}"/>
    <cellStyle name="RIGs input totals 2 5 3 2 3 3" xfId="39074" xr:uid="{2EDDD9E2-516F-4618-84D9-7CDB6224258C}"/>
    <cellStyle name="RIGs input totals 2 5 3 3" xfId="13911" xr:uid="{76550A02-728A-40C2-ABCE-AE1DE1966996}"/>
    <cellStyle name="RIGs input totals 2 5 3 3 2" xfId="30527" xr:uid="{94588631-333D-4308-BF57-6178B6266DFE}"/>
    <cellStyle name="RIGs input totals 2 5 3 4" xfId="14730" xr:uid="{13AB6E50-5067-4344-88C6-645CC91C391E}"/>
    <cellStyle name="RIGs input totals 2 5 3 4 2" xfId="31244" xr:uid="{4A753E5F-FF58-4B7E-95A7-D6693AD0CB63}"/>
    <cellStyle name="RIGs input totals 2 5 3 4 3" xfId="38320" xr:uid="{83E4C5D4-48C3-4075-9FC4-87D1DD4DA933}"/>
    <cellStyle name="RIGs input totals 2 5 4" xfId="11471" xr:uid="{6771010C-DCD9-446F-B9EA-9A232A7B1982}"/>
    <cellStyle name="RIGs input totals 2 5 4 2" xfId="12802" xr:uid="{DEB78A7B-CC20-4804-8F88-C891602EE59D}"/>
    <cellStyle name="RIGs input totals 2 5 4 2 2" xfId="15180" xr:uid="{2F9F224A-F42A-4863-AAAC-F6AD9A502AAA}"/>
    <cellStyle name="RIGs input totals 2 5 4 2 2 2" xfId="31684" xr:uid="{606F93D6-653B-4122-A818-B9FCC653E5B0}"/>
    <cellStyle name="RIGs input totals 2 5 4 2 2 3" xfId="38769" xr:uid="{F1F67B18-3065-4C69-A2EF-9B061F9C34B1}"/>
    <cellStyle name="RIGs input totals 2 5 4 2 3" xfId="15989" xr:uid="{DE246E78-622B-4380-8257-DD828D38F647}"/>
    <cellStyle name="RIGs input totals 2 5 4 2 3 2" xfId="32493" xr:uid="{8E0E9F2E-2EEB-4BF9-882A-5FC74B260C98}"/>
    <cellStyle name="RIGs input totals 2 5 4 2 3 3" xfId="39578" xr:uid="{0DD51A74-9124-4A9C-B8BD-B859F61B3584}"/>
    <cellStyle name="RIGs input totals 2 5 4 3" xfId="14538" xr:uid="{E2F75803-06E8-4617-8196-A9D832182832}"/>
    <cellStyle name="RIGs input totals 2 5 4 3 2" xfId="31056" xr:uid="{50D6A84C-4BB5-4E53-894A-8CE9BF0517BC}"/>
    <cellStyle name="RIGs input totals 2 5 4 4" xfId="15280" xr:uid="{D6780FE6-EF4D-49CC-A4A1-E3BB9D71197E}"/>
    <cellStyle name="RIGs input totals 2 5 4 4 2" xfId="31784" xr:uid="{217DB47D-BE43-4D2E-9EFD-527B893282E5}"/>
    <cellStyle name="RIGs input totals 2 5 4 4 3" xfId="38869" xr:uid="{462A3179-6ACC-4F13-A3C2-7B818E75A87A}"/>
    <cellStyle name="RIGs input totals 2 5 5" xfId="11860" xr:uid="{2D799972-CD51-4BAD-B7DD-1BC1FA801E6C}"/>
    <cellStyle name="RIGs input totals 2 5 5 2" xfId="16720" xr:uid="{73F2FE4A-FF37-431D-8295-02EC524ACED1}"/>
    <cellStyle name="RIGs input totals 2 5 5 2 2" xfId="33224" xr:uid="{31B268BA-7C5F-4538-90A7-26CBB9D84ABE}"/>
    <cellStyle name="RIGs input totals 2 5 5 2 3" xfId="39736" xr:uid="{F2B25CF4-62DA-4332-A288-A3C72F7D7C54}"/>
    <cellStyle name="RIGs input totals 2 5 5 3" xfId="28725" xr:uid="{C727D560-E4C9-42BC-B35E-6A243B09A682}"/>
    <cellStyle name="RIGs input totals 2 5 6" xfId="10446" xr:uid="{B0A30512-1F93-46C0-BC25-2D3B4C812FCB}"/>
    <cellStyle name="RIGs input totals 2 5 6 2" xfId="27517" xr:uid="{6AD94D4F-AC6D-4B04-8973-DA226D0FB653}"/>
    <cellStyle name="RIGs input totals 2 5 7" xfId="23039" xr:uid="{B9FDB583-49DD-49D9-A73E-C114D84F0F14}"/>
    <cellStyle name="RIGs input totals 2 5 8" xfId="34179" xr:uid="{55A36C73-FAEB-4CD3-A5C9-8E50CBAE7497}"/>
    <cellStyle name="RIGs input totals 2 5_3.15 Additional Data" xfId="11473" xr:uid="{A732F78A-1DD6-48E5-B645-599EF60338B9}"/>
    <cellStyle name="RIGs input totals 2 6" xfId="5919" xr:uid="{D7DE25F6-F65E-485C-B114-E099DB12A135}"/>
    <cellStyle name="RIGs input totals 2 6 2" xfId="12076" xr:uid="{5B1A6188-A60A-4C55-AFD2-8EB7A48829C1}"/>
    <cellStyle name="RIGs input totals 2 6 2 2" xfId="14800" xr:uid="{3DED0F8A-A2B0-432B-9720-998556B73204}"/>
    <cellStyle name="RIGs input totals 2 6 2 2 2" xfId="31314" xr:uid="{3D5D0F44-DE1D-403E-8C01-51E9EFC58206}"/>
    <cellStyle name="RIGs input totals 2 6 2 2 3" xfId="38390" xr:uid="{E7F235C5-FA5B-4529-B367-21BE92401A4D}"/>
    <cellStyle name="RIGs input totals 2 6 2 3" xfId="15479" xr:uid="{2A0B8F9F-29F2-458B-8D62-70C77BD7E9EE}"/>
    <cellStyle name="RIGs input totals 2 6 2 3 2" xfId="31983" xr:uid="{44F6E0F3-A19E-4302-8DBC-46B69F78EB31}"/>
    <cellStyle name="RIGs input totals 2 6 2 3 3" xfId="39068" xr:uid="{E2E7A321-8471-4BDA-9AEF-E29BEE1A4657}"/>
    <cellStyle name="RIGs input totals 2 6 3" xfId="13905" xr:uid="{99465ED0-1881-41EB-ACEC-AAF8B93893A4}"/>
    <cellStyle name="RIGs input totals 2 6 3 2" xfId="30521" xr:uid="{45F4EA65-DAAB-4E59-9428-F96E134DFF3F}"/>
    <cellStyle name="RIGs input totals 2 6 4" xfId="13004" xr:uid="{A8BC8609-D860-4EEA-B141-AFA17EDE6995}"/>
    <cellStyle name="RIGs input totals 2 6 4 2" xfId="29724" xr:uid="{72A928E8-5C80-4A7B-A20D-5A0A0ECA0EE4}"/>
    <cellStyle name="RIGs input totals 2 6 4 3" xfId="36733" xr:uid="{644F343A-64B1-402B-90CB-46147AAEB5DC}"/>
    <cellStyle name="RIGs input totals 2 7" xfId="11460" xr:uid="{E858E0F9-8B4F-4054-AB0D-CB80E6B91EB8}"/>
    <cellStyle name="RIGs input totals 2 7 2" xfId="12794" xr:uid="{59F78C20-9263-449B-AE17-BDC14FF452D2}"/>
    <cellStyle name="RIGs input totals 2 7 2 2" xfId="15172" xr:uid="{35AF4CBA-901F-4A62-B2C1-EADAD59E6E14}"/>
    <cellStyle name="RIGs input totals 2 7 2 2 2" xfId="31676" xr:uid="{790001B2-63A5-4B0C-B9D7-8B79CB769EC9}"/>
    <cellStyle name="RIGs input totals 2 7 2 2 3" xfId="38761" xr:uid="{30F2AA57-3F99-4A9B-8967-E729368D3F06}"/>
    <cellStyle name="RIGs input totals 2 7 2 3" xfId="15981" xr:uid="{E27B8463-C17A-4A70-9849-1C7C440F7BE1}"/>
    <cellStyle name="RIGs input totals 2 7 2 3 2" xfId="32485" xr:uid="{F8AE77AA-B72E-431D-B1F8-4719BF722C29}"/>
    <cellStyle name="RIGs input totals 2 7 2 3 3" xfId="39570" xr:uid="{917D6B15-7E98-471B-ACE1-36794D10D62A}"/>
    <cellStyle name="RIGs input totals 2 7 3" xfId="14530" xr:uid="{306BD689-2240-40BD-98F9-8CFDEBF38F82}"/>
    <cellStyle name="RIGs input totals 2 7 3 2" xfId="31048" xr:uid="{A2299B66-096A-4B2C-B4A3-427F30835240}"/>
    <cellStyle name="RIGs input totals 2 7 4" xfId="15272" xr:uid="{CF085161-D67C-4BBA-9EA5-24AAAD783BFD}"/>
    <cellStyle name="RIGs input totals 2 7 4 2" xfId="31776" xr:uid="{8253733D-66A7-45B7-BA00-16C804C67629}"/>
    <cellStyle name="RIGs input totals 2 7 4 3" xfId="38861" xr:uid="{CD43607B-7847-4F1E-ACC3-6F6DD2325C50}"/>
    <cellStyle name="RIGs input totals 2 8" xfId="11854" xr:uid="{CB2250A5-455B-499D-9358-F0ED4F248616}"/>
    <cellStyle name="RIGs input totals 2 8 2" xfId="16714" xr:uid="{FA8DD5B8-5625-4495-8300-752448F12F1B}"/>
    <cellStyle name="RIGs input totals 2 8 2 2" xfId="33218" xr:uid="{E90E96C2-261C-4985-84E0-596B5366285A}"/>
    <cellStyle name="RIGs input totals 2 8 2 3" xfId="39730" xr:uid="{057C4572-2FCB-4FD5-91A0-A9ABEF3E65EA}"/>
    <cellStyle name="RIGs input totals 2 8 3" xfId="28719" xr:uid="{CE8C1F47-8C65-4A9A-8D68-F1B52058485D}"/>
    <cellStyle name="RIGs input totals 2 9" xfId="10440" xr:uid="{2E9AC9DC-604C-443B-8080-782C36291F31}"/>
    <cellStyle name="RIGs input totals 2 9 2" xfId="27511" xr:uid="{A1ADC91A-51AC-480F-92F5-EF0220CC4A08}"/>
    <cellStyle name="RIGs input totals 2_3.15 Additional Data" xfId="11474" xr:uid="{7BE31D96-74D5-47B6-B6FF-31F9815B405E}"/>
    <cellStyle name="RIGs input totals 3" xfId="5658" xr:uid="{3DFF01CA-6964-42B7-8230-4BAD72ADCCB2}"/>
    <cellStyle name="RIGs input totals 3 2" xfId="5659" xr:uid="{6A102DBB-9BC7-4C5F-B28C-5BFCA6E39183}"/>
    <cellStyle name="RIGs input totals 3 2 2" xfId="5927" xr:uid="{1F8450D4-5F85-41A3-8E73-08A1B25B0BCD}"/>
    <cellStyle name="RIGs input totals 3 2 2 2" xfId="12084" xr:uid="{50DA61DF-B3AC-44FB-AD0F-5BDE3F1EEA49}"/>
    <cellStyle name="RIGs input totals 3 2 2 2 2" xfId="14808" xr:uid="{F8C52A8B-FB57-45D5-A8B5-AD63829C056F}"/>
    <cellStyle name="RIGs input totals 3 2 2 2 2 2" xfId="31322" xr:uid="{8DE9DFE4-46F3-4A20-BCBD-ACE065302F73}"/>
    <cellStyle name="RIGs input totals 3 2 2 2 2 3" xfId="38398" xr:uid="{E27A088D-C0E3-4CD4-9C7C-DFDD6F0809EA}"/>
    <cellStyle name="RIGs input totals 3 2 2 2 3" xfId="15487" xr:uid="{741E5675-4D51-42C9-828C-39A3A967528C}"/>
    <cellStyle name="RIGs input totals 3 2 2 2 3 2" xfId="31991" xr:uid="{9661B34C-1151-46D2-87DD-F3AA8032A6DA}"/>
    <cellStyle name="RIGs input totals 3 2 2 2 3 3" xfId="39076" xr:uid="{578E06D4-E58C-439A-AD49-768302310E44}"/>
    <cellStyle name="RIGs input totals 3 2 2 3" xfId="13913" xr:uid="{0C91A895-B8EC-45C8-9F2F-133C49DEF1FE}"/>
    <cellStyle name="RIGs input totals 3 2 2 3 2" xfId="30529" xr:uid="{8CAE3AEB-5DA0-4457-80E6-2CF68D8F04E8}"/>
    <cellStyle name="RIGs input totals 3 2 2 4" xfId="14359" xr:uid="{2E2DBDC6-3BAD-442E-BB21-C436DF217B6D}"/>
    <cellStyle name="RIGs input totals 3 2 2 4 2" xfId="30898" xr:uid="{1AEEF669-37CC-4A4E-8510-6DE86647DECA}"/>
    <cellStyle name="RIGs input totals 3 2 2 4 3" xfId="38016" xr:uid="{7EAEA617-1D37-4442-B735-4730FEB564F6}"/>
    <cellStyle name="RIGs input totals 3 2 3" xfId="11476" xr:uid="{FD4AD98F-5409-4FE8-8F4F-5E7307C0C6AA}"/>
    <cellStyle name="RIGs input totals 3 2 3 2" xfId="12805" xr:uid="{94A423B0-E9DF-43DC-B02C-87448D083CD0}"/>
    <cellStyle name="RIGs input totals 3 2 3 2 2" xfId="15183" xr:uid="{3B5EF303-8C5E-4D8A-9B31-9A41C12DACDF}"/>
    <cellStyle name="RIGs input totals 3 2 3 2 2 2" xfId="31687" xr:uid="{5CF57B16-2C21-46C7-B397-75214262650A}"/>
    <cellStyle name="RIGs input totals 3 2 3 2 2 3" xfId="38772" xr:uid="{0DEBDCEB-7819-4877-A988-2F6BF8AC03EE}"/>
    <cellStyle name="RIGs input totals 3 2 3 2 3" xfId="15992" xr:uid="{1CA29A55-CE70-4F04-BDFA-EF0CDA551A41}"/>
    <cellStyle name="RIGs input totals 3 2 3 2 3 2" xfId="32496" xr:uid="{336D5A49-506F-4309-A799-701708F51C31}"/>
    <cellStyle name="RIGs input totals 3 2 3 2 3 3" xfId="39581" xr:uid="{77A6415D-8105-4D3A-8EC5-27DDD395C0D2}"/>
    <cellStyle name="RIGs input totals 3 2 3 3" xfId="14541" xr:uid="{64633343-14FB-4928-BF3B-98023B37B8C0}"/>
    <cellStyle name="RIGs input totals 3 2 3 3 2" xfId="31059" xr:uid="{675751DF-06B7-41A6-BA23-08AC6F6349D5}"/>
    <cellStyle name="RIGs input totals 3 2 3 4" xfId="15283" xr:uid="{6BE9F0DD-DEED-46E2-BA74-0D796F5C58FA}"/>
    <cellStyle name="RIGs input totals 3 2 3 4 2" xfId="31787" xr:uid="{C28E7158-4DFC-4CD8-8DF6-3043B2B3FD97}"/>
    <cellStyle name="RIGs input totals 3 2 3 4 3" xfId="38872" xr:uid="{9F3B7F67-EDA2-4FE0-8751-2A2965C6E73D}"/>
    <cellStyle name="RIGs input totals 3 2 4" xfId="11862" xr:uid="{993E7D7E-921F-4E36-A54A-1608BC5DD8A7}"/>
    <cellStyle name="RIGs input totals 3 2 4 2" xfId="16722" xr:uid="{24E0ED4A-6E33-4FC3-98E7-E793BFE5DEE4}"/>
    <cellStyle name="RIGs input totals 3 2 4 2 2" xfId="33226" xr:uid="{D730A77F-DEB4-431B-84D1-82FDC6E39CC5}"/>
    <cellStyle name="RIGs input totals 3 2 4 2 3" xfId="39738" xr:uid="{267A26CB-09D8-4195-9B66-4701790535C6}"/>
    <cellStyle name="RIGs input totals 3 2 4 3" xfId="28727" xr:uid="{46159177-961E-4886-99E7-37C5185D98B9}"/>
    <cellStyle name="RIGs input totals 3 2 5" xfId="10448" xr:uid="{7D9EFD8C-BC27-431D-BB4E-4F471E42B21E}"/>
    <cellStyle name="RIGs input totals 3 2 5 2" xfId="27519" xr:uid="{80E67736-7594-4863-B917-86513F92E9AC}"/>
    <cellStyle name="RIGs input totals 3 2 6" xfId="23041" xr:uid="{58EA009F-CC9E-4C0A-91FC-B240D8344F73}"/>
    <cellStyle name="RIGs input totals 3 2 7" xfId="34181" xr:uid="{48DAEC91-4011-44B7-97DE-62788166FB73}"/>
    <cellStyle name="RIGs input totals 3 3" xfId="5926" xr:uid="{A7F863BD-BE28-4058-80DF-ED4D3EEFB0A6}"/>
    <cellStyle name="RIGs input totals 3 3 2" xfId="12083" xr:uid="{0F6400A9-9684-4B98-A6CE-EB576C82B959}"/>
    <cellStyle name="RIGs input totals 3 3 2 2" xfId="14807" xr:uid="{5BD90152-A8B3-45E6-8B5E-BAD21C2F4DED}"/>
    <cellStyle name="RIGs input totals 3 3 2 2 2" xfId="31321" xr:uid="{CB4B2E17-2522-4A91-AFDC-178406BC6DCB}"/>
    <cellStyle name="RIGs input totals 3 3 2 2 3" xfId="38397" xr:uid="{5006B63B-80C3-4B55-BA56-1D1053F83CDF}"/>
    <cellStyle name="RIGs input totals 3 3 2 3" xfId="15486" xr:uid="{ACC13036-7548-4A6B-BB80-87586C64C104}"/>
    <cellStyle name="RIGs input totals 3 3 2 3 2" xfId="31990" xr:uid="{132CE38A-A168-4E72-B34E-601AB7A8A77F}"/>
    <cellStyle name="RIGs input totals 3 3 2 3 3" xfId="39075" xr:uid="{18D03A2A-0644-422C-8B92-41083A8EF50C}"/>
    <cellStyle name="RIGs input totals 3 3 3" xfId="13912" xr:uid="{0DB94884-747B-445D-83A8-B55B458E038A}"/>
    <cellStyle name="RIGs input totals 3 3 3 2" xfId="30528" xr:uid="{E2A77C7F-4729-4F04-8CA8-A0A34EEE0B25}"/>
    <cellStyle name="RIGs input totals 3 3 4" xfId="13053" xr:uid="{1BE653A8-1FDC-4B58-8A95-7ED7BD5EFCFB}"/>
    <cellStyle name="RIGs input totals 3 3 4 2" xfId="29773" xr:uid="{D9B1EC32-DBF8-46C5-B96D-7F31DC88B823}"/>
    <cellStyle name="RIGs input totals 3 3 4 3" xfId="36782" xr:uid="{7FE66813-D0FC-4266-88C5-996277588633}"/>
    <cellStyle name="RIGs input totals 3 4" xfId="11475" xr:uid="{FF447AFB-D98B-4A41-9697-ED60E08CDFB4}"/>
    <cellStyle name="RIGs input totals 3 4 2" xfId="12804" xr:uid="{3C48BAA4-E4F3-46BA-B2F6-2226F8062D97}"/>
    <cellStyle name="RIGs input totals 3 4 2 2" xfId="15182" xr:uid="{2A363AF1-BD1E-4064-A81A-369FFC5692F0}"/>
    <cellStyle name="RIGs input totals 3 4 2 2 2" xfId="31686" xr:uid="{A016972F-1090-45A7-977B-874131B96EC7}"/>
    <cellStyle name="RIGs input totals 3 4 2 2 3" xfId="38771" xr:uid="{850DBE72-0D18-4DAF-8425-E0E552E8CDC1}"/>
    <cellStyle name="RIGs input totals 3 4 2 3" xfId="15991" xr:uid="{ECD82C24-5177-4581-91BB-9B6D62EAED33}"/>
    <cellStyle name="RIGs input totals 3 4 2 3 2" xfId="32495" xr:uid="{AEC83848-4CEE-4BBF-AF81-A233DBDF8AB6}"/>
    <cellStyle name="RIGs input totals 3 4 2 3 3" xfId="39580" xr:uid="{4DDE3B96-1F73-4BBA-9999-F5187ACAD53E}"/>
    <cellStyle name="RIGs input totals 3 4 3" xfId="14540" xr:uid="{7CF3CEB0-A0A2-4EFE-A4F9-F190BE2AB93F}"/>
    <cellStyle name="RIGs input totals 3 4 3 2" xfId="31058" xr:uid="{D6A2B400-CF4A-4C56-8CB1-125960D34ABF}"/>
    <cellStyle name="RIGs input totals 3 4 4" xfId="15282" xr:uid="{E35B8DB4-09A3-483C-B55D-CBB0C504D88E}"/>
    <cellStyle name="RIGs input totals 3 4 4 2" xfId="31786" xr:uid="{916185E6-9925-438D-A04E-419DF5D21AF1}"/>
    <cellStyle name="RIGs input totals 3 4 4 3" xfId="38871" xr:uid="{E795A998-807D-4C22-9B38-F774AAC5702A}"/>
    <cellStyle name="RIGs input totals 3 5" xfId="11861" xr:uid="{6C2C7392-3BE2-460D-A8A6-C33A3A134B4F}"/>
    <cellStyle name="RIGs input totals 3 5 2" xfId="16721" xr:uid="{F8DC9ED5-EB3A-4C9D-A875-F1A84CD33BF2}"/>
    <cellStyle name="RIGs input totals 3 5 2 2" xfId="33225" xr:uid="{97BB9425-D874-478C-8C6E-0F63FC4646E3}"/>
    <cellStyle name="RIGs input totals 3 5 2 3" xfId="39737" xr:uid="{89999729-BB54-40E1-BE1E-1127E7130D03}"/>
    <cellStyle name="RIGs input totals 3 5 3" xfId="28726" xr:uid="{F10C3DB9-AD78-4BA5-8EB2-92CAF9050424}"/>
    <cellStyle name="RIGs input totals 3 6" xfId="10447" xr:uid="{3ADE08EF-CA1E-472B-8034-8819FC52EED6}"/>
    <cellStyle name="RIGs input totals 3 6 2" xfId="27518" xr:uid="{A730D71E-8286-42C6-B84A-12EBD2AB3022}"/>
    <cellStyle name="RIGs input totals 3 7" xfId="23040" xr:uid="{8FB6DB26-C7F7-4B3D-B31A-CFA5A25D8DD8}"/>
    <cellStyle name="RIGs input totals 3 8" xfId="34180" xr:uid="{7D254FF2-222A-443E-A108-E8D3760B30A1}"/>
    <cellStyle name="RIGs input totals 3_3.15 Additional Data" xfId="11477" xr:uid="{88A9A10F-91E3-4E44-B424-9DC9B61A5933}"/>
    <cellStyle name="RIGs input totals 4" xfId="5660" xr:uid="{6A6D14DF-D0D0-4F5E-9D0D-56C21EBE73C1}"/>
    <cellStyle name="RIGs input totals 4 2" xfId="5661" xr:uid="{76A58C18-5180-4165-B5E3-5A516DF2417C}"/>
    <cellStyle name="RIGs input totals 4 2 2" xfId="5929" xr:uid="{1BE5C806-7CE1-410F-A2B7-CA1138195846}"/>
    <cellStyle name="RIGs input totals 4 2 2 2" xfId="12086" xr:uid="{224F06FE-1291-4567-8869-84E6A2771034}"/>
    <cellStyle name="RIGs input totals 4 2 2 2 2" xfId="14810" xr:uid="{69DFAAC1-6EC1-481A-A50E-0F37CC01C248}"/>
    <cellStyle name="RIGs input totals 4 2 2 2 2 2" xfId="31324" xr:uid="{7C1CDEED-4943-4CC1-B1E8-C0FBB0404CEF}"/>
    <cellStyle name="RIGs input totals 4 2 2 2 2 3" xfId="38400" xr:uid="{19E57C84-4D5C-417F-BA02-D1E33D9E9C7F}"/>
    <cellStyle name="RIGs input totals 4 2 2 2 3" xfId="15489" xr:uid="{2DB943A6-998C-492A-96F6-228C8F8EC7F5}"/>
    <cellStyle name="RIGs input totals 4 2 2 2 3 2" xfId="31993" xr:uid="{153FEC55-2334-4E59-BD16-EAC47ECE7FA2}"/>
    <cellStyle name="RIGs input totals 4 2 2 2 3 3" xfId="39078" xr:uid="{F5AF10FF-3859-4124-8229-D14443F3C13C}"/>
    <cellStyle name="RIGs input totals 4 2 2 3" xfId="13915" xr:uid="{7055C6B9-C083-4BD0-8202-AE6B427A79A7}"/>
    <cellStyle name="RIGs input totals 4 2 2 3 2" xfId="30531" xr:uid="{25B46869-AB01-49B4-986A-B5E5B3562B7D}"/>
    <cellStyle name="RIGs input totals 4 2 2 4" xfId="13150" xr:uid="{B9E834A7-94C9-4642-B0A8-B5EB68548C46}"/>
    <cellStyle name="RIGs input totals 4 2 2 4 2" xfId="29870" xr:uid="{64CD1382-ED19-4A89-9157-1A3377A1C117}"/>
    <cellStyle name="RIGs input totals 4 2 2 4 3" xfId="36879" xr:uid="{105DD447-601E-4C77-AAE7-AFD0D8408D08}"/>
    <cellStyle name="RIGs input totals 4 2 3" xfId="11479" xr:uid="{4243CB9D-56FA-40B5-AC75-6A273C8FA580}"/>
    <cellStyle name="RIGs input totals 4 2 3 2" xfId="12807" xr:uid="{94EB91D5-D84F-4769-BD31-49DA7609F9D8}"/>
    <cellStyle name="RIGs input totals 4 2 3 2 2" xfId="15185" xr:uid="{6A410C03-AD18-42FE-8101-C5DA103B5126}"/>
    <cellStyle name="RIGs input totals 4 2 3 2 2 2" xfId="31689" xr:uid="{DE5B6962-CED5-42B5-ACC5-21597AA030F3}"/>
    <cellStyle name="RIGs input totals 4 2 3 2 2 3" xfId="38774" xr:uid="{CCC4FBB6-7498-4392-883F-C28F96372AAB}"/>
    <cellStyle name="RIGs input totals 4 2 3 2 3" xfId="15994" xr:uid="{232967E4-2912-4979-961A-2B7A8D1E6635}"/>
    <cellStyle name="RIGs input totals 4 2 3 2 3 2" xfId="32498" xr:uid="{36E7DE2F-F0FA-4FAF-904A-FCABC1C258BF}"/>
    <cellStyle name="RIGs input totals 4 2 3 2 3 3" xfId="39583" xr:uid="{CA1970A2-1052-4C25-BFFB-54C3527347B3}"/>
    <cellStyle name="RIGs input totals 4 2 3 3" xfId="14543" xr:uid="{F25AE70D-17C3-4C6A-BAF0-56CBBE08660D}"/>
    <cellStyle name="RIGs input totals 4 2 3 3 2" xfId="31061" xr:uid="{7D8D7506-FFBA-4759-B256-ADE43CA344D3}"/>
    <cellStyle name="RIGs input totals 4 2 3 4" xfId="15285" xr:uid="{310D8C30-4588-4E3D-8308-7BBAA98C5CEB}"/>
    <cellStyle name="RIGs input totals 4 2 3 4 2" xfId="31789" xr:uid="{23519C09-7784-49EB-A092-4F0B57678798}"/>
    <cellStyle name="RIGs input totals 4 2 3 4 3" xfId="38874" xr:uid="{4B2572D8-B824-42C9-9EE7-F2692E7D9FF7}"/>
    <cellStyle name="RIGs input totals 4 2 4" xfId="11864" xr:uid="{F3DB06A0-824E-4019-9B2B-8DCF4B8E1102}"/>
    <cellStyle name="RIGs input totals 4 2 4 2" xfId="16724" xr:uid="{94891A19-0CC5-4387-B801-6FC280E0416E}"/>
    <cellStyle name="RIGs input totals 4 2 4 2 2" xfId="33228" xr:uid="{3FB10C1A-ADEE-4312-95BA-6CB82B2BA4C9}"/>
    <cellStyle name="RIGs input totals 4 2 4 2 3" xfId="39740" xr:uid="{28757B72-5B73-48F2-8A2E-971BFD97EA91}"/>
    <cellStyle name="RIGs input totals 4 2 4 3" xfId="28729" xr:uid="{2B4532EC-19E6-4693-92C0-92D83FB463F3}"/>
    <cellStyle name="RIGs input totals 4 2 5" xfId="10450" xr:uid="{F03E5478-3A0E-4B6A-902D-1EF81045B79B}"/>
    <cellStyle name="RIGs input totals 4 2 5 2" xfId="27521" xr:uid="{4E166DBF-4532-44D9-954A-758AA4F98EAD}"/>
    <cellStyle name="RIGs input totals 4 2 6" xfId="23043" xr:uid="{8408E6BB-5C70-471B-82E6-D624F2436E6E}"/>
    <cellStyle name="RIGs input totals 4 2 7" xfId="34183" xr:uid="{86D4EBA5-DEB9-4084-BC14-F384E3BDAC8E}"/>
    <cellStyle name="RIGs input totals 4 3" xfId="5928" xr:uid="{D36C286A-7C00-4D08-8589-5071B4D12DED}"/>
    <cellStyle name="RIGs input totals 4 3 2" xfId="12085" xr:uid="{D1240182-2861-4DD8-8347-EAA2E5A6A208}"/>
    <cellStyle name="RIGs input totals 4 3 2 2" xfId="14809" xr:uid="{3410613A-7F3B-4774-B462-503FB28E6F49}"/>
    <cellStyle name="RIGs input totals 4 3 2 2 2" xfId="31323" xr:uid="{77DBA14E-5E33-4BC7-9551-C85DED9B3397}"/>
    <cellStyle name="RIGs input totals 4 3 2 2 3" xfId="38399" xr:uid="{113C498A-F815-4D49-A773-B40ACDB871CC}"/>
    <cellStyle name="RIGs input totals 4 3 2 3" xfId="15488" xr:uid="{7E35BCB7-72A2-4477-9BCB-DAE23500C46A}"/>
    <cellStyle name="RIGs input totals 4 3 2 3 2" xfId="31992" xr:uid="{0DD4E06A-728E-4298-B6C7-38EBC9219EDB}"/>
    <cellStyle name="RIGs input totals 4 3 2 3 3" xfId="39077" xr:uid="{53C8A6C1-2B10-40F9-8E5C-4C0C8FC99751}"/>
    <cellStyle name="RIGs input totals 4 3 3" xfId="13914" xr:uid="{C18F2E27-AD9D-4BB7-8D7A-53DDDF69D5CD}"/>
    <cellStyle name="RIGs input totals 4 3 3 2" xfId="30530" xr:uid="{AF714003-BCFC-405D-9831-7738DC0CC6FD}"/>
    <cellStyle name="RIGs input totals 4 3 4" xfId="15061" xr:uid="{C214CED2-6DB3-4935-9903-5A554069A726}"/>
    <cellStyle name="RIGs input totals 4 3 4 2" xfId="31567" xr:uid="{E25F21F6-06E4-4590-B104-F14DB99E9632}"/>
    <cellStyle name="RIGs input totals 4 3 4 3" xfId="38650" xr:uid="{059C700B-900C-44AA-A404-FA52DC88050B}"/>
    <cellStyle name="RIGs input totals 4 4" xfId="11478" xr:uid="{57AC2624-7CF3-41AD-9248-0D3FB135C58A}"/>
    <cellStyle name="RIGs input totals 4 4 2" xfId="12806" xr:uid="{5CF2103D-867C-4068-B607-64FFE38C827C}"/>
    <cellStyle name="RIGs input totals 4 4 2 2" xfId="15184" xr:uid="{FD357206-4BB3-4252-A141-001393931E6C}"/>
    <cellStyle name="RIGs input totals 4 4 2 2 2" xfId="31688" xr:uid="{5D3970CA-DB72-450E-BA14-6BEDDA1B46D7}"/>
    <cellStyle name="RIGs input totals 4 4 2 2 3" xfId="38773" xr:uid="{E6316707-F96D-4768-869F-9956138037F0}"/>
    <cellStyle name="RIGs input totals 4 4 2 3" xfId="15993" xr:uid="{23BF35B2-E9DF-4729-BB43-DF5A778AF870}"/>
    <cellStyle name="RIGs input totals 4 4 2 3 2" xfId="32497" xr:uid="{B265777C-6F33-439C-988E-39FCEBB6811F}"/>
    <cellStyle name="RIGs input totals 4 4 2 3 3" xfId="39582" xr:uid="{A812016D-708B-49DB-908E-633F0A7083A4}"/>
    <cellStyle name="RIGs input totals 4 4 3" xfId="14542" xr:uid="{6876C5F8-835B-46D5-B27B-5D54C8AE4249}"/>
    <cellStyle name="RIGs input totals 4 4 3 2" xfId="31060" xr:uid="{CEFE166B-354E-4E03-A2B9-FFA0435BF160}"/>
    <cellStyle name="RIGs input totals 4 4 4" xfId="15284" xr:uid="{A2302C81-3617-466E-98ED-3D2AE65A387F}"/>
    <cellStyle name="RIGs input totals 4 4 4 2" xfId="31788" xr:uid="{50FB26CF-C37C-4CB8-BE1D-F38EB72C14F6}"/>
    <cellStyle name="RIGs input totals 4 4 4 3" xfId="38873" xr:uid="{087A09DF-96C4-496D-A4F8-C79B03231323}"/>
    <cellStyle name="RIGs input totals 4 5" xfId="11863" xr:uid="{529960F5-8A69-471F-8B2A-DAF630334E34}"/>
    <cellStyle name="RIGs input totals 4 5 2" xfId="16723" xr:uid="{91E79472-5503-4E8F-ACA3-678C8416E6CC}"/>
    <cellStyle name="RIGs input totals 4 5 2 2" xfId="33227" xr:uid="{2F961424-EE9A-4EE3-AEFF-553B590D3754}"/>
    <cellStyle name="RIGs input totals 4 5 2 3" xfId="39739" xr:uid="{3D617D57-D648-4246-A5B3-12DD1A15D7FE}"/>
    <cellStyle name="RIGs input totals 4 5 3" xfId="28728" xr:uid="{DD58171E-624E-43D6-83B7-84BB6CA5A699}"/>
    <cellStyle name="RIGs input totals 4 6" xfId="10449" xr:uid="{577409BD-5A49-4EDD-9625-C9E81418CB48}"/>
    <cellStyle name="RIGs input totals 4 6 2" xfId="27520" xr:uid="{562FF7ED-F0F4-49D0-9064-F67FE316D2C3}"/>
    <cellStyle name="RIGs input totals 4 7" xfId="23042" xr:uid="{D554F73A-389F-40DE-81A3-CDB6CE1A5633}"/>
    <cellStyle name="RIGs input totals 4 8" xfId="34182" xr:uid="{2F6123D1-00E3-4862-9D8D-2334C7B332F8}"/>
    <cellStyle name="RIGs input totals 4_3.15 Additional Data" xfId="11480" xr:uid="{C79185DD-D5C4-44BA-9B6C-8C710F28F03D}"/>
    <cellStyle name="RIGs input totals 47 2" xfId="7053" xr:uid="{76AF054F-3128-418C-861F-B3F9F588A73C}"/>
    <cellStyle name="RIGs input totals 47 2 2" xfId="24353" xr:uid="{E8C5B31D-3837-4E45-A3A5-097EB58D2D7C}"/>
    <cellStyle name="RIGs input totals 5" xfId="5662" xr:uid="{337A5DC1-6D0D-48E6-8667-EF26351A8B3C}"/>
    <cellStyle name="RIGs input totals 5 2" xfId="5663" xr:uid="{CC8BC1BD-5313-4F61-A5D7-B38150AD306F}"/>
    <cellStyle name="RIGs input totals 5 2 2" xfId="5931" xr:uid="{F428D3AE-C675-4982-9B86-3A30E13BB828}"/>
    <cellStyle name="RIGs input totals 5 2 2 2" xfId="10793" xr:uid="{4C2ADDD3-57A0-49A7-82DA-9BBE14400D6C}"/>
    <cellStyle name="RIGs input totals 5 2 2 2 2" xfId="12196" xr:uid="{249276A6-4174-4381-A1A7-55A08420570E}"/>
    <cellStyle name="RIGs input totals 5 2 2 2 2 2" xfId="14870" xr:uid="{CB9425FA-5D38-413D-9B1E-4FD34367C63E}"/>
    <cellStyle name="RIGs input totals 5 2 2 2 2 2 2" xfId="31382" xr:uid="{DFAF56BF-2C85-4C45-9BF9-955C02DA98DF}"/>
    <cellStyle name="RIGs input totals 5 2 2 2 2 2 3" xfId="38460" xr:uid="{92AB4D52-436C-43AC-9299-247DA195F587}"/>
    <cellStyle name="RIGs input totals 5 2 2 2 2 3" xfId="15596" xr:uid="{037A633F-DE68-4DF3-8651-C2C025C8D1B4}"/>
    <cellStyle name="RIGs input totals 5 2 2 2 2 3 2" xfId="32100" xr:uid="{4EBC9118-DED9-46DB-A93C-22750561AB9B}"/>
    <cellStyle name="RIGs input totals 5 2 2 2 2 3 3" xfId="39185" xr:uid="{1C9489FE-6885-41EE-8727-ECA41FCF60D0}"/>
    <cellStyle name="RIGs input totals 5 2 2 2 3" xfId="14024" xr:uid="{A4BB3885-34E6-4675-92F3-410BFAED5307}"/>
    <cellStyle name="RIGs input totals 5 2 2 2 3 2" xfId="30618" xr:uid="{BA14CF7C-524F-47CD-A1B8-FFB03F75FC4A}"/>
    <cellStyle name="RIGs input totals 5 2 2 2 4" xfId="13553" xr:uid="{306CC33B-E64C-446D-862D-A7458C551974}"/>
    <cellStyle name="RIGs input totals 5 2 2 2 4 2" xfId="30203" xr:uid="{AB0988AD-8190-48D2-93C1-3A1C2A0E15FB}"/>
    <cellStyle name="RIGs input totals 5 2 2 2 4 3" xfId="37282" xr:uid="{6AA99D6A-EF76-4892-B1E8-8903B6A20973}"/>
    <cellStyle name="RIGs input totals 5 2 2 3" xfId="11483" xr:uid="{3E43B059-A9D8-458A-964F-3B2083368A03}"/>
    <cellStyle name="RIGs input totals 5 2 2 3 2" xfId="12810" xr:uid="{4D75433D-F2B8-45CE-BE08-2CDE5525BC32}"/>
    <cellStyle name="RIGs input totals 5 2 2 3 2 2" xfId="15188" xr:uid="{498C390C-E135-4808-9841-C293265E22E5}"/>
    <cellStyle name="RIGs input totals 5 2 2 3 2 2 2" xfId="31692" xr:uid="{72159FDB-C35C-4B87-B953-C9DD3F6704DD}"/>
    <cellStyle name="RIGs input totals 5 2 2 3 2 2 3" xfId="38777" xr:uid="{11446927-7D3A-41A5-8208-3E46AE573075}"/>
    <cellStyle name="RIGs input totals 5 2 2 3 2 3" xfId="15997" xr:uid="{D5428854-4A7E-4FCC-BF50-ACC4052AB683}"/>
    <cellStyle name="RIGs input totals 5 2 2 3 2 3 2" xfId="32501" xr:uid="{662D29DA-AD9B-499D-96CA-83E5AA5468A4}"/>
    <cellStyle name="RIGs input totals 5 2 2 3 2 3 3" xfId="39586" xr:uid="{7C5712D1-5185-4F74-84D3-362467A0BE17}"/>
    <cellStyle name="RIGs input totals 5 2 2 3 3" xfId="14546" xr:uid="{81C519CD-0FCB-4E1D-998C-17746A8603C7}"/>
    <cellStyle name="RIGs input totals 5 2 2 3 3 2" xfId="31064" xr:uid="{83A00F34-041A-409B-8932-03C78E87A27F}"/>
    <cellStyle name="RIGs input totals 5 2 2 3 4" xfId="15288" xr:uid="{87F7DA85-8E51-4295-B449-27B5F0478CA1}"/>
    <cellStyle name="RIGs input totals 5 2 2 3 4 2" xfId="31792" xr:uid="{64E8F2AC-ABF6-439C-8939-24865CAEBA42}"/>
    <cellStyle name="RIGs input totals 5 2 2 3 4 3" xfId="38877" xr:uid="{5E8202B5-664D-456E-ACE1-082F6E8E3E84}"/>
    <cellStyle name="RIGs input totals 5 2 2 4" xfId="11937" xr:uid="{84F31C18-AFAB-4402-9C5E-3F1E4862B75C}"/>
    <cellStyle name="RIGs input totals 5 2 2 4 2" xfId="16788" xr:uid="{43B1864F-EC70-42B0-AF8D-07F6714E9EB7}"/>
    <cellStyle name="RIGs input totals 5 2 2 4 2 2" xfId="33292" xr:uid="{5E105790-106E-4109-B03F-C1870D16DCC1}"/>
    <cellStyle name="RIGs input totals 5 2 2 4 2 3" xfId="39801" xr:uid="{88665A80-080B-441C-AF9C-E40501FC6C9C}"/>
    <cellStyle name="RIGs input totals 5 2 2 4 3" xfId="28787" xr:uid="{6DE1DA20-D0BE-4F36-A860-4BC520AF693C}"/>
    <cellStyle name="RIGs input totals 5 2 2 5" xfId="10574" xr:uid="{E9156DFD-DA97-4F2B-8C64-81E88D68C886}"/>
    <cellStyle name="RIGs input totals 5 2 2 5 2" xfId="27621" xr:uid="{FC852B88-952E-4264-9FA0-CC3CD8E50DE9}"/>
    <cellStyle name="RIGs input totals 5 2 2 6" xfId="23255" xr:uid="{15D8425A-2C90-4EBF-8FF9-578B42DEE026}"/>
    <cellStyle name="RIGs input totals 5 2 3" xfId="10692" xr:uid="{E25C53A9-194C-422B-A4E4-623EF754CC61}"/>
    <cellStyle name="RIGs input totals 5 2 3 2" xfId="12088" xr:uid="{229C474E-A7FE-4B29-A97A-81B89E5A0651}"/>
    <cellStyle name="RIGs input totals 5 2 3 2 2" xfId="14812" xr:uid="{224EEDBE-C89D-4759-8C4B-85782A8C8E70}"/>
    <cellStyle name="RIGs input totals 5 2 3 2 2 2" xfId="31326" xr:uid="{D6481C5C-809E-4917-BF8E-3977A2FECEDC}"/>
    <cellStyle name="RIGs input totals 5 2 3 2 2 3" xfId="38402" xr:uid="{5C825F7E-1508-47E1-B1B6-D3E0F523A8AA}"/>
    <cellStyle name="RIGs input totals 5 2 3 2 3" xfId="15491" xr:uid="{17D4F4F8-445F-4389-813C-B698D52DC7B1}"/>
    <cellStyle name="RIGs input totals 5 2 3 2 3 2" xfId="31995" xr:uid="{F73C30FA-3A47-4AA4-9F74-4CF402707A55}"/>
    <cellStyle name="RIGs input totals 5 2 3 2 3 3" xfId="39080" xr:uid="{806BE559-1B99-4ACE-B3A6-AA1DEF121F05}"/>
    <cellStyle name="RIGs input totals 5 2 3 3" xfId="13917" xr:uid="{E3DBB4BE-1387-46B6-BCE9-DDB9AB744A71}"/>
    <cellStyle name="RIGs input totals 5 2 3 3 2" xfId="30533" xr:uid="{71E1BA32-9943-47CC-85DE-31D033D5960F}"/>
    <cellStyle name="RIGs input totals 5 2 3 4" xfId="9065" xr:uid="{3408D2F0-F539-42BA-BCBD-6D06BD17577A}"/>
    <cellStyle name="RIGs input totals 5 2 3 4 2" xfId="26241" xr:uid="{5C70F59F-AD51-481D-9328-82720582A818}"/>
    <cellStyle name="RIGs input totals 5 2 3 4 3" xfId="34956" xr:uid="{11A808D8-308B-4690-8E05-CCC68991E438}"/>
    <cellStyle name="RIGs input totals 5 2 4" xfId="11482" xr:uid="{111DF570-F1F7-42A8-B82D-56C488BDEBE1}"/>
    <cellStyle name="RIGs input totals 5 2 4 2" xfId="12809" xr:uid="{2EA930B1-1CCD-4372-A18A-E409625FE61C}"/>
    <cellStyle name="RIGs input totals 5 2 4 2 2" xfId="15187" xr:uid="{F0EA41A7-867D-4BCB-A4CA-3C42249F1943}"/>
    <cellStyle name="RIGs input totals 5 2 4 2 2 2" xfId="31691" xr:uid="{FB6E8927-89FD-44FA-B9EE-FAE2799384A0}"/>
    <cellStyle name="RIGs input totals 5 2 4 2 2 3" xfId="38776" xr:uid="{A584E680-EBF7-4DCE-AAC8-F17DCD8A5C2E}"/>
    <cellStyle name="RIGs input totals 5 2 4 2 3" xfId="15996" xr:uid="{0F3EC70B-6EA6-474F-B170-005523F041A4}"/>
    <cellStyle name="RIGs input totals 5 2 4 2 3 2" xfId="32500" xr:uid="{E20C306A-C3C3-4E32-A9C5-CC6443067053}"/>
    <cellStyle name="RIGs input totals 5 2 4 2 3 3" xfId="39585" xr:uid="{F0E0ABE5-12A3-4FBB-8F65-85ADADBCA7E0}"/>
    <cellStyle name="RIGs input totals 5 2 4 3" xfId="14545" xr:uid="{4B84E4C4-E36F-485A-9A9C-8E4FFAF63694}"/>
    <cellStyle name="RIGs input totals 5 2 4 3 2" xfId="31063" xr:uid="{FF53175F-A006-499E-BE10-AA51FBA6E1F2}"/>
    <cellStyle name="RIGs input totals 5 2 4 4" xfId="15287" xr:uid="{FE72314C-D998-4EA2-A3AD-78B4E185473F}"/>
    <cellStyle name="RIGs input totals 5 2 4 4 2" xfId="31791" xr:uid="{B0324A03-FC5E-4049-983F-29D3001A4B8B}"/>
    <cellStyle name="RIGs input totals 5 2 4 4 3" xfId="38876" xr:uid="{07C8B5F2-2BE0-4D73-A510-EEE3343D409D}"/>
    <cellStyle name="RIGs input totals 5 2 5" xfId="11866" xr:uid="{8E0BE5F6-DB55-4AE2-897F-346BD5D1DCD8}"/>
    <cellStyle name="RIGs input totals 5 2 5 2" xfId="16726" xr:uid="{A371459D-3A35-4872-8615-CE6886D1E547}"/>
    <cellStyle name="RIGs input totals 5 2 5 2 2" xfId="33230" xr:uid="{B29D9F99-D261-4459-B9AF-6CEFAB288659}"/>
    <cellStyle name="RIGs input totals 5 2 5 2 3" xfId="39742" xr:uid="{ED067EF9-F41B-46F0-8353-E2CBBC13E45D}"/>
    <cellStyle name="RIGs input totals 5 2 5 3" xfId="28731" xr:uid="{37832451-A5B7-4AB2-927D-4F03951C383E}"/>
    <cellStyle name="RIGs input totals 5 2 6" xfId="10452" xr:uid="{57BD5A28-9026-475F-895E-2B93A80D3C99}"/>
    <cellStyle name="RIGs input totals 5 2 6 2" xfId="27523" xr:uid="{568C6C1A-9C0D-4117-97A7-486EE7FE8114}"/>
    <cellStyle name="RIGs input totals 5 2 7" xfId="23045" xr:uid="{7A8B6A7C-94BE-4FBD-A1AE-8CFBD0CB1D24}"/>
    <cellStyle name="RIGs input totals 5 2 8" xfId="34185" xr:uid="{C6C00EC8-FFED-4B85-A326-DD7EC1B41868}"/>
    <cellStyle name="RIGs input totals 5 2_3.15 Additional Data" xfId="11484" xr:uid="{CD80DBDB-D8D0-4BE5-92B2-7483E4E4703C}"/>
    <cellStyle name="RIGs input totals 5 3" xfId="5930" xr:uid="{91385639-FB39-4BFF-8D8B-52923DF83088}"/>
    <cellStyle name="RIGs input totals 5 3 2" xfId="12087" xr:uid="{CA08401E-0455-4BD8-A2B1-15E014D4B59D}"/>
    <cellStyle name="RIGs input totals 5 3 2 2" xfId="14811" xr:uid="{02A78251-87F5-4E54-8ACD-05AD3DAD5A4D}"/>
    <cellStyle name="RIGs input totals 5 3 2 2 2" xfId="31325" xr:uid="{69174FD7-C289-41C0-8835-C2DB8C3A327D}"/>
    <cellStyle name="RIGs input totals 5 3 2 2 3" xfId="38401" xr:uid="{1F80FD5D-CF18-41BD-A4C6-BE98140BFF34}"/>
    <cellStyle name="RIGs input totals 5 3 2 3" xfId="15490" xr:uid="{040C4A2E-73C4-4237-A9EF-A5E0ECD4E36E}"/>
    <cellStyle name="RIGs input totals 5 3 2 3 2" xfId="31994" xr:uid="{E9474E3F-0A4E-4388-B063-A35B72F2768D}"/>
    <cellStyle name="RIGs input totals 5 3 2 3 3" xfId="39079" xr:uid="{899231DC-12F8-420C-8F9B-1FE4EDEC5025}"/>
    <cellStyle name="RIGs input totals 5 3 3" xfId="13916" xr:uid="{342DE6CD-7C07-48BB-B76A-717FEC3F7004}"/>
    <cellStyle name="RIGs input totals 5 3 3 2" xfId="30532" xr:uid="{D0B0A015-5189-4D62-89BB-9E71556C29DF}"/>
    <cellStyle name="RIGs input totals 5 3 4" xfId="12956" xr:uid="{79E869EA-A5C9-4C8E-8648-20B70B070F6B}"/>
    <cellStyle name="RIGs input totals 5 3 4 2" xfId="29676" xr:uid="{B3695BF7-1507-4687-93C8-B11F99FB3E7C}"/>
    <cellStyle name="RIGs input totals 5 3 4 3" xfId="36685" xr:uid="{60DF949D-00BE-4EE7-8F44-F9A3CD78BA4E}"/>
    <cellStyle name="RIGs input totals 5 4" xfId="11481" xr:uid="{7EE2F8D7-C8E2-4326-BB24-8BDEE9B33C1A}"/>
    <cellStyle name="RIGs input totals 5 4 2" xfId="12808" xr:uid="{22A14306-77E2-47DD-A977-6FBC62A8E7FA}"/>
    <cellStyle name="RIGs input totals 5 4 2 2" xfId="15186" xr:uid="{84F92519-E8F1-4BE3-B242-88F0ACB52143}"/>
    <cellStyle name="RIGs input totals 5 4 2 2 2" xfId="31690" xr:uid="{E55EDEDF-A078-4654-A1D6-017BFCB11E7D}"/>
    <cellStyle name="RIGs input totals 5 4 2 2 3" xfId="38775" xr:uid="{C772934E-1381-4C5A-A20C-DEBFCED9D23C}"/>
    <cellStyle name="RIGs input totals 5 4 2 3" xfId="15995" xr:uid="{6C268CCA-DFFD-407B-9A55-F10E9F323A7E}"/>
    <cellStyle name="RIGs input totals 5 4 2 3 2" xfId="32499" xr:uid="{F9221F5C-2808-46F8-B139-2F97801981E9}"/>
    <cellStyle name="RIGs input totals 5 4 2 3 3" xfId="39584" xr:uid="{4EB10973-DD90-42A5-9712-303664B0A0C8}"/>
    <cellStyle name="RIGs input totals 5 4 3" xfId="14544" xr:uid="{A11599F8-7B6C-4D8E-8EDC-4D238EA8869A}"/>
    <cellStyle name="RIGs input totals 5 4 3 2" xfId="31062" xr:uid="{3604C63E-9571-4679-91D3-3E85A3B2D1C8}"/>
    <cellStyle name="RIGs input totals 5 4 4" xfId="15286" xr:uid="{59262CED-9C83-4B72-8F2B-5D3A827FB128}"/>
    <cellStyle name="RIGs input totals 5 4 4 2" xfId="31790" xr:uid="{D1614449-D055-4C75-BA39-C315E2A115B9}"/>
    <cellStyle name="RIGs input totals 5 4 4 3" xfId="38875" xr:uid="{290F21AB-4D23-4F71-A56D-8DD4C29AAE5B}"/>
    <cellStyle name="RIGs input totals 5 5" xfId="11865" xr:uid="{4F6FC511-9D08-4C00-9F8C-5623D70C3145}"/>
    <cellStyle name="RIGs input totals 5 5 2" xfId="16725" xr:uid="{CC92CFBC-2C32-4D4E-8A86-F9AE404D27AB}"/>
    <cellStyle name="RIGs input totals 5 5 2 2" xfId="33229" xr:uid="{289BB098-B8F5-4C01-97EB-0630F98EC943}"/>
    <cellStyle name="RIGs input totals 5 5 2 3" xfId="39741" xr:uid="{A26B82DA-A658-4A8A-8CAD-BA8D7FFB1E38}"/>
    <cellStyle name="RIGs input totals 5 5 3" xfId="28730" xr:uid="{5EB1F533-B01B-4A63-B4AA-FFCA991042E3}"/>
    <cellStyle name="RIGs input totals 5 6" xfId="10451" xr:uid="{B6619993-EB09-4683-A441-BA69F3F51810}"/>
    <cellStyle name="RIGs input totals 5 6 2" xfId="27522" xr:uid="{84453EA7-9A39-4918-8D31-5D9084735240}"/>
    <cellStyle name="RIGs input totals 5 7" xfId="23044" xr:uid="{D960D1B6-1490-4FA5-9DE6-5FB8C00C1822}"/>
    <cellStyle name="RIGs input totals 5 8" xfId="34184" xr:uid="{D482CAB4-CB15-4DC1-8F57-A0130BB74BA8}"/>
    <cellStyle name="RIGs input totals 5_3.15 Additional Data" xfId="11485" xr:uid="{2FE207D7-1BD4-45AB-9537-C2D5542A000D}"/>
    <cellStyle name="RIGs input totals 6" xfId="5664" xr:uid="{7132D7F3-8111-4AC3-A3CD-5C912A496E99}"/>
    <cellStyle name="RIGs input totals 6 2" xfId="5932" xr:uid="{97A1D24D-C9EF-473B-AEAA-C95F289FCA07}"/>
    <cellStyle name="RIGs input totals 6 2 2" xfId="12089" xr:uid="{6EABF9C3-2AD6-499E-A350-CDB9D83BBAD4}"/>
    <cellStyle name="RIGs input totals 6 2 2 2" xfId="14813" xr:uid="{CDBF114F-B14C-4AA5-8CEA-3394DE0C6A42}"/>
    <cellStyle name="RIGs input totals 6 2 2 2 2" xfId="31327" xr:uid="{EDF114FF-555A-4947-92D2-1F8946239503}"/>
    <cellStyle name="RIGs input totals 6 2 2 2 3" xfId="38403" xr:uid="{C2150079-B830-4794-B495-36B483B07162}"/>
    <cellStyle name="RIGs input totals 6 2 2 3" xfId="15492" xr:uid="{2A7CC20E-D233-445E-96A5-880CB1CF47FB}"/>
    <cellStyle name="RIGs input totals 6 2 2 3 2" xfId="31996" xr:uid="{762614E1-1CF8-4FDA-A59A-E08E15DBAA4A}"/>
    <cellStyle name="RIGs input totals 6 2 2 3 3" xfId="39081" xr:uid="{AC044F2C-B3A0-4B3C-B990-3D068E62116D}"/>
    <cellStyle name="RIGs input totals 6 2 3" xfId="13918" xr:uid="{7082D386-2A72-4CD2-A796-4E816AD1149A}"/>
    <cellStyle name="RIGs input totals 6 2 3 2" xfId="30534" xr:uid="{2C0B1C70-C6E6-413D-A578-7606199CA4D2}"/>
    <cellStyle name="RIGs input totals 6 2 4" xfId="13685" xr:uid="{5280CDA5-9EB9-42F5-BB0E-D28B05B7DA88}"/>
    <cellStyle name="RIGs input totals 6 2 4 2" xfId="30321" xr:uid="{727EC1F2-2827-4694-A5EA-90067655D320}"/>
    <cellStyle name="RIGs input totals 6 2 4 3" xfId="37410" xr:uid="{F0A6D055-EAB7-49AA-8BAD-3109FFF402FC}"/>
    <cellStyle name="RIGs input totals 6 3" xfId="11486" xr:uid="{2B1387E8-D0AA-49CF-8062-ED4064BC5D53}"/>
    <cellStyle name="RIGs input totals 6 3 2" xfId="12811" xr:uid="{623CAD5C-0C65-41E3-8715-6C8F9F016600}"/>
    <cellStyle name="RIGs input totals 6 3 2 2" xfId="15189" xr:uid="{16CB5A50-D186-472B-800A-0E4D3A686B44}"/>
    <cellStyle name="RIGs input totals 6 3 2 2 2" xfId="31693" xr:uid="{57FB6BF5-E739-431A-BF40-456D5A6553E3}"/>
    <cellStyle name="RIGs input totals 6 3 2 2 3" xfId="38778" xr:uid="{CFC83A0A-A642-452C-8CCB-9CBF197B7E08}"/>
    <cellStyle name="RIGs input totals 6 3 2 3" xfId="15998" xr:uid="{7F5DB31A-E021-438C-A396-25AF94BAB107}"/>
    <cellStyle name="RIGs input totals 6 3 2 3 2" xfId="32502" xr:uid="{B02AC850-B0B4-4E2A-AD57-DFA7807765F6}"/>
    <cellStyle name="RIGs input totals 6 3 2 3 3" xfId="39587" xr:uid="{16A758F5-09C3-4B8F-95E5-FAF3D037DB62}"/>
    <cellStyle name="RIGs input totals 6 3 3" xfId="14547" xr:uid="{2616E2D1-92F2-4BFC-B0BB-FA051261E08C}"/>
    <cellStyle name="RIGs input totals 6 3 3 2" xfId="31065" xr:uid="{530DA4AA-E12C-47A3-8302-72A3567E7247}"/>
    <cellStyle name="RIGs input totals 6 3 4" xfId="15289" xr:uid="{26D5D3CD-6BE6-4AE0-B17B-08237B14D02D}"/>
    <cellStyle name="RIGs input totals 6 3 4 2" xfId="31793" xr:uid="{02619B00-9BBC-4128-BF7D-364AC5A6AF55}"/>
    <cellStyle name="RIGs input totals 6 3 4 3" xfId="38878" xr:uid="{1DA6A1AB-DD52-4A49-8072-29B1A018B8A3}"/>
    <cellStyle name="RIGs input totals 6 4" xfId="11867" xr:uid="{76DE8153-4E77-4118-8209-83CEDDDD1158}"/>
    <cellStyle name="RIGs input totals 6 4 2" xfId="16727" xr:uid="{3DF1A178-C41C-4DE8-B9D4-9932CED13268}"/>
    <cellStyle name="RIGs input totals 6 4 2 2" xfId="33231" xr:uid="{39868DEF-8AFD-426C-A93E-D7C3293507E1}"/>
    <cellStyle name="RIGs input totals 6 4 2 3" xfId="39743" xr:uid="{53BE92BD-D2E2-4AB4-99C0-CFEE3E97A9D8}"/>
    <cellStyle name="RIGs input totals 6 4 3" xfId="28732" xr:uid="{A08D2EEE-6FDC-444D-8884-1C963E0C24FE}"/>
    <cellStyle name="RIGs input totals 6 5" xfId="10453" xr:uid="{D1A81A40-01F6-4BDA-98B8-840EEA167981}"/>
    <cellStyle name="RIGs input totals 6 5 2" xfId="27524" xr:uid="{1882E6DE-7CD6-4C6B-B2E6-B87064C3C286}"/>
    <cellStyle name="RIGs input totals 6 6" xfId="23046" xr:uid="{047CF4A8-8566-4F26-B8E9-6E2AA274BFBB}"/>
    <cellStyle name="RIGs input totals 6 7" xfId="34186" xr:uid="{FFA4ADE9-BEA5-4B0F-BAF6-9ED8BAA85B59}"/>
    <cellStyle name="RIGs input totals 7" xfId="5665" xr:uid="{FE64615E-26D5-4514-AF62-E67F9934E8BD}"/>
    <cellStyle name="RIGs input totals 7 2" xfId="5933" xr:uid="{F4FA7CFA-4B59-4F9E-BC59-9054596AFA78}"/>
    <cellStyle name="RIGs input totals 7 2 2" xfId="12090" xr:uid="{AF8E4425-F74B-421F-9FF3-95776D1DFA78}"/>
    <cellStyle name="RIGs input totals 7 2 2 2" xfId="14814" xr:uid="{2F21B1C5-8BA9-42B0-B28F-B7532A6F69A2}"/>
    <cellStyle name="RIGs input totals 7 2 2 2 2" xfId="31328" xr:uid="{B432F818-1473-4513-A818-A1D91231F0C5}"/>
    <cellStyle name="RIGs input totals 7 2 2 2 3" xfId="38404" xr:uid="{8F5349F4-D4A5-4C89-A65D-A9570035A3AB}"/>
    <cellStyle name="RIGs input totals 7 2 2 3" xfId="15493" xr:uid="{F63B8F03-A7F6-475B-B015-4996D91BE035}"/>
    <cellStyle name="RIGs input totals 7 2 2 3 2" xfId="31997" xr:uid="{7E18EC42-5FA1-44B8-B2E9-BD9E1308FFA5}"/>
    <cellStyle name="RIGs input totals 7 2 2 3 3" xfId="39082" xr:uid="{E54E4136-0D36-451F-A87D-87A11AAC7470}"/>
    <cellStyle name="RIGs input totals 7 2 3" xfId="13919" xr:uid="{025CE55B-5AED-46BE-A361-77E4B8262CCF}"/>
    <cellStyle name="RIGs input totals 7 2 3 2" xfId="30535" xr:uid="{7C8CC871-4D42-4DC4-B4E6-C11E634390D9}"/>
    <cellStyle name="RIGs input totals 7 2 4" xfId="14648" xr:uid="{7FE93023-47AB-4A87-A9A9-C14F95D47CA1}"/>
    <cellStyle name="RIGs input totals 7 2 4 2" xfId="31163" xr:uid="{717D5924-D982-4EE8-AF14-829E56DF059E}"/>
    <cellStyle name="RIGs input totals 7 2 4 3" xfId="38238" xr:uid="{9A2E8298-086D-4129-8474-428C59FC0ABC}"/>
    <cellStyle name="RIGs input totals 7 3" xfId="11637" xr:uid="{B3E388D2-1AC2-4584-9419-C30250865402}"/>
    <cellStyle name="RIGs input totals 7 3 2" xfId="12895" xr:uid="{B4C9D612-CB9D-484D-B05E-C01825FF6CCE}"/>
    <cellStyle name="RIGs input totals 7 3 2 2" xfId="15242" xr:uid="{520B367F-3400-4DF8-884F-CF5A49E86DBA}"/>
    <cellStyle name="RIGs input totals 7 3 2 2 2" xfId="31746" xr:uid="{E02AD67C-5A57-47ED-94C6-914472D7CB71}"/>
    <cellStyle name="RIGs input totals 7 3 2 2 3" xfId="38831" xr:uid="{DE6704D4-640B-4B84-A8E1-685FEA29B9D7}"/>
    <cellStyle name="RIGs input totals 7 3 2 3" xfId="16012" xr:uid="{BA20DB9A-5629-40CD-9B54-144B9CC84457}"/>
    <cellStyle name="RIGs input totals 7 3 2 3 2" xfId="32516" xr:uid="{A67FDE82-8628-43C8-8FFE-1FB5638DB84A}"/>
    <cellStyle name="RIGs input totals 7 3 2 3 3" xfId="39601" xr:uid="{C09B1033-E23D-4A1C-86CB-931B42209D1E}"/>
    <cellStyle name="RIGs input totals 7 3 3" xfId="14614" xr:uid="{2A755BE4-7547-401D-BD2D-EBA772045066}"/>
    <cellStyle name="RIGs input totals 7 3 3 2" xfId="31130" xr:uid="{7B6A7E64-13AF-483E-AB4B-1D5A419B388C}"/>
    <cellStyle name="RIGs input totals 7 3 4" xfId="15350" xr:uid="{D7C56160-7B07-4B74-A25E-08A83B2D55A0}"/>
    <cellStyle name="RIGs input totals 7 3 4 2" xfId="31854" xr:uid="{0A43A581-FABC-403E-8464-7D8C15F3E751}"/>
    <cellStyle name="RIGs input totals 7 3 4 3" xfId="38939" xr:uid="{BA28100C-C34F-41C3-9C09-781C0A75895D}"/>
    <cellStyle name="RIGs input totals 7 4" xfId="11868" xr:uid="{97E25727-02D6-46A1-9E02-E519C8D059EC}"/>
    <cellStyle name="RIGs input totals 7 4 2" xfId="16728" xr:uid="{C4632B7A-5523-4921-B3B0-EF4843FDBA52}"/>
    <cellStyle name="RIGs input totals 7 4 2 2" xfId="33232" xr:uid="{9BB6543F-CF97-45A0-BC08-F0EA1ABB0EBC}"/>
    <cellStyle name="RIGs input totals 7 4 2 3" xfId="39744" xr:uid="{FE90D0CC-33A9-4CAA-9788-C36A86AB7571}"/>
    <cellStyle name="RIGs input totals 7 4 3" xfId="28733" xr:uid="{DFE72C94-793B-4FC0-BE69-191DA3EA8DBB}"/>
    <cellStyle name="RIGs input totals 7 5" xfId="10454" xr:uid="{D4AD29C4-E16A-461A-8639-A9CC68D98CED}"/>
    <cellStyle name="RIGs input totals 7 5 2" xfId="27525" xr:uid="{E9232B40-C557-476C-BF1F-5D44136247EA}"/>
    <cellStyle name="RIGs input totals 7 6" xfId="23047" xr:uid="{5F84E1C5-DEBA-4031-8CE8-D2B9CE209E71}"/>
    <cellStyle name="RIGs input totals 7 7" xfId="34187" xr:uid="{6B058C42-B21F-40BB-AC02-5A594F4F3FE4}"/>
    <cellStyle name="RIGs input totals 8" xfId="5918" xr:uid="{DDCD248F-6400-4E1F-AE60-921435EF1D51}"/>
    <cellStyle name="RIGs input totals 8 2" xfId="12075" xr:uid="{85549653-1BDC-4352-8A03-92C555F696D2}"/>
    <cellStyle name="RIGs input totals 8 2 2" xfId="14799" xr:uid="{854229BE-3597-4A25-8BA3-C7B185D9EE14}"/>
    <cellStyle name="RIGs input totals 8 2 2 2" xfId="31313" xr:uid="{0C7E14CF-1A76-4EBE-A9B1-AD2C1EF44EF2}"/>
    <cellStyle name="RIGs input totals 8 2 2 3" xfId="38389" xr:uid="{17C79AC5-23F2-40DD-A2A9-78DCE45D0803}"/>
    <cellStyle name="RIGs input totals 8 2 3" xfId="15478" xr:uid="{2D41A73C-95AB-4E2E-B0A4-92E5E083C493}"/>
    <cellStyle name="RIGs input totals 8 2 3 2" xfId="31982" xr:uid="{29787917-6749-47E1-9871-566F2DC56A78}"/>
    <cellStyle name="RIGs input totals 8 2 3 3" xfId="39067" xr:uid="{E8CDFA25-A4DE-43C1-A775-27797395E783}"/>
    <cellStyle name="RIGs input totals 8 3" xfId="13904" xr:uid="{D90DB20B-9389-46B3-8F33-4640F35674D3}"/>
    <cellStyle name="RIGs input totals 8 3 2" xfId="30520" xr:uid="{C330C4F6-DAE3-4208-9C07-F9E14EB81441}"/>
    <cellStyle name="RIGs input totals 8 4" xfId="15220" xr:uid="{1F1B61B5-D5CD-453F-BA13-426467AD0C1E}"/>
    <cellStyle name="RIGs input totals 8 4 2" xfId="31724" xr:uid="{A414C089-767E-4A96-8E23-0E3C97B7092E}"/>
    <cellStyle name="RIGs input totals 8 4 3" xfId="38809" xr:uid="{9CD58E23-E3B2-4E5A-B926-068754D1CFC1}"/>
    <cellStyle name="RIGs input totals 9" xfId="11459" xr:uid="{5DA6B662-9E80-42F1-9071-9850B1D6E2EF}"/>
    <cellStyle name="RIGs input totals 9 2" xfId="12793" xr:uid="{CAB68211-8423-4E48-8427-734BD772B78C}"/>
    <cellStyle name="RIGs input totals 9 2 2" xfId="15171" xr:uid="{2D24E4FE-1127-4CD3-80A7-22F98843A363}"/>
    <cellStyle name="RIGs input totals 9 2 2 2" xfId="31675" xr:uid="{C01C661B-4C91-48C0-9723-22E7ADF51CED}"/>
    <cellStyle name="RIGs input totals 9 2 2 3" xfId="38760" xr:uid="{9313F6FF-8EA1-4106-AF7F-CC9ABBD7E224}"/>
    <cellStyle name="RIGs input totals 9 2 3" xfId="15980" xr:uid="{64AA4978-E3C5-4DC1-8768-74EB44035FE2}"/>
    <cellStyle name="RIGs input totals 9 2 3 2" xfId="32484" xr:uid="{37F4D8FE-5919-4691-8F0D-ADE93AFE4EF4}"/>
    <cellStyle name="RIGs input totals 9 2 3 3" xfId="39569" xr:uid="{50369825-EFBF-4C02-8E39-5842E6DC03C8}"/>
    <cellStyle name="RIGs input totals 9 3" xfId="14529" xr:uid="{B503D619-B37D-47BF-B299-7DED99836C4B}"/>
    <cellStyle name="RIGs input totals 9 3 2" xfId="31047" xr:uid="{A40C9A5F-61A3-48F9-AF0F-AEBB8DD290A0}"/>
    <cellStyle name="RIGs input totals 9 4" xfId="15271" xr:uid="{E9E8487B-1690-47C0-9C59-81E93C60A6B8}"/>
    <cellStyle name="RIGs input totals 9 4 2" xfId="31775" xr:uid="{C7334BBF-FB83-4ADB-A60D-1546A5811395}"/>
    <cellStyle name="RIGs input totals 9 4 3" xfId="38860" xr:uid="{B6453A32-697F-4603-8227-6A64F4866BC6}"/>
    <cellStyle name="RIGs input totals_3.15 Additional Data" xfId="11487" xr:uid="{DEA94EA4-C76C-490F-A1E7-73BF04D13E34}"/>
    <cellStyle name="RIGs linked cells" xfId="5666" xr:uid="{0708500F-80A9-41DA-8DE9-C64F05F7D509}"/>
    <cellStyle name="RIGs linked cells 10" xfId="12931" xr:uid="{68653BAD-C965-49F1-B2EF-6B3876FC7CAF}"/>
    <cellStyle name="RIGs linked cells 10 2" xfId="29651" xr:uid="{D6A34FDA-914B-4215-A360-85AD9A552628}"/>
    <cellStyle name="RIGs linked cells 11" xfId="16116" xr:uid="{60D8D182-D693-4271-A34B-C8B7C956F0D1}"/>
    <cellStyle name="RIGs linked cells 11 2" xfId="32620" xr:uid="{FEEE53C3-87BF-48D1-BD92-68A885E6DA1F}"/>
    <cellStyle name="RIGs linked cells 11 3" xfId="39610" xr:uid="{81479743-347B-42D1-B3CD-786430549567}"/>
    <cellStyle name="RIGs linked cells 12" xfId="23048" xr:uid="{00BDE764-9580-42F8-8017-B8730CEA5241}"/>
    <cellStyle name="RIGs linked cells 13" xfId="34188" xr:uid="{9AE4CEF9-77CE-4808-B77C-AB2A6917DA56}"/>
    <cellStyle name="RIGs linked cells 2" xfId="5667" xr:uid="{B71458E7-798F-4A63-A223-DC54E70B716E}"/>
    <cellStyle name="RIGs linked cells 2 2" xfId="5668" xr:uid="{4C3D9BBE-2954-496E-81A0-DE7C775C7C1B}"/>
    <cellStyle name="RIGs linked cells 2 2 2" xfId="5936" xr:uid="{89C370E2-C312-4B90-AA3E-7A896BF35FC0}"/>
    <cellStyle name="RIGs linked cells 2 2 2 2" xfId="12093" xr:uid="{5721647B-D5C6-4287-943E-689354AADABB}"/>
    <cellStyle name="RIGs linked cells 2 2 2 2 2" xfId="14817" xr:uid="{D24D88D0-253A-43FE-A15D-9390B2DC7A66}"/>
    <cellStyle name="RIGs linked cells 2 2 2 2 2 2" xfId="31331" xr:uid="{AB1856EF-2EA0-4EE9-94F0-2D8CB701E5CB}"/>
    <cellStyle name="RIGs linked cells 2 2 2 2 2 3" xfId="38407" xr:uid="{A8106147-B832-4577-8A83-64CF897E1525}"/>
    <cellStyle name="RIGs linked cells 2 2 2 2 3" xfId="15496" xr:uid="{D8590402-C7AE-4184-970F-C432C6FA3226}"/>
    <cellStyle name="RIGs linked cells 2 2 2 2 3 2" xfId="32000" xr:uid="{94BD441A-FA04-44FB-84F9-9E4B4398F02D}"/>
    <cellStyle name="RIGs linked cells 2 2 2 2 3 3" xfId="39085" xr:uid="{A6CEAD64-ECC7-4390-8B5A-EAAA35DFEFDB}"/>
    <cellStyle name="RIGs linked cells 2 2 2 3" xfId="13922" xr:uid="{27AEFD2A-5EA1-4FC4-8C20-CE153B129D7C}"/>
    <cellStyle name="RIGs linked cells 2 2 2 3 2" xfId="30538" xr:uid="{27C2FEC8-915A-4EE7-A935-7C269732EFDB}"/>
    <cellStyle name="RIGs linked cells 2 2 2 4" xfId="15219" xr:uid="{ACE0A82B-7B79-4AC3-9031-7238A042B3F2}"/>
    <cellStyle name="RIGs linked cells 2 2 2 4 2" xfId="31723" xr:uid="{43BC65CA-390E-42A5-A493-CE1FA62318DD}"/>
    <cellStyle name="RIGs linked cells 2 2 2 4 3" xfId="38808" xr:uid="{29CC612A-2510-4C30-99CF-FFCAC728EEB1}"/>
    <cellStyle name="RIGs linked cells 2 2 3" xfId="11490" xr:uid="{3FB61785-189F-4F47-AA2B-E30E868152E9}"/>
    <cellStyle name="RIGs linked cells 2 2 3 2" xfId="12814" xr:uid="{1CCD88CE-B830-4607-9ED5-B31296C93371}"/>
    <cellStyle name="RIGs linked cells 2 2 3 2 2" xfId="15192" xr:uid="{821C218A-0B5C-4659-8398-FECBB50471D6}"/>
    <cellStyle name="RIGs linked cells 2 2 3 2 2 2" xfId="31696" xr:uid="{83CCE3FA-0E0D-447F-A592-5BFD690D5959}"/>
    <cellStyle name="RIGs linked cells 2 2 3 2 2 3" xfId="38781" xr:uid="{8A6A9A7A-756D-4D36-86E1-FA39FBC68F86}"/>
    <cellStyle name="RIGs linked cells 2 2 3 2 3" xfId="16001" xr:uid="{78FE0B51-1FB8-4EA8-89AE-E87DEAA5BA3A}"/>
    <cellStyle name="RIGs linked cells 2 2 3 2 3 2" xfId="32505" xr:uid="{71DC4E98-B8E8-43E5-803A-708CC2323104}"/>
    <cellStyle name="RIGs linked cells 2 2 3 2 3 3" xfId="39590" xr:uid="{4FF5D105-4426-4F92-AC37-84C3E4DA61CF}"/>
    <cellStyle name="RIGs linked cells 2 2 3 3" xfId="14550" xr:uid="{B0E5EAB6-CD46-44B4-9AB7-148D54E03615}"/>
    <cellStyle name="RIGs linked cells 2 2 3 3 2" xfId="31068" xr:uid="{64DAB905-9979-449F-9C64-0E4732184306}"/>
    <cellStyle name="RIGs linked cells 2 2 3 4" xfId="15292" xr:uid="{9640ED54-4533-4F4A-BC47-95D0F872850B}"/>
    <cellStyle name="RIGs linked cells 2 2 3 4 2" xfId="31796" xr:uid="{39889511-FC2D-449E-8A0C-ACCBE11BF5DB}"/>
    <cellStyle name="RIGs linked cells 2 2 3 4 3" xfId="38881" xr:uid="{3C3AF3F1-6059-4EF7-828D-F2C1D59FC702}"/>
    <cellStyle name="RIGs linked cells 2 2 4" xfId="11871" xr:uid="{EFD6FB59-41E6-42B7-8F07-F76EE2907890}"/>
    <cellStyle name="RIGs linked cells 2 2 4 2" xfId="16731" xr:uid="{1B77A2B9-188B-45EA-BFB3-9E17A1037994}"/>
    <cellStyle name="RIGs linked cells 2 2 4 2 2" xfId="33235" xr:uid="{99B81DDD-5750-4B31-9523-2C476EC5A465}"/>
    <cellStyle name="RIGs linked cells 2 2 4 2 3" xfId="39747" xr:uid="{6DDBA017-196D-4B2C-9E7F-3B1FB1E5C72E}"/>
    <cellStyle name="RIGs linked cells 2 2 4 3" xfId="28736" xr:uid="{148B8ABD-52E3-4480-9653-A682B47C4593}"/>
    <cellStyle name="RIGs linked cells 2 2 5" xfId="10457" xr:uid="{191D8519-4B63-4308-9723-1EBD4C30F2C5}"/>
    <cellStyle name="RIGs linked cells 2 2 5 2" xfId="27528" xr:uid="{19D88590-3B11-4DF0-984E-62551D139AA3}"/>
    <cellStyle name="RIGs linked cells 2 2 6" xfId="23050" xr:uid="{6EC159C6-B837-46E0-B411-D6CAF57C9CB1}"/>
    <cellStyle name="RIGs linked cells 2 2 7" xfId="34190" xr:uid="{7CC47757-D95E-409E-8C3B-39102CF92E07}"/>
    <cellStyle name="RIGs linked cells 2 3" xfId="5935" xr:uid="{512680DD-33FF-4563-9781-12DADA0EEB74}"/>
    <cellStyle name="RIGs linked cells 2 3 2" xfId="12092" xr:uid="{061F4020-5121-47CD-86B1-EE10028984D1}"/>
    <cellStyle name="RIGs linked cells 2 3 2 2" xfId="14816" xr:uid="{E671D429-2167-491E-87CA-3665ADDB073C}"/>
    <cellStyle name="RIGs linked cells 2 3 2 2 2" xfId="31330" xr:uid="{07E1841A-2373-467D-8439-CDF3E34E643D}"/>
    <cellStyle name="RIGs linked cells 2 3 2 2 3" xfId="38406" xr:uid="{8550D477-8B72-470F-8D9A-B8212A56437D}"/>
    <cellStyle name="RIGs linked cells 2 3 2 3" xfId="15495" xr:uid="{AAF6B258-E8DE-489C-B168-CD02B6657F30}"/>
    <cellStyle name="RIGs linked cells 2 3 2 3 2" xfId="31999" xr:uid="{F6F7FFD4-F626-47E0-B56C-427F49A2D5CF}"/>
    <cellStyle name="RIGs linked cells 2 3 2 3 3" xfId="39084" xr:uid="{7E1860A7-EB97-4D0E-B27D-867D31B71EF5}"/>
    <cellStyle name="RIGs linked cells 2 3 3" xfId="13921" xr:uid="{38C71E98-1EC4-4027-BC90-56D6950CA0E9}"/>
    <cellStyle name="RIGs linked cells 2 3 3 2" xfId="30537" xr:uid="{5B2878B5-ACCE-4C86-9A16-EE2D491FEEEC}"/>
    <cellStyle name="RIGs linked cells 2 3 4" xfId="14580" xr:uid="{FA528485-D5ED-4E06-BDD6-533E9D4C6523}"/>
    <cellStyle name="RIGs linked cells 2 3 4 2" xfId="31096" xr:uid="{60BEBC58-990C-4F0B-A5E0-E831F87ABB45}"/>
    <cellStyle name="RIGs linked cells 2 3 4 3" xfId="38173" xr:uid="{48D9A993-AEC9-4BE4-B6E6-96AC694DC229}"/>
    <cellStyle name="RIGs linked cells 2 4" xfId="11489" xr:uid="{A9C12F3A-0F3B-469B-A731-71D434FBE881}"/>
    <cellStyle name="RIGs linked cells 2 4 2" xfId="12813" xr:uid="{D9478D5A-A0EB-4601-8EB9-1F1F85912428}"/>
    <cellStyle name="RIGs linked cells 2 4 2 2" xfId="15191" xr:uid="{ECDEDA26-1454-4DA7-9157-17E464299A36}"/>
    <cellStyle name="RIGs linked cells 2 4 2 2 2" xfId="31695" xr:uid="{9D85D712-4F74-4BC9-9D89-6C43671D556A}"/>
    <cellStyle name="RIGs linked cells 2 4 2 2 3" xfId="38780" xr:uid="{7353D7CB-FE03-4519-A231-9A335D4E3739}"/>
    <cellStyle name="RIGs linked cells 2 4 2 3" xfId="16000" xr:uid="{82B0CCD4-B986-4734-88FD-58EE42C45D39}"/>
    <cellStyle name="RIGs linked cells 2 4 2 3 2" xfId="32504" xr:uid="{EA1F43F9-E641-42E8-87ED-5F3BD13F2F42}"/>
    <cellStyle name="RIGs linked cells 2 4 2 3 3" xfId="39589" xr:uid="{A3296DAC-1AB2-48C0-BB6D-ECB08CD07DFB}"/>
    <cellStyle name="RIGs linked cells 2 4 3" xfId="14549" xr:uid="{6E77A351-F991-4868-9C32-958648DE95C6}"/>
    <cellStyle name="RIGs linked cells 2 4 3 2" xfId="31067" xr:uid="{B2D01AAE-B0D1-4416-A9A4-C0527F6F2802}"/>
    <cellStyle name="RIGs linked cells 2 4 4" xfId="15291" xr:uid="{2684A002-896F-48B6-8222-A5AC9D87706F}"/>
    <cellStyle name="RIGs linked cells 2 4 4 2" xfId="31795" xr:uid="{CF1B647E-ED55-4D18-9DED-066B163638DF}"/>
    <cellStyle name="RIGs linked cells 2 4 4 3" xfId="38880" xr:uid="{9478120B-D57E-4681-B07E-AD5811681840}"/>
    <cellStyle name="RIGs linked cells 2 5" xfId="11870" xr:uid="{4B0706AC-485B-4166-958D-9BC2F71A559F}"/>
    <cellStyle name="RIGs linked cells 2 5 2" xfId="16730" xr:uid="{ABC50001-78AC-458A-BED4-CF209CA8F4DB}"/>
    <cellStyle name="RIGs linked cells 2 5 2 2" xfId="33234" xr:uid="{7650EC39-18DA-4430-A421-517B0C86CC40}"/>
    <cellStyle name="RIGs linked cells 2 5 2 3" xfId="39746" xr:uid="{4C616B4C-AD19-44C9-9FB9-3D0AD5B955A5}"/>
    <cellStyle name="RIGs linked cells 2 5 3" xfId="28735" xr:uid="{7C7C8B2D-711A-48AF-82D3-9A4C219D5B23}"/>
    <cellStyle name="RIGs linked cells 2 6" xfId="10456" xr:uid="{8D9B2E4E-6E03-4B86-B1A1-811F924E19EA}"/>
    <cellStyle name="RIGs linked cells 2 6 2" xfId="27527" xr:uid="{3154C013-42FC-46EF-8C39-9320A67D91AF}"/>
    <cellStyle name="RIGs linked cells 2 7" xfId="23049" xr:uid="{65589604-5481-44FB-AE65-4AF4DAE1A7BB}"/>
    <cellStyle name="RIGs linked cells 2 8" xfId="34189" xr:uid="{2A08E8F8-8AFD-46B7-8E35-83A388CEFCC1}"/>
    <cellStyle name="RIGs linked cells 2_3.15 Additional Data" xfId="11491" xr:uid="{FCC7A91B-CB57-483E-8F88-BA92066605FE}"/>
    <cellStyle name="RIGs linked cells 3" xfId="5669" xr:uid="{24C782AC-CA38-4E22-8E25-58070FEF7160}"/>
    <cellStyle name="RIGs linked cells 3 10" xfId="16117" xr:uid="{961E962F-D09A-4674-8E7C-CD2C889ECAFF}"/>
    <cellStyle name="RIGs linked cells 3 10 2" xfId="32621" xr:uid="{758E2AC9-8E42-49BD-BD4E-031B4A952201}"/>
    <cellStyle name="RIGs linked cells 3 10 3" xfId="39611" xr:uid="{22F304E8-D15A-4D57-9385-4C8890F36FDA}"/>
    <cellStyle name="RIGs linked cells 3 11" xfId="23051" xr:uid="{A31BC637-BC49-4FF9-9BC0-61DB7673D401}"/>
    <cellStyle name="RIGs linked cells 3 12" xfId="34191" xr:uid="{901D40EF-4A5E-4928-B8A4-4E89351CA2C0}"/>
    <cellStyle name="RIGs linked cells 3 2" xfId="5670" xr:uid="{996935D4-1CFB-4633-86EA-E12083CAEFB0}"/>
    <cellStyle name="RIGs linked cells 3 2 2" xfId="5938" xr:uid="{6C28A1FE-A853-4596-9219-1F11C81AF658}"/>
    <cellStyle name="RIGs linked cells 3 2 2 2" xfId="10794" xr:uid="{4EC8655A-AC41-47A4-B76B-56C0FEA148AE}"/>
    <cellStyle name="RIGs linked cells 3 2 2 2 2" xfId="12197" xr:uid="{58D3349E-3366-4CF5-92E3-5469F7AA6396}"/>
    <cellStyle name="RIGs linked cells 3 2 2 2 2 2" xfId="14871" xr:uid="{A2283007-542D-4055-B6DA-92520D9FFEBD}"/>
    <cellStyle name="RIGs linked cells 3 2 2 2 2 2 2" xfId="31383" xr:uid="{38578C19-78F6-4B6E-B611-C46771BACE48}"/>
    <cellStyle name="RIGs linked cells 3 2 2 2 2 2 3" xfId="38461" xr:uid="{2E26B269-0F23-4CEE-98E5-683EAA9574B6}"/>
    <cellStyle name="RIGs linked cells 3 2 2 2 2 3" xfId="15597" xr:uid="{58C4ED1A-8E92-4FA1-905A-14B0EF6CB16E}"/>
    <cellStyle name="RIGs linked cells 3 2 2 2 2 3 2" xfId="32101" xr:uid="{E13A8697-1495-4BE3-88AE-C37BCBB23E55}"/>
    <cellStyle name="RIGs linked cells 3 2 2 2 2 3 3" xfId="39186" xr:uid="{EFB30A5A-9615-4FDC-A291-4BEDBEFEFB0D}"/>
    <cellStyle name="RIGs linked cells 3 2 2 2 3" xfId="14025" xr:uid="{9BE12752-2154-49B9-9070-2B620494F201}"/>
    <cellStyle name="RIGs linked cells 3 2 2 2 3 2" xfId="30619" xr:uid="{665E8B17-D617-4563-8F50-80FBD8D87E61}"/>
    <cellStyle name="RIGs linked cells 3 2 2 2 4" xfId="14724" xr:uid="{3DB36C37-44E1-4A54-8ACF-B3E7DC55AD21}"/>
    <cellStyle name="RIGs linked cells 3 2 2 2 4 2" xfId="31238" xr:uid="{64062ABD-3F44-4295-A565-2006D3AF5AB2}"/>
    <cellStyle name="RIGs linked cells 3 2 2 2 4 3" xfId="38314" xr:uid="{577F5AAC-2C31-4922-91BF-C64A639E2309}"/>
    <cellStyle name="RIGs linked cells 3 2 2 3" xfId="11494" xr:uid="{AF24EB2F-22BE-4057-935D-6DFFED7AC45A}"/>
    <cellStyle name="RIGs linked cells 3 2 2 3 2" xfId="12817" xr:uid="{B7C4A794-5103-4BB8-844B-FF787C9530C7}"/>
    <cellStyle name="RIGs linked cells 3 2 2 3 2 2" xfId="15195" xr:uid="{F40DA7E2-3834-49CE-9F1C-BC74A97529B2}"/>
    <cellStyle name="RIGs linked cells 3 2 2 3 2 2 2" xfId="31699" xr:uid="{CE3F4F73-CFB2-4526-B203-82699BF80E20}"/>
    <cellStyle name="RIGs linked cells 3 2 2 3 2 2 3" xfId="38784" xr:uid="{7C8C626E-8CF6-499A-8856-C47960C8C543}"/>
    <cellStyle name="RIGs linked cells 3 2 2 3 2 3" xfId="16004" xr:uid="{3EE9D3B3-5DA1-4C67-9DD4-0771C2508EBB}"/>
    <cellStyle name="RIGs linked cells 3 2 2 3 2 3 2" xfId="32508" xr:uid="{4598E9D3-808D-4DC0-B312-BA7610A5F15D}"/>
    <cellStyle name="RIGs linked cells 3 2 2 3 2 3 3" xfId="39593" xr:uid="{36EB8D59-70BE-4133-96C6-A6689B3A4E22}"/>
    <cellStyle name="RIGs linked cells 3 2 2 3 3" xfId="14553" xr:uid="{4AA5C052-6E4E-4AD9-A6EF-3D9BE9A21FB7}"/>
    <cellStyle name="RIGs linked cells 3 2 2 3 3 2" xfId="31071" xr:uid="{E3A5F808-754D-44B2-BBEF-5B64945C2558}"/>
    <cellStyle name="RIGs linked cells 3 2 2 3 4" xfId="15295" xr:uid="{D5EEBE12-D522-47DF-A463-9C24788EEF58}"/>
    <cellStyle name="RIGs linked cells 3 2 2 3 4 2" xfId="31799" xr:uid="{3D46F715-C211-4B12-A5F6-C2305FA59A24}"/>
    <cellStyle name="RIGs linked cells 3 2 2 3 4 3" xfId="38884" xr:uid="{EFFC839B-8B6C-40C1-9374-21505C2E2DC7}"/>
    <cellStyle name="RIGs linked cells 3 2 2 4" xfId="11938" xr:uid="{8301ADFC-8CD1-4869-983D-FB3A1A03EA06}"/>
    <cellStyle name="RIGs linked cells 3 2 2 4 2" xfId="16789" xr:uid="{D2AAD9F3-A2D9-4498-A93D-9827BD53C87E}"/>
    <cellStyle name="RIGs linked cells 3 2 2 4 2 2" xfId="33293" xr:uid="{13307115-B288-4DB2-9C65-F88FF23FE78C}"/>
    <cellStyle name="RIGs linked cells 3 2 2 4 2 3" xfId="39802" xr:uid="{D9134A21-A332-46E9-8D78-52F56A0366FE}"/>
    <cellStyle name="RIGs linked cells 3 2 2 4 3" xfId="28788" xr:uid="{DC27AFA7-09E9-4446-B971-AEC818375A5C}"/>
    <cellStyle name="RIGs linked cells 3 2 2 5" xfId="10575" xr:uid="{432CA224-B8DD-4FF5-BD8D-F62AE1FAC415}"/>
    <cellStyle name="RIGs linked cells 3 2 2 5 2" xfId="27622" xr:uid="{AE90F918-DAA7-42D9-9F6E-3FE8B949DD8C}"/>
    <cellStyle name="RIGs linked cells 3 2 2 6" xfId="23262" xr:uid="{157C80CC-A125-4D2A-8D7C-43F3EC21735B}"/>
    <cellStyle name="RIGs linked cells 3 2 3" xfId="10693" xr:uid="{4DA519CE-6BF0-4AE2-9CE4-E1582435D9D2}"/>
    <cellStyle name="RIGs linked cells 3 2 3 2" xfId="12095" xr:uid="{8177A888-7A71-42FC-A719-427075469670}"/>
    <cellStyle name="RIGs linked cells 3 2 3 2 2" xfId="14819" xr:uid="{0B032DBA-D51B-4A83-BEF7-ECE9BA5F6882}"/>
    <cellStyle name="RIGs linked cells 3 2 3 2 2 2" xfId="31333" xr:uid="{B1DC35C9-BAB9-471E-93D5-7B9549F41503}"/>
    <cellStyle name="RIGs linked cells 3 2 3 2 2 3" xfId="38409" xr:uid="{B71EC52F-ED96-4D45-BA4E-46FD4726240C}"/>
    <cellStyle name="RIGs linked cells 3 2 3 2 3" xfId="15498" xr:uid="{606464CF-2537-4AA8-B6F4-A5EBC6336E05}"/>
    <cellStyle name="RIGs linked cells 3 2 3 2 3 2" xfId="32002" xr:uid="{9A196363-84A4-4AFA-A6DD-BBE0F96FA12E}"/>
    <cellStyle name="RIGs linked cells 3 2 3 2 3 3" xfId="39087" xr:uid="{4698C5E7-5170-4888-8D4B-1FB1D758BEB2}"/>
    <cellStyle name="RIGs linked cells 3 2 3 3" xfId="13924" xr:uid="{06F7A72D-AE9F-4E79-89D6-05004B1E2499}"/>
    <cellStyle name="RIGs linked cells 3 2 3 3 2" xfId="30540" xr:uid="{9135557A-5443-40BB-ADF8-6F8BC5AD321B}"/>
    <cellStyle name="RIGs linked cells 3 2 3 4" xfId="14156" xr:uid="{972AF43B-7875-4A43-AA9F-97B3B3249D65}"/>
    <cellStyle name="RIGs linked cells 3 2 3 4 2" xfId="30733" xr:uid="{37C741DC-B2BD-49A1-8530-EF113CB6E1FD}"/>
    <cellStyle name="RIGs linked cells 3 2 3 4 3" xfId="37813" xr:uid="{98EB0EB7-8BC5-4B8B-8628-ED4132D7A730}"/>
    <cellStyle name="RIGs linked cells 3 2 4" xfId="11493" xr:uid="{AA7520ED-9D31-4AC2-989C-25DB0187DF93}"/>
    <cellStyle name="RIGs linked cells 3 2 4 2" xfId="12816" xr:uid="{008DE91C-B402-4C9E-B936-718C2D975C23}"/>
    <cellStyle name="RIGs linked cells 3 2 4 2 2" xfId="15194" xr:uid="{25880D9A-7EB6-4319-8A85-C32BB046799D}"/>
    <cellStyle name="RIGs linked cells 3 2 4 2 2 2" xfId="31698" xr:uid="{5BAE7295-DD8C-4322-9E76-0E9E5DE81E6A}"/>
    <cellStyle name="RIGs linked cells 3 2 4 2 2 3" xfId="38783" xr:uid="{B2129D39-E299-440A-B46D-6DEC00F0809C}"/>
    <cellStyle name="RIGs linked cells 3 2 4 2 3" xfId="16003" xr:uid="{01B653F8-3247-4BCC-8F91-1A81455B597E}"/>
    <cellStyle name="RIGs linked cells 3 2 4 2 3 2" xfId="32507" xr:uid="{AC74004C-E0C5-4C0E-81CD-08F7CD9D7820}"/>
    <cellStyle name="RIGs linked cells 3 2 4 2 3 3" xfId="39592" xr:uid="{3A6932BF-A196-4A12-95F2-C0D15F393423}"/>
    <cellStyle name="RIGs linked cells 3 2 4 3" xfId="14552" xr:uid="{AFC9FA88-63C7-4B99-8724-0CF2FF9E3D2D}"/>
    <cellStyle name="RIGs linked cells 3 2 4 3 2" xfId="31070" xr:uid="{3F2A5245-6756-4A9B-8921-C3E81BAED0D0}"/>
    <cellStyle name="RIGs linked cells 3 2 4 4" xfId="15294" xr:uid="{740C537E-8E6F-4A5E-9471-6639ADD09AB1}"/>
    <cellStyle name="RIGs linked cells 3 2 4 4 2" xfId="31798" xr:uid="{A4797C4D-DAC7-445D-990A-F73D71230A09}"/>
    <cellStyle name="RIGs linked cells 3 2 4 4 3" xfId="38883" xr:uid="{03466B41-B076-4491-BCCA-5A6698F40ED1}"/>
    <cellStyle name="RIGs linked cells 3 2 5" xfId="11873" xr:uid="{A1BCA0AB-2F48-40C6-874A-5B9D94BE2F7F}"/>
    <cellStyle name="RIGs linked cells 3 2 5 2" xfId="16733" xr:uid="{113D4028-0A2A-4D33-B1D1-062FE53FDB05}"/>
    <cellStyle name="RIGs linked cells 3 2 5 2 2" xfId="33237" xr:uid="{82F83EB6-839A-4B7B-91F6-AC09EAE096D1}"/>
    <cellStyle name="RIGs linked cells 3 2 5 2 3" xfId="39749" xr:uid="{8631A0A0-8BAA-4DEE-BFBD-EF90EC47D1E4}"/>
    <cellStyle name="RIGs linked cells 3 2 5 3" xfId="28738" xr:uid="{D3D281AA-51D4-47F2-AE16-ED1D7C3BBFC0}"/>
    <cellStyle name="RIGs linked cells 3 2 6" xfId="10459" xr:uid="{B74C3B18-F6E9-4423-B5DD-FFBE44E3FE36}"/>
    <cellStyle name="RIGs linked cells 3 2 6 2" xfId="27530" xr:uid="{9995DD6B-0737-405E-93EB-DEE8367BAD78}"/>
    <cellStyle name="RIGs linked cells 3 2 7" xfId="23052" xr:uid="{DF73B6B4-4721-4728-BA31-106F43DA41F4}"/>
    <cellStyle name="RIGs linked cells 3 2 8" xfId="34192" xr:uid="{C626F69C-D099-4696-91E5-59DA73C99DE5}"/>
    <cellStyle name="RIGs linked cells 3 2_3.15 Additional Data" xfId="11495" xr:uid="{75AC7216-44EE-46CB-A6F0-00678F303ED2}"/>
    <cellStyle name="RIGs linked cells 3 3" xfId="5671" xr:uid="{2F05EBC9-545C-4856-AF30-2A0F32D26310}"/>
    <cellStyle name="RIGs linked cells 3 3 2" xfId="5939" xr:uid="{9019777B-672F-4808-BEA2-5C387C30C97E}"/>
    <cellStyle name="RIGs linked cells 3 3 2 2" xfId="10795" xr:uid="{BAA4E16C-B6C8-46A6-85B2-02821A6D4A99}"/>
    <cellStyle name="RIGs linked cells 3 3 2 2 2" xfId="12198" xr:uid="{462D5945-8FBF-4464-A0FB-A2FACE4F524C}"/>
    <cellStyle name="RIGs linked cells 3 3 2 2 2 2" xfId="14872" xr:uid="{50073504-878F-4230-9D9E-8C17719CD722}"/>
    <cellStyle name="RIGs linked cells 3 3 2 2 2 2 2" xfId="31384" xr:uid="{16AB371D-FF06-43F8-9508-0883E48C3DE2}"/>
    <cellStyle name="RIGs linked cells 3 3 2 2 2 2 3" xfId="38462" xr:uid="{79D9C5D6-C3DF-45EF-81CF-9163E87DCE70}"/>
    <cellStyle name="RIGs linked cells 3 3 2 2 2 3" xfId="15598" xr:uid="{385DCD09-FFD7-4E81-9D29-5E346CE2A798}"/>
    <cellStyle name="RIGs linked cells 3 3 2 2 2 3 2" xfId="32102" xr:uid="{B63C3A93-D29B-4ED9-B57E-4D46C7E2C389}"/>
    <cellStyle name="RIGs linked cells 3 3 2 2 2 3 3" xfId="39187" xr:uid="{0D92D352-0B7D-443D-B4D7-7D19D8E89178}"/>
    <cellStyle name="RIGs linked cells 3 3 2 2 3" xfId="14026" xr:uid="{2C550E82-436B-4735-85F3-69ADC982C7AA}"/>
    <cellStyle name="RIGs linked cells 3 3 2 2 3 2" xfId="30620" xr:uid="{68BDA6B1-3B1D-4298-802C-FEA39224301C}"/>
    <cellStyle name="RIGs linked cells 3 3 2 2 4" xfId="13047" xr:uid="{99659875-C944-4E88-91CB-82A85E0710F4}"/>
    <cellStyle name="RIGs linked cells 3 3 2 2 4 2" xfId="29767" xr:uid="{A2AE7A41-8769-4D2B-A8E6-1443A5A80D81}"/>
    <cellStyle name="RIGs linked cells 3 3 2 2 4 3" xfId="36776" xr:uid="{353B3690-67AD-4DE7-90DC-238AD472C4B7}"/>
    <cellStyle name="RIGs linked cells 3 3 2 3" xfId="11497" xr:uid="{C749ECF9-E764-4966-A625-0BDAFA1D1774}"/>
    <cellStyle name="RIGs linked cells 3 3 2 3 2" xfId="12819" xr:uid="{32385B36-714F-42AC-ABBA-D4F02E561CEB}"/>
    <cellStyle name="RIGs linked cells 3 3 2 3 2 2" xfId="15197" xr:uid="{FE431493-BACC-4710-8C41-B2D0437082FA}"/>
    <cellStyle name="RIGs linked cells 3 3 2 3 2 2 2" xfId="31701" xr:uid="{CD80908A-4E0F-48FA-BCC5-F0FE3AF06720}"/>
    <cellStyle name="RIGs linked cells 3 3 2 3 2 2 3" xfId="38786" xr:uid="{D6E45F60-1269-4B97-98A5-8AB779AC9C42}"/>
    <cellStyle name="RIGs linked cells 3 3 2 3 2 3" xfId="16006" xr:uid="{F39AF1FA-E1DD-4963-B4F6-4BA00A8A9866}"/>
    <cellStyle name="RIGs linked cells 3 3 2 3 2 3 2" xfId="32510" xr:uid="{037B87AD-D310-41AA-A02B-F6B7A36B6441}"/>
    <cellStyle name="RIGs linked cells 3 3 2 3 2 3 3" xfId="39595" xr:uid="{0C2586B1-83B3-4A65-B834-EB70FEED37EA}"/>
    <cellStyle name="RIGs linked cells 3 3 2 3 3" xfId="14555" xr:uid="{DD6EEE7F-AA91-440A-9047-73457C8DCD78}"/>
    <cellStyle name="RIGs linked cells 3 3 2 3 3 2" xfId="31073" xr:uid="{9437408E-F9C9-4202-BAA3-D46A68E4739C}"/>
    <cellStyle name="RIGs linked cells 3 3 2 3 4" xfId="15297" xr:uid="{9016DDCD-619E-4776-8516-D5BFF8F67D66}"/>
    <cellStyle name="RIGs linked cells 3 3 2 3 4 2" xfId="31801" xr:uid="{4428AE60-E596-4327-B242-AD426DC1686B}"/>
    <cellStyle name="RIGs linked cells 3 3 2 3 4 3" xfId="38886" xr:uid="{7C064A3A-DC19-4052-B48C-102EFF3AEBB1}"/>
    <cellStyle name="RIGs linked cells 3 3 2 4" xfId="11939" xr:uid="{1BB24646-DA0C-4113-A829-8898B71682B1}"/>
    <cellStyle name="RIGs linked cells 3 3 2 4 2" xfId="16790" xr:uid="{3FA7B448-42D6-48BB-B4F4-4B53549A1D77}"/>
    <cellStyle name="RIGs linked cells 3 3 2 4 2 2" xfId="33294" xr:uid="{A695AF0B-BFDE-40DE-81C9-AEE8F25EC8D1}"/>
    <cellStyle name="RIGs linked cells 3 3 2 4 2 3" xfId="39803" xr:uid="{7F1B19E7-A9B3-40CF-9555-68C035EF2FDA}"/>
    <cellStyle name="RIGs linked cells 3 3 2 4 3" xfId="28789" xr:uid="{37289D26-02EC-4718-A0A0-79C588D3B212}"/>
    <cellStyle name="RIGs linked cells 3 3 2 5" xfId="10576" xr:uid="{BD979B90-4EDB-4620-9239-44921A308C06}"/>
    <cellStyle name="RIGs linked cells 3 3 2 5 2" xfId="27623" xr:uid="{29C45657-DC96-4B79-99FF-1583DB6D8FDA}"/>
    <cellStyle name="RIGs linked cells 3 3 2 6" xfId="23263" xr:uid="{015CD42C-EF6A-4556-AA00-6C28C037A9B7}"/>
    <cellStyle name="RIGs linked cells 3 3 3" xfId="10694" xr:uid="{16A16A5B-3B45-428A-9C49-7867085E877A}"/>
    <cellStyle name="RIGs linked cells 3 3 3 2" xfId="12096" xr:uid="{E8F655B5-9FEE-41A1-A5C2-81E975940737}"/>
    <cellStyle name="RIGs linked cells 3 3 3 2 2" xfId="14820" xr:uid="{E5F19E4F-667F-4958-A1D9-7ED12E3C90B9}"/>
    <cellStyle name="RIGs linked cells 3 3 3 2 2 2" xfId="31334" xr:uid="{4D2CF189-98A0-40E0-81BE-BB35B7C8239C}"/>
    <cellStyle name="RIGs linked cells 3 3 3 2 2 3" xfId="38410" xr:uid="{DA68D752-86E5-4109-85F7-2DFF988F0372}"/>
    <cellStyle name="RIGs linked cells 3 3 3 2 3" xfId="15499" xr:uid="{E3890647-DF82-4F4A-985F-2A152D2360B8}"/>
    <cellStyle name="RIGs linked cells 3 3 3 2 3 2" xfId="32003" xr:uid="{179AEC13-ADDF-482C-84D3-B116138341F7}"/>
    <cellStyle name="RIGs linked cells 3 3 3 2 3 3" xfId="39088" xr:uid="{A5427C83-41B8-44B7-A4C3-CBA92BEFC437}"/>
    <cellStyle name="RIGs linked cells 3 3 3 3" xfId="13925" xr:uid="{79635C55-0514-4A79-9459-C1634796C7DC}"/>
    <cellStyle name="RIGs linked cells 3 3 3 3 2" xfId="30541" xr:uid="{2D9A58C1-4030-47A0-B573-2EAA4621D877}"/>
    <cellStyle name="RIGs linked cells 3 3 3 4" xfId="14950" xr:uid="{5EF6BDE1-119B-4676-A57B-39A54931023A}"/>
    <cellStyle name="RIGs linked cells 3 3 3 4 2" xfId="31460" xr:uid="{C1FCAB8B-322F-4CCE-B3D0-0DBDA677AC07}"/>
    <cellStyle name="RIGs linked cells 3 3 3 4 3" xfId="38539" xr:uid="{616C2220-110E-431B-8115-3EA38ECBC13F}"/>
    <cellStyle name="RIGs linked cells 3 3 4" xfId="11496" xr:uid="{FFAFC639-BC65-422D-9B5F-E25F31975BB5}"/>
    <cellStyle name="RIGs linked cells 3 3 4 2" xfId="12818" xr:uid="{D8C21873-1B9F-46F1-A2C2-5CBE4D64A10E}"/>
    <cellStyle name="RIGs linked cells 3 3 4 2 2" xfId="15196" xr:uid="{C50AA148-D6D2-416B-93FB-0DD3660088D9}"/>
    <cellStyle name="RIGs linked cells 3 3 4 2 2 2" xfId="31700" xr:uid="{8D2BAB53-15F5-494C-9C57-21492C931DA8}"/>
    <cellStyle name="RIGs linked cells 3 3 4 2 2 3" xfId="38785" xr:uid="{870C2443-98B1-49D3-9D78-AAAE99EAA87A}"/>
    <cellStyle name="RIGs linked cells 3 3 4 2 3" xfId="16005" xr:uid="{605F4BC8-F6C9-4A49-92D6-9100A26BF515}"/>
    <cellStyle name="RIGs linked cells 3 3 4 2 3 2" xfId="32509" xr:uid="{42D41590-660B-4EA5-97B0-CE5B8139BA5B}"/>
    <cellStyle name="RIGs linked cells 3 3 4 2 3 3" xfId="39594" xr:uid="{A1055653-9A45-49E3-91A6-33F36EF38835}"/>
    <cellStyle name="RIGs linked cells 3 3 4 3" xfId="14554" xr:uid="{422A41F4-82F9-48E2-9957-F3250A48DBFF}"/>
    <cellStyle name="RIGs linked cells 3 3 4 3 2" xfId="31072" xr:uid="{C8521279-A000-489C-A9EA-5022A5AF48B4}"/>
    <cellStyle name="RIGs linked cells 3 3 4 4" xfId="15296" xr:uid="{3F9652C2-0DF0-44F4-8C0E-6ED49AD76DED}"/>
    <cellStyle name="RIGs linked cells 3 3 4 4 2" xfId="31800" xr:uid="{19163135-1075-42EE-9E45-B4FE4ECA20F9}"/>
    <cellStyle name="RIGs linked cells 3 3 4 4 3" xfId="38885" xr:uid="{56B510DB-0B11-4659-B575-34459A67A908}"/>
    <cellStyle name="RIGs linked cells 3 3 5" xfId="11874" xr:uid="{29DAED8F-6157-4F5B-A3E5-8A6E00AA14CF}"/>
    <cellStyle name="RIGs linked cells 3 3 5 2" xfId="16734" xr:uid="{DD628F63-23CC-4EA2-8E41-12A556D833BB}"/>
    <cellStyle name="RIGs linked cells 3 3 5 2 2" xfId="33238" xr:uid="{A1F927EA-77BC-4237-8A53-F4AC500F3DAA}"/>
    <cellStyle name="RIGs linked cells 3 3 5 2 3" xfId="39750" xr:uid="{9A654012-25D8-470F-94CF-E0841D457025}"/>
    <cellStyle name="RIGs linked cells 3 3 5 3" xfId="28739" xr:uid="{D248D63B-7A33-49D3-9724-7590AC2F0C2F}"/>
    <cellStyle name="RIGs linked cells 3 3 6" xfId="10460" xr:uid="{68553A19-5EC1-43B3-B415-CED0177A6FDC}"/>
    <cellStyle name="RIGs linked cells 3 3 6 2" xfId="27531" xr:uid="{D3A2D60F-D1D8-41E6-86BD-063F92E93606}"/>
    <cellStyle name="RIGs linked cells 3 3 7" xfId="23053" xr:uid="{2EC719A5-95AA-4F54-8347-913142E81EE4}"/>
    <cellStyle name="RIGs linked cells 3 3 8" xfId="34193" xr:uid="{77457D8C-8820-43B5-8A89-F7D517F9BE31}"/>
    <cellStyle name="RIGs linked cells 3 3_3.15 Additional Data" xfId="11498" xr:uid="{B1AB65DD-4DBC-4EBA-B5BD-DF6DD3AFE39F}"/>
    <cellStyle name="RIGs linked cells 3 4" xfId="5937" xr:uid="{531594A7-C937-4C6B-AD72-58222EE358FA}"/>
    <cellStyle name="RIGs linked cells 3 4 2" xfId="12094" xr:uid="{B7D40DED-A23D-4FC2-9111-B3B0E40CE400}"/>
    <cellStyle name="RIGs linked cells 3 4 2 2" xfId="14818" xr:uid="{2321DDB8-559C-4D9E-AAE8-76898C8FE4FD}"/>
    <cellStyle name="RIGs linked cells 3 4 2 2 2" xfId="31332" xr:uid="{0D056457-5574-446A-B928-D59725DCD187}"/>
    <cellStyle name="RIGs linked cells 3 4 2 2 3" xfId="38408" xr:uid="{11B7CF08-DA9C-4849-BBE6-1C3EA8F41AE6}"/>
    <cellStyle name="RIGs linked cells 3 4 2 3" xfId="15497" xr:uid="{9FC0A2D2-14D6-4CC9-887D-1B78C37CDB80}"/>
    <cellStyle name="RIGs linked cells 3 4 2 3 2" xfId="32001" xr:uid="{2700AD3E-86C9-4556-92A2-443C24CB9BA1}"/>
    <cellStyle name="RIGs linked cells 3 4 2 3 3" xfId="39086" xr:uid="{7803820D-CA71-4F5F-ADC9-42DC815FC430}"/>
    <cellStyle name="RIGs linked cells 3 4 3" xfId="13923" xr:uid="{5326338B-5C27-4DD8-A572-C944865E2974}"/>
    <cellStyle name="RIGs linked cells 3 4 3 2" xfId="30539" xr:uid="{D7CD4915-AC60-4C52-ABC6-B9DA3495E55D}"/>
    <cellStyle name="RIGs linked cells 3 4 4" xfId="13003" xr:uid="{039EC717-534F-4923-9CEC-3F84F41FA375}"/>
    <cellStyle name="RIGs linked cells 3 4 4 2" xfId="29723" xr:uid="{A3F97C16-F49A-464E-A931-3EA4F20A7853}"/>
    <cellStyle name="RIGs linked cells 3 4 4 3" xfId="36732" xr:uid="{35C740EB-F380-4DF1-90E8-289E7A4966F9}"/>
    <cellStyle name="RIGs linked cells 3 5" xfId="11492" xr:uid="{5E279D73-B55E-4372-B13F-8753ECE98D51}"/>
    <cellStyle name="RIGs linked cells 3 5 2" xfId="12815" xr:uid="{7E5C1BBF-DC8E-482A-B18B-B5FDEFC0F4A9}"/>
    <cellStyle name="RIGs linked cells 3 5 2 2" xfId="15193" xr:uid="{888D83C2-E85F-4A5F-A19D-DDD3BCE392F3}"/>
    <cellStyle name="RIGs linked cells 3 5 2 2 2" xfId="31697" xr:uid="{945F8235-1EEC-4309-90AF-22FAE1646003}"/>
    <cellStyle name="RIGs linked cells 3 5 2 2 3" xfId="38782" xr:uid="{E53F9EAB-105C-4C3E-AF60-D36041E486E4}"/>
    <cellStyle name="RIGs linked cells 3 5 2 3" xfId="16002" xr:uid="{E454DF1E-58E0-4B22-8DB1-CCA758AD58CD}"/>
    <cellStyle name="RIGs linked cells 3 5 2 3 2" xfId="32506" xr:uid="{24BB37DF-6448-4C84-B412-8DECB901D573}"/>
    <cellStyle name="RIGs linked cells 3 5 2 3 3" xfId="39591" xr:uid="{61501399-FB30-45EF-AF68-A8067D4BD197}"/>
    <cellStyle name="RIGs linked cells 3 5 3" xfId="14551" xr:uid="{E6D5E091-246D-4B7C-B824-97A10161E737}"/>
    <cellStyle name="RIGs linked cells 3 5 3 2" xfId="31069" xr:uid="{6F8F0508-F646-4188-9EBB-57E5A6276D93}"/>
    <cellStyle name="RIGs linked cells 3 5 4" xfId="15293" xr:uid="{C95FA047-C99E-4F28-9EF8-141D4206F10F}"/>
    <cellStyle name="RIGs linked cells 3 5 4 2" xfId="31797" xr:uid="{C66385F8-463D-43BD-ADAF-BD3E0DF29AA7}"/>
    <cellStyle name="RIGs linked cells 3 5 4 3" xfId="38882" xr:uid="{186673B8-3EC1-4427-978D-F5ACB8B99E2F}"/>
    <cellStyle name="RIGs linked cells 3 6" xfId="11872" xr:uid="{D2945372-346E-49C7-8C99-F677233FB867}"/>
    <cellStyle name="RIGs linked cells 3 6 2" xfId="16732" xr:uid="{702C441F-DA7D-4557-8825-29C5DA3BC70B}"/>
    <cellStyle name="RIGs linked cells 3 6 2 2" xfId="33236" xr:uid="{2692C28E-7DF0-471F-AEB4-DFA339CBED9B}"/>
    <cellStyle name="RIGs linked cells 3 6 2 3" xfId="39748" xr:uid="{908C9DCF-875A-49A7-BCF0-4FB8A8FEAA2D}"/>
    <cellStyle name="RIGs linked cells 3 6 3" xfId="28737" xr:uid="{B895AE24-1791-4CD9-A218-C724F209EDDE}"/>
    <cellStyle name="RIGs linked cells 3 7" xfId="10458" xr:uid="{4FA5B9D3-0D7D-41D5-A1AC-748926CD36BC}"/>
    <cellStyle name="RIGs linked cells 3 7 2" xfId="27529" xr:uid="{808C10D2-C6CC-421F-99CD-C0D3F4130831}"/>
    <cellStyle name="RIGs linked cells 3 8" xfId="12932" xr:uid="{307ED332-D6C9-4546-9180-9CEB3B5EE660}"/>
    <cellStyle name="RIGs linked cells 3 8 2" xfId="29652" xr:uid="{CA159366-FD35-405A-B07D-B447F7EC5EB8}"/>
    <cellStyle name="RIGs linked cells 3 9" xfId="8946" xr:uid="{E0E5D8BF-D579-40BA-BDE2-FE5015DED9DD}"/>
    <cellStyle name="RIGs linked cells 3 9 2" xfId="26122" xr:uid="{F70FA4FC-52BC-400B-8825-CBC72F338E5C}"/>
    <cellStyle name="RIGs linked cells 3_3.15 Additional Data" xfId="11499" xr:uid="{AF0C5FD2-E4EB-4EE2-AFDB-D7BACEC33257}"/>
    <cellStyle name="RIGs linked cells 4" xfId="5672" xr:uid="{47868DEB-A8B2-41E6-94A6-B6796172668E}"/>
    <cellStyle name="RIGs linked cells 4 2" xfId="5673" xr:uid="{B725D63F-640E-4E2D-9052-9872F839454A}"/>
    <cellStyle name="RIGs linked cells 4 2 2" xfId="5941" xr:uid="{DE50FDD9-DFCE-46DD-AA9B-A786C4F6FF29}"/>
    <cellStyle name="RIGs linked cells 4 2 2 2" xfId="10796" xr:uid="{C9B0B114-704C-472B-B5D5-63AF5E18CADA}"/>
    <cellStyle name="RIGs linked cells 4 2 2 2 2" xfId="12199" xr:uid="{C50E7E4D-7266-45BA-A546-EE124335CFAC}"/>
    <cellStyle name="RIGs linked cells 4 2 2 2 2 2" xfId="14873" xr:uid="{88DE7B11-9F77-4859-8916-2A769E9F481C}"/>
    <cellStyle name="RIGs linked cells 4 2 2 2 2 2 2" xfId="31385" xr:uid="{A924E721-6C14-485F-8C9E-068ECF498291}"/>
    <cellStyle name="RIGs linked cells 4 2 2 2 2 2 3" xfId="38463" xr:uid="{452F8DA5-0F00-43A8-80C0-674C756DA677}"/>
    <cellStyle name="RIGs linked cells 4 2 2 2 2 3" xfId="15599" xr:uid="{BDC8550A-1E3F-4654-A8D4-BBB44756DF45}"/>
    <cellStyle name="RIGs linked cells 4 2 2 2 2 3 2" xfId="32103" xr:uid="{8FF0A7C1-8374-42D0-81D4-0E38893BE4ED}"/>
    <cellStyle name="RIGs linked cells 4 2 2 2 2 3 3" xfId="39188" xr:uid="{8A01B9AE-B43A-4C6C-96DB-3833669E0DEF}"/>
    <cellStyle name="RIGs linked cells 4 2 2 2 3" xfId="14027" xr:uid="{DC298352-E03B-450A-B35F-F86A0D057748}"/>
    <cellStyle name="RIGs linked cells 4 2 2 2 3 2" xfId="30621" xr:uid="{FE1DD233-A225-439C-B1C5-1FD3E76180B6}"/>
    <cellStyle name="RIGs linked cells 4 2 2 2 4" xfId="14353" xr:uid="{81BED5D6-0DDF-4F85-B94D-49B54CAA6A19}"/>
    <cellStyle name="RIGs linked cells 4 2 2 2 4 2" xfId="30892" xr:uid="{D674F279-57C2-4515-BAA9-9588B53DD3F0}"/>
    <cellStyle name="RIGs linked cells 4 2 2 2 4 3" xfId="38010" xr:uid="{50A9DF6E-B964-4278-B98F-3463BA69A7A0}"/>
    <cellStyle name="RIGs linked cells 4 2 2 3" xfId="11502" xr:uid="{C6A97983-B2BC-44DB-B2A8-3B1ED085FB67}"/>
    <cellStyle name="RIGs linked cells 4 2 2 3 2" xfId="12822" xr:uid="{BE716DCA-0054-4EF1-9176-329C002B0936}"/>
    <cellStyle name="RIGs linked cells 4 2 2 3 2 2" xfId="15200" xr:uid="{368C2AE2-4241-40E0-AB7A-28A7DBB1CF51}"/>
    <cellStyle name="RIGs linked cells 4 2 2 3 2 2 2" xfId="31704" xr:uid="{BE9E3BEC-7E45-46EC-AE50-456F214AFB68}"/>
    <cellStyle name="RIGs linked cells 4 2 2 3 2 2 3" xfId="38789" xr:uid="{951C3FE1-75D4-412E-8BF6-1C472E5B44D1}"/>
    <cellStyle name="RIGs linked cells 4 2 2 3 2 3" xfId="16009" xr:uid="{583A76B4-B810-4840-800C-98F524473443}"/>
    <cellStyle name="RIGs linked cells 4 2 2 3 2 3 2" xfId="32513" xr:uid="{3724F5C3-3F2A-4CBA-A403-7B5CE55D6BCB}"/>
    <cellStyle name="RIGs linked cells 4 2 2 3 2 3 3" xfId="39598" xr:uid="{B2898C2C-D282-4D3E-9DB2-D012613605C9}"/>
    <cellStyle name="RIGs linked cells 4 2 2 3 3" xfId="14558" xr:uid="{6FC44EDB-E91C-4B1F-AEC5-45A07469E456}"/>
    <cellStyle name="RIGs linked cells 4 2 2 3 3 2" xfId="31076" xr:uid="{72C9ADCC-D7F8-4EEE-AA9A-94A7E8103623}"/>
    <cellStyle name="RIGs linked cells 4 2 2 3 4" xfId="15300" xr:uid="{B2E56CC7-BC2A-41EA-90B4-2AD0E9502A5F}"/>
    <cellStyle name="RIGs linked cells 4 2 2 3 4 2" xfId="31804" xr:uid="{93CC7DFD-ABF4-4F82-A644-5EEAE10C15EB}"/>
    <cellStyle name="RIGs linked cells 4 2 2 3 4 3" xfId="38889" xr:uid="{6817B852-9239-4502-BB67-2DD1C42A21C2}"/>
    <cellStyle name="RIGs linked cells 4 2 2 4" xfId="11940" xr:uid="{18D3DF83-4BA4-4E66-821F-C482533F78BB}"/>
    <cellStyle name="RIGs linked cells 4 2 2 4 2" xfId="16791" xr:uid="{CBDE70D7-DEB8-4C36-8D7E-053A2CA3E942}"/>
    <cellStyle name="RIGs linked cells 4 2 2 4 2 2" xfId="33295" xr:uid="{D09BA0C4-B832-4505-8757-96B9E55CAFE5}"/>
    <cellStyle name="RIGs linked cells 4 2 2 4 2 3" xfId="39804" xr:uid="{410FC1C2-58E0-4CA1-8F2C-528A4639937D}"/>
    <cellStyle name="RIGs linked cells 4 2 2 4 3" xfId="28790" xr:uid="{C8EE873E-04CE-4B9E-B2CE-64AC218B2A5C}"/>
    <cellStyle name="RIGs linked cells 4 2 2 5" xfId="10577" xr:uid="{CA2C5997-B8C9-4265-8AA8-559082D57FBE}"/>
    <cellStyle name="RIGs linked cells 4 2 2 5 2" xfId="27624" xr:uid="{14469F68-7327-4ADA-8E20-4DC15C637090}"/>
    <cellStyle name="RIGs linked cells 4 2 2 6" xfId="23265" xr:uid="{30DE8AC9-2816-43E8-8D64-887FA1D64E89}"/>
    <cellStyle name="RIGs linked cells 4 2 3" xfId="10695" xr:uid="{F6CDE14D-7398-480D-83D1-6B13B7B35B41}"/>
    <cellStyle name="RIGs linked cells 4 2 3 2" xfId="12098" xr:uid="{E25F659B-6430-4E07-9DFB-E947DD90E8CA}"/>
    <cellStyle name="RIGs linked cells 4 2 3 2 2" xfId="14822" xr:uid="{7773C21F-55D4-4E5D-91FF-FD14EB723797}"/>
    <cellStyle name="RIGs linked cells 4 2 3 2 2 2" xfId="31336" xr:uid="{5FABE825-7B2D-47DE-A095-08D7EE7C6F37}"/>
    <cellStyle name="RIGs linked cells 4 2 3 2 2 3" xfId="38412" xr:uid="{9D4DF508-4842-4CFE-A0EA-D5109B1220F7}"/>
    <cellStyle name="RIGs linked cells 4 2 3 2 3" xfId="15501" xr:uid="{A93D5F82-A9CD-4E3A-85C5-887BE12CB26B}"/>
    <cellStyle name="RIGs linked cells 4 2 3 2 3 2" xfId="32005" xr:uid="{A2EC7F70-2D9B-4BCF-B85A-0D1E08311C6E}"/>
    <cellStyle name="RIGs linked cells 4 2 3 2 3 3" xfId="39090" xr:uid="{BE9E0CBF-3BB2-48E8-A3E5-9F5536B02A21}"/>
    <cellStyle name="RIGs linked cells 4 2 3 3" xfId="13927" xr:uid="{9C8AB355-666A-4C93-95A3-EDB2A4DFA721}"/>
    <cellStyle name="RIGs linked cells 4 2 3 3 2" xfId="30543" xr:uid="{F9387CFB-40AD-41E6-BC00-A5E0A94A747D}"/>
    <cellStyle name="RIGs linked cells 4 2 3 4" xfId="13834" xr:uid="{24999A3E-D1FD-4340-A7AF-46BFF93ED70E}"/>
    <cellStyle name="RIGs linked cells 4 2 3 4 2" xfId="30450" xr:uid="{CDEA0D85-350A-4EF2-B3C5-FE60CE38C15C}"/>
    <cellStyle name="RIGs linked cells 4 2 3 4 3" xfId="37558" xr:uid="{698E646D-9406-4385-8C32-99371BAC9D7F}"/>
    <cellStyle name="RIGs linked cells 4 2 4" xfId="11501" xr:uid="{E535B3D9-A075-4F6D-B121-BE7222675D38}"/>
    <cellStyle name="RIGs linked cells 4 2 4 2" xfId="12821" xr:uid="{618AABF8-999F-4A04-8B98-284EDC9F0901}"/>
    <cellStyle name="RIGs linked cells 4 2 4 2 2" xfId="15199" xr:uid="{37CEE4E9-B6FC-4925-B575-FB581C493B23}"/>
    <cellStyle name="RIGs linked cells 4 2 4 2 2 2" xfId="31703" xr:uid="{0EF74468-1BA5-42B2-B62E-A539B378AA6D}"/>
    <cellStyle name="RIGs linked cells 4 2 4 2 2 3" xfId="38788" xr:uid="{A91A27AB-E10C-433D-A710-83FF00B7B08F}"/>
    <cellStyle name="RIGs linked cells 4 2 4 2 3" xfId="16008" xr:uid="{89DE10A7-82B7-4F65-B269-3C8231AB27F0}"/>
    <cellStyle name="RIGs linked cells 4 2 4 2 3 2" xfId="32512" xr:uid="{FB7FDFD7-2BF7-4F02-80C7-21E36E41B804}"/>
    <cellStyle name="RIGs linked cells 4 2 4 2 3 3" xfId="39597" xr:uid="{E77F93D1-4E35-450D-BBE5-EF41F71D5B30}"/>
    <cellStyle name="RIGs linked cells 4 2 4 3" xfId="14557" xr:uid="{111CB03F-9608-49B4-A67B-0AB3494659B5}"/>
    <cellStyle name="RIGs linked cells 4 2 4 3 2" xfId="31075" xr:uid="{980EC2B9-5711-4C0B-A629-27501D9C736B}"/>
    <cellStyle name="RIGs linked cells 4 2 4 4" xfId="15299" xr:uid="{006C3991-EEE0-4C46-BCBB-3A1F866B0D4F}"/>
    <cellStyle name="RIGs linked cells 4 2 4 4 2" xfId="31803" xr:uid="{4686156A-E584-435D-99EC-AF6AFA72A33D}"/>
    <cellStyle name="RIGs linked cells 4 2 4 4 3" xfId="38888" xr:uid="{B9D04B04-57B1-4B00-B274-E113CCBF1C3E}"/>
    <cellStyle name="RIGs linked cells 4 2 5" xfId="11876" xr:uid="{F9380CB4-58C3-4AFA-BCFB-5458C50BCFC4}"/>
    <cellStyle name="RIGs linked cells 4 2 5 2" xfId="16736" xr:uid="{EA57DF5E-1C68-47C2-8DEC-CB5CE6A209D4}"/>
    <cellStyle name="RIGs linked cells 4 2 5 2 2" xfId="33240" xr:uid="{D568CA30-424A-4BFD-BC4F-E771DD76EF36}"/>
    <cellStyle name="RIGs linked cells 4 2 5 2 3" xfId="39752" xr:uid="{668D7F38-CEED-4061-B18B-BFD7F9217FAE}"/>
    <cellStyle name="RIGs linked cells 4 2 5 3" xfId="28741" xr:uid="{31A401BE-4107-4AE7-8A38-EC5F906D53EE}"/>
    <cellStyle name="RIGs linked cells 4 2 6" xfId="10462" xr:uid="{9FB0DF21-2B7A-4302-910B-AC8E25B86A00}"/>
    <cellStyle name="RIGs linked cells 4 2 6 2" xfId="27533" xr:uid="{8E3BDB8E-8E43-4016-98AE-49CEAAE8E45A}"/>
    <cellStyle name="RIGs linked cells 4 2 7" xfId="23055" xr:uid="{33F8E9AC-346A-4658-82F9-5457C2BFB7D1}"/>
    <cellStyle name="RIGs linked cells 4 2 8" xfId="34195" xr:uid="{58A5B1EB-0939-4E81-B808-5D0B64B4B0AE}"/>
    <cellStyle name="RIGs linked cells 4 2_3.15 Additional Data" xfId="11503" xr:uid="{D0CE9D67-BF57-4488-9A6E-C77F4693ED0B}"/>
    <cellStyle name="RIGs linked cells 4 3" xfId="5940" xr:uid="{28FC0E01-8F6B-4B16-9E0D-51CDD4747D3D}"/>
    <cellStyle name="RIGs linked cells 4 3 2" xfId="12097" xr:uid="{0864EE0C-F17B-4598-99EB-541D0AE5B341}"/>
    <cellStyle name="RIGs linked cells 4 3 2 2" xfId="14821" xr:uid="{62FB5CA4-0974-41A7-B784-767CE54169E6}"/>
    <cellStyle name="RIGs linked cells 4 3 2 2 2" xfId="31335" xr:uid="{2B583E01-751A-4B3C-8F42-BB29F0E73541}"/>
    <cellStyle name="RIGs linked cells 4 3 2 2 3" xfId="38411" xr:uid="{B606EA8E-20EB-4A6F-B0B1-3EFB50482595}"/>
    <cellStyle name="RIGs linked cells 4 3 2 3" xfId="15500" xr:uid="{72AC2922-0BCC-4CBB-805D-520FE6DEFA87}"/>
    <cellStyle name="RIGs linked cells 4 3 2 3 2" xfId="32004" xr:uid="{2BEC75F5-F67C-4465-B6F0-83BDAAF67F3C}"/>
    <cellStyle name="RIGs linked cells 4 3 2 3 3" xfId="39089" xr:uid="{F9C482BF-A013-4E37-8DB6-1DA000C1A142}"/>
    <cellStyle name="RIGs linked cells 4 3 3" xfId="13926" xr:uid="{7B8DE594-2743-44FF-83D3-F001751C4759}"/>
    <cellStyle name="RIGs linked cells 4 3 3 2" xfId="30542" xr:uid="{2F6E3F56-6FB8-4250-9638-BD278478E6EC}"/>
    <cellStyle name="RIGs linked cells 4 3 4" xfId="13102" xr:uid="{692F0C79-2370-4B2F-A20B-6E521D0DCE17}"/>
    <cellStyle name="RIGs linked cells 4 3 4 2" xfId="29822" xr:uid="{A635C8B2-3842-4785-A8B7-1F694CB45614}"/>
    <cellStyle name="RIGs linked cells 4 3 4 3" xfId="36831" xr:uid="{2C5B186B-BB9A-4606-9119-C895C0C44D99}"/>
    <cellStyle name="RIGs linked cells 4 4" xfId="11500" xr:uid="{AAD43098-34C2-4255-BA52-8D6C1AE82BC9}"/>
    <cellStyle name="RIGs linked cells 4 4 2" xfId="12820" xr:uid="{3980CE36-74F3-4734-B487-2EAF978F8839}"/>
    <cellStyle name="RIGs linked cells 4 4 2 2" xfId="15198" xr:uid="{E9960391-24B7-40A3-8C2B-BC347F1294EE}"/>
    <cellStyle name="RIGs linked cells 4 4 2 2 2" xfId="31702" xr:uid="{17A6353E-9E14-401D-A44C-D16CC8614846}"/>
    <cellStyle name="RIGs linked cells 4 4 2 2 3" xfId="38787" xr:uid="{C4F56AD8-E547-4EBE-B308-009B02A92E3B}"/>
    <cellStyle name="RIGs linked cells 4 4 2 3" xfId="16007" xr:uid="{8E5DEC6E-C5FA-484B-8D4C-FAEED38CBBA9}"/>
    <cellStyle name="RIGs linked cells 4 4 2 3 2" xfId="32511" xr:uid="{E84F3336-40EF-4885-AF3A-10A4CCFACC26}"/>
    <cellStyle name="RIGs linked cells 4 4 2 3 3" xfId="39596" xr:uid="{7D48B002-2C5B-4515-B259-3B2679171ED3}"/>
    <cellStyle name="RIGs linked cells 4 4 3" xfId="14556" xr:uid="{0B1AE244-5DD4-48A4-BD3C-F008A07F18A6}"/>
    <cellStyle name="RIGs linked cells 4 4 3 2" xfId="31074" xr:uid="{84B99CA7-B669-4FEC-B98F-4684C1B66389}"/>
    <cellStyle name="RIGs linked cells 4 4 4" xfId="15298" xr:uid="{C77ACFC4-7563-4136-9E2B-0AB0342CC4C3}"/>
    <cellStyle name="RIGs linked cells 4 4 4 2" xfId="31802" xr:uid="{BBE33965-2C62-487D-87AC-8F9DF7EA9617}"/>
    <cellStyle name="RIGs linked cells 4 4 4 3" xfId="38887" xr:uid="{0CFEC9BF-90AF-44EF-A456-7B4A3B6AAA47}"/>
    <cellStyle name="RIGs linked cells 4 5" xfId="11875" xr:uid="{80EEBA2A-34EB-4BE9-AA57-91D902251A84}"/>
    <cellStyle name="RIGs linked cells 4 5 2" xfId="16735" xr:uid="{8E7EDDED-3D22-4132-851A-B13FB374E220}"/>
    <cellStyle name="RIGs linked cells 4 5 2 2" xfId="33239" xr:uid="{8D219ECE-4167-4AC0-B8D4-0C049882EDC7}"/>
    <cellStyle name="RIGs linked cells 4 5 2 3" xfId="39751" xr:uid="{871BC35F-B73E-4FD2-BD37-6558078289C6}"/>
    <cellStyle name="RIGs linked cells 4 5 3" xfId="28740" xr:uid="{B1CC7309-40E8-4AF0-8651-B96482736E13}"/>
    <cellStyle name="RIGs linked cells 4 6" xfId="10461" xr:uid="{6BE3596D-990A-4532-AE08-FB75CD225F48}"/>
    <cellStyle name="RIGs linked cells 4 6 2" xfId="27532" xr:uid="{B3E05F32-82FC-44B7-9E7A-BB4EE7033D16}"/>
    <cellStyle name="RIGs linked cells 4 7" xfId="23054" xr:uid="{E8228E4E-C9CA-4A6B-8478-09969390CB7F}"/>
    <cellStyle name="RIGs linked cells 4 8" xfId="34194" xr:uid="{CB6E572E-69A1-49A7-960F-7B3713175F81}"/>
    <cellStyle name="RIGs linked cells 4_3.15 Additional Data" xfId="11504" xr:uid="{340EA0F8-A5E6-4019-BFC9-E6FE43059260}"/>
    <cellStyle name="RIGs linked cells 5" xfId="5674" xr:uid="{877CA939-B83A-4F09-A50E-3AFE7077A17B}"/>
    <cellStyle name="RIGs linked cells 5 2" xfId="5942" xr:uid="{7C68A31E-1572-4DA9-A23E-1FFE9E052FEA}"/>
    <cellStyle name="RIGs linked cells 5 2 2" xfId="12099" xr:uid="{2C769594-88A3-4DA0-8BCE-A1DBC970C52F}"/>
    <cellStyle name="RIGs linked cells 5 2 2 2" xfId="14823" xr:uid="{AD84C489-E197-48CC-8243-0E64703CD036}"/>
    <cellStyle name="RIGs linked cells 5 2 2 2 2" xfId="31337" xr:uid="{90B8867F-A04D-4833-81F4-F79FA0203B0B}"/>
    <cellStyle name="RIGs linked cells 5 2 2 2 3" xfId="38413" xr:uid="{CDC47E09-3FEC-40DA-AE68-3064248F3F96}"/>
    <cellStyle name="RIGs linked cells 5 2 2 3" xfId="15502" xr:uid="{FB181CD8-4021-40D4-A7FE-E0B34EB6CDC7}"/>
    <cellStyle name="RIGs linked cells 5 2 2 3 2" xfId="32006" xr:uid="{EFC0580C-1612-4685-98B6-233670026A7C}"/>
    <cellStyle name="RIGs linked cells 5 2 2 3 3" xfId="39091" xr:uid="{DCEFE16F-52A1-4DD9-A2C8-B5E0D20133AB}"/>
    <cellStyle name="RIGs linked cells 5 2 3" xfId="13928" xr:uid="{14252E58-0DF5-423F-B810-2717B04E0A3B}"/>
    <cellStyle name="RIGs linked cells 5 2 3 2" xfId="30544" xr:uid="{3664B939-8154-44A2-840C-36CE3176340D}"/>
    <cellStyle name="RIGs linked cells 5 2 4" xfId="13558" xr:uid="{0532DAB5-EE35-42C0-A322-C74EC800F09A}"/>
    <cellStyle name="RIGs linked cells 5 2 4 2" xfId="30208" xr:uid="{450B1268-DC74-410B-B8D6-6324217DEA49}"/>
    <cellStyle name="RIGs linked cells 5 2 4 3" xfId="37287" xr:uid="{BCCDAA4A-96C8-4ACE-B358-73A7550FF64E}"/>
    <cellStyle name="RIGs linked cells 5 3" xfId="11505" xr:uid="{4DFF5504-BA03-42EE-AA24-4C45107C60ED}"/>
    <cellStyle name="RIGs linked cells 5 3 2" xfId="12823" xr:uid="{DE40DC95-D56A-46BD-892A-DAA9B6F1BFCB}"/>
    <cellStyle name="RIGs linked cells 5 3 2 2" xfId="15201" xr:uid="{DB681DF8-AEC9-4B10-A400-446022B38EE0}"/>
    <cellStyle name="RIGs linked cells 5 3 2 2 2" xfId="31705" xr:uid="{26240395-5948-4BA8-B1E7-BE5888ABA7ED}"/>
    <cellStyle name="RIGs linked cells 5 3 2 2 3" xfId="38790" xr:uid="{D58406E7-0F6C-4556-910B-4B78B610165E}"/>
    <cellStyle name="RIGs linked cells 5 3 2 3" xfId="16010" xr:uid="{080CFE63-CB34-4539-A39B-2D2161C0D7B4}"/>
    <cellStyle name="RIGs linked cells 5 3 2 3 2" xfId="32514" xr:uid="{5E46BFD3-6AA8-4AA4-B2C1-05C73C883E24}"/>
    <cellStyle name="RIGs linked cells 5 3 2 3 3" xfId="39599" xr:uid="{6B18A161-7AF7-4BAF-BA44-83FA56AFB451}"/>
    <cellStyle name="RIGs linked cells 5 3 3" xfId="14559" xr:uid="{17A7291C-46BE-4F45-92AC-DDF34E37C895}"/>
    <cellStyle name="RIGs linked cells 5 3 3 2" xfId="31077" xr:uid="{2531FFEA-C76C-4C74-9F4C-D300185E9871}"/>
    <cellStyle name="RIGs linked cells 5 3 4" xfId="15301" xr:uid="{3078CD19-79DA-4AA7-9DD7-3F617555B936}"/>
    <cellStyle name="RIGs linked cells 5 3 4 2" xfId="31805" xr:uid="{145B7C4A-F49A-4772-82DD-0987146748DA}"/>
    <cellStyle name="RIGs linked cells 5 3 4 3" xfId="38890" xr:uid="{F4DCBD79-02B6-40DA-896A-655548ACA24A}"/>
    <cellStyle name="RIGs linked cells 5 4" xfId="11877" xr:uid="{90C1FD5F-281B-4E28-A00F-94A2B9313CD9}"/>
    <cellStyle name="RIGs linked cells 5 4 2" xfId="16737" xr:uid="{288E8113-A950-405A-8A33-90C3CF6BB6C3}"/>
    <cellStyle name="RIGs linked cells 5 4 2 2" xfId="33241" xr:uid="{BA21FB68-E811-4128-99F0-424DD360609E}"/>
    <cellStyle name="RIGs linked cells 5 4 2 3" xfId="39753" xr:uid="{0B2BFCC4-98C3-456C-A9A6-8D4772A62055}"/>
    <cellStyle name="RIGs linked cells 5 4 3" xfId="28742" xr:uid="{BA71F597-2689-4CE0-9CC0-C54C206E9DBE}"/>
    <cellStyle name="RIGs linked cells 5 5" xfId="10463" xr:uid="{812EDE45-BD13-418C-91C9-06448A2F54F3}"/>
    <cellStyle name="RIGs linked cells 5 5 2" xfId="27534" xr:uid="{BA80C223-EABC-47C8-9E03-409680819167}"/>
    <cellStyle name="RIGs linked cells 5 6" xfId="23056" xr:uid="{7DF5C532-D6CD-4A49-A6BE-DFE981A9A2AE}"/>
    <cellStyle name="RIGs linked cells 5 7" xfId="34196" xr:uid="{989F71E9-57B1-4F58-AF5F-74DF5AF6731C}"/>
    <cellStyle name="RIGs linked cells 6" xfId="5934" xr:uid="{F40C6884-48E6-4AAE-9CB9-47C03A6B5C33}"/>
    <cellStyle name="RIGs linked cells 6 2" xfId="12091" xr:uid="{AF757C91-7D07-446F-9F9B-58492E221379}"/>
    <cellStyle name="RIGs linked cells 6 2 2" xfId="14815" xr:uid="{B903CEA9-C991-4BF5-B8FF-5058A5460607}"/>
    <cellStyle name="RIGs linked cells 6 2 2 2" xfId="31329" xr:uid="{2DABB224-F084-42DB-AA43-3F07B9253931}"/>
    <cellStyle name="RIGs linked cells 6 2 2 3" xfId="38405" xr:uid="{1DB8CF70-9803-4C7D-9325-759A56C30C40}"/>
    <cellStyle name="RIGs linked cells 6 2 3" xfId="15494" xr:uid="{9FC8BB26-DAD4-4B6B-8448-CE3DF81F4F2D}"/>
    <cellStyle name="RIGs linked cells 6 2 3 2" xfId="31998" xr:uid="{82BAEA1C-F0D5-4BA6-98B0-ACDF946C2FEE}"/>
    <cellStyle name="RIGs linked cells 6 2 3 3" xfId="39083" xr:uid="{89CA5B86-02B9-4033-BF8D-C440F4F862D5}"/>
    <cellStyle name="RIGs linked cells 6 3" xfId="13920" xr:uid="{831A32BD-20FF-4542-9A02-AC66007D54FD}"/>
    <cellStyle name="RIGs linked cells 6 3 2" xfId="30536" xr:uid="{6E6BE0B3-59AD-4490-9BE1-FD30A02EE664}"/>
    <cellStyle name="RIGs linked cells 6 4" xfId="13339" xr:uid="{5FEAFBA7-09CE-444D-948D-3257092D46E0}"/>
    <cellStyle name="RIGs linked cells 6 4 2" xfId="30024" xr:uid="{8E945067-CEF5-46A0-B08B-B682010CD4B4}"/>
    <cellStyle name="RIGs linked cells 6 4 3" xfId="37068" xr:uid="{5152698D-EDE0-41A5-A703-5572C651CC8B}"/>
    <cellStyle name="RIGs linked cells 7" xfId="11488" xr:uid="{4494165F-0FF1-4FA7-A348-5FA29C379EF8}"/>
    <cellStyle name="RIGs linked cells 7 2" xfId="12812" xr:uid="{C86A52C4-B1E8-4CA3-A83C-587A5B0B6705}"/>
    <cellStyle name="RIGs linked cells 7 2 2" xfId="15190" xr:uid="{3E94C147-4F98-43FE-A1BF-E108AF8D6A72}"/>
    <cellStyle name="RIGs linked cells 7 2 2 2" xfId="31694" xr:uid="{65F6D109-A9EA-4AC2-AE4E-916608B86E28}"/>
    <cellStyle name="RIGs linked cells 7 2 2 3" xfId="38779" xr:uid="{195D1F9C-EE89-46FD-AD77-1EDE4B383A06}"/>
    <cellStyle name="RIGs linked cells 7 2 3" xfId="15999" xr:uid="{593897F5-8E60-4C6A-B883-8A09D029D98A}"/>
    <cellStyle name="RIGs linked cells 7 2 3 2" xfId="32503" xr:uid="{8F48ADB8-398A-438D-B2A2-4233C61FD097}"/>
    <cellStyle name="RIGs linked cells 7 2 3 3" xfId="39588" xr:uid="{A9ED9B85-56AB-4E3D-BB74-38116EBC4D21}"/>
    <cellStyle name="RIGs linked cells 7 3" xfId="14548" xr:uid="{DE25515D-DC35-43E1-B9D9-19F0737A6739}"/>
    <cellStyle name="RIGs linked cells 7 3 2" xfId="31066" xr:uid="{01D51AEF-AF5C-460B-9F0D-DB203FFF46B5}"/>
    <cellStyle name="RIGs linked cells 7 4" xfId="15290" xr:uid="{B0CF4C86-C4F5-4988-9CD1-D281F467D5B7}"/>
    <cellStyle name="RIGs linked cells 7 4 2" xfId="31794" xr:uid="{4F683D26-5844-4FFD-8AE6-C9F79EEBF869}"/>
    <cellStyle name="RIGs linked cells 7 4 3" xfId="38879" xr:uid="{C4677762-3088-4536-A76A-998CB1F3C0AF}"/>
    <cellStyle name="RIGs linked cells 8" xfId="11869" xr:uid="{11BB404C-1BB1-4DF6-A191-31F155F11155}"/>
    <cellStyle name="RIGs linked cells 8 2" xfId="16729" xr:uid="{29E7D466-F01D-4C88-ACBF-1C808B6DEF03}"/>
    <cellStyle name="RIGs linked cells 8 2 2" xfId="33233" xr:uid="{E782AC90-2D63-4FA1-BFF0-BDEC3FD83020}"/>
    <cellStyle name="RIGs linked cells 8 2 3" xfId="39745" xr:uid="{8E75F882-C893-4B2A-9820-EC0A8F65DC04}"/>
    <cellStyle name="RIGs linked cells 8 3" xfId="28734" xr:uid="{E0C52C3D-EA1D-4671-B6E5-DAD6C052243D}"/>
    <cellStyle name="RIGs linked cells 9" xfId="10455" xr:uid="{8279244F-545D-48C7-84CC-4E379EA93638}"/>
    <cellStyle name="RIGs linked cells 9 2" xfId="27526" xr:uid="{3454414E-6CF7-4EEF-9D13-EC76C0E5FF0C}"/>
    <cellStyle name="RIGs linked cells_3.15 Additional Data" xfId="11506" xr:uid="{788D9BD2-781E-4D7A-A646-BBA3437AA8A3}"/>
    <cellStyle name="RIGs_3.15 Additional Data" xfId="11507" xr:uid="{1740A9EB-7108-480E-9092-2557A585EF5B}"/>
    <cellStyle name="SAPBEXaggData" xfId="47" xr:uid="{4BEDCD5F-F84F-48E9-92D8-D28757821396}"/>
    <cellStyle name="SAPBEXaggData 10" xfId="1414" xr:uid="{B5BF50EF-2AFC-47E0-A54F-878CC2C2DF41}"/>
    <cellStyle name="SAPBEXaggData 10 2" xfId="8947" xr:uid="{04A2100F-CBA8-44C4-A28D-6F296DF4DC83}"/>
    <cellStyle name="SAPBEXaggData 10 2 2" xfId="26123" xr:uid="{418A69B2-FD86-48F4-BD3A-2227C0E80C2E}"/>
    <cellStyle name="SAPBEXaggData 10 2 3" xfId="34839" xr:uid="{DD1AB8CF-4F6B-49EE-983A-C91615FA46D2}"/>
    <cellStyle name="SAPBEXaggData 10 3" xfId="18920" xr:uid="{63196B02-A58E-488E-BF31-D6373C345D51}"/>
    <cellStyle name="SAPBEXaggData 10 4" xfId="25593" xr:uid="{451B5F0D-7690-4E04-B699-3E71C5D09ED1}"/>
    <cellStyle name="SAPBEXaggData 11" xfId="2281" xr:uid="{6187AE2A-E8FC-4480-A586-BE25CE5AB43B}"/>
    <cellStyle name="SAPBEXaggData 11 2" xfId="19783" xr:uid="{18F52842-895D-4B68-8F1B-3334F664ABBE}"/>
    <cellStyle name="SAPBEXaggData 11 3" xfId="28367" xr:uid="{84BFCDD0-9EC9-4A65-AE3F-6869BFB20287}"/>
    <cellStyle name="SAPBEXaggData 12" xfId="3166" xr:uid="{0E099FBC-525D-427C-B9F3-DA7D7C8BE612}"/>
    <cellStyle name="SAPBEXaggData 12 2" xfId="20664" xr:uid="{2EA646E5-FFA8-4A88-A5D1-19B4B28D1FC5}"/>
    <cellStyle name="SAPBEXaggData 12 3" xfId="22586" xr:uid="{CD383839-67AC-4A36-A76D-0C789FB271C8}"/>
    <cellStyle name="SAPBEXaggData 13" xfId="3862" xr:uid="{D0EF516D-6169-4E7F-B1B6-2F39A901588A}"/>
    <cellStyle name="SAPBEXaggData 13 2" xfId="21359" xr:uid="{78396827-C05D-4A88-AD13-A799A01955B4}"/>
    <cellStyle name="SAPBEXaggData 13 3" xfId="22187" xr:uid="{C649E727-01A8-46E6-A693-D7927C62A9D2}"/>
    <cellStyle name="SAPBEXaggData 14" xfId="3286" xr:uid="{4310924A-6B80-4D9B-B0C7-25933869A90B}"/>
    <cellStyle name="SAPBEXaggData 14 2" xfId="20784" xr:uid="{62D4C6F2-0C8F-4F54-A43E-EAAB618ABDE9}"/>
    <cellStyle name="SAPBEXaggData 14 3" xfId="22466" xr:uid="{86027E75-906F-4303-9DB0-A4F1E33EE69A}"/>
    <cellStyle name="SAPBEXaggData 15" xfId="4125" xr:uid="{B361214D-7BFE-457D-9BDF-F7EAAD4A88BA}"/>
    <cellStyle name="SAPBEXaggData 15 2" xfId="21620" xr:uid="{1AD2CB92-55AA-499E-968E-471DA7962A26}"/>
    <cellStyle name="SAPBEXaggData 15 3" xfId="22107" xr:uid="{9B9C5B2D-6BEE-4D17-8550-EBDF5A9466C4}"/>
    <cellStyle name="SAPBEXaggData 16" xfId="5943" xr:uid="{B452BA4E-2FB8-44F2-9272-7F7AFB3E8036}"/>
    <cellStyle name="SAPBEXaggData 16 2" xfId="23267" xr:uid="{073CEB1D-FDAE-4347-AA24-4947084E6A57}"/>
    <cellStyle name="SAPBEXaggData 16 3" xfId="34270" xr:uid="{19F89C84-4E1B-4895-9A78-2BB90A8CEF98}"/>
    <cellStyle name="SAPBEXaggData 17" xfId="7295" xr:uid="{30913BC0-605A-4F71-9A2D-19517FA9AE7E}"/>
    <cellStyle name="SAPBEXaggData 17 2" xfId="24586" xr:uid="{C2D66619-C97D-4B91-93D2-C02509D12C27}"/>
    <cellStyle name="SAPBEXaggData 17 3" xfId="34365" xr:uid="{0F94999F-3404-407B-B9A9-68192077E06A}"/>
    <cellStyle name="SAPBEXaggData 18" xfId="17667" xr:uid="{B9DAE0C3-362A-458C-B525-17DC34E8D9BC}"/>
    <cellStyle name="SAPBEXaggData 19" xfId="27180" xr:uid="{4CCEA47C-292E-4E83-9757-293FD7F0C9CB}"/>
    <cellStyle name="SAPBEXaggData 2" xfId="680" xr:uid="{2AE954AD-EC5B-4B23-9DAF-BBF2550F39AB}"/>
    <cellStyle name="SAPBEXaggData 2 10" xfId="8208" xr:uid="{BB655E80-91DE-4B83-89C9-7A1B1A7DBC81}"/>
    <cellStyle name="SAPBEXaggData 2 10 2" xfId="25403" xr:uid="{D94CAE28-62D9-4300-B87B-48B8FCBF1F39}"/>
    <cellStyle name="SAPBEXaggData 2 10 3" xfId="34714" xr:uid="{00B4AC81-2BDC-45BF-A141-B857962206A0}"/>
    <cellStyle name="SAPBEXaggData 2 11" xfId="18270" xr:uid="{5D2F9795-0ACB-4C56-BAB6-66F4EFF9FB8C}"/>
    <cellStyle name="SAPBEXaggData 2 12" xfId="27320" xr:uid="{C87CADD5-3F78-4793-A131-CF5498291C32}"/>
    <cellStyle name="SAPBEXaggData 2 2" xfId="681" xr:uid="{41E8D85C-B8BE-4D26-976F-BB745951A3C9}"/>
    <cellStyle name="SAPBEXaggData 2 2 10" xfId="18271" xr:uid="{3903E713-48A2-46DA-AC2D-A0FC6D507F70}"/>
    <cellStyle name="SAPBEXaggData 2 2 11" xfId="30689" xr:uid="{5AD60CF5-F213-4C88-AF3F-423C86A646A2}"/>
    <cellStyle name="SAPBEXaggData 2 2 2" xfId="1207" xr:uid="{C8B8D783-B08E-45FC-A178-AC84BDAB4D5F}"/>
    <cellStyle name="SAPBEXaggData 2 2 2 10" xfId="30962" xr:uid="{FD9C6BC5-F1D1-4B00-9935-A3B7C7F76BEC}"/>
    <cellStyle name="SAPBEXaggData 2 2 2 2" xfId="2455" xr:uid="{559BC744-D474-465F-B3DD-4CD18C8B1787}"/>
    <cellStyle name="SAPBEXaggData 2 2 2 2 2" xfId="19956" xr:uid="{9CBE2460-D434-47D7-B1F6-288427D12B95}"/>
    <cellStyle name="SAPBEXaggData 2 2 2 2 3" xfId="23389" xr:uid="{95EBD07A-173C-49AF-A22C-9F949A764D03}"/>
    <cellStyle name="SAPBEXaggData 2 2 2 3" xfId="2961" xr:uid="{BB25AAEB-925A-41F5-A0E0-0B61144A66EE}"/>
    <cellStyle name="SAPBEXaggData 2 2 2 3 2" xfId="20459" xr:uid="{00149BEA-0719-4490-8856-4318FCF2281D}"/>
    <cellStyle name="SAPBEXaggData 2 2 2 3 3" xfId="22772" xr:uid="{F4E47A72-EC9C-48F5-B103-6ABC66FE8BA8}"/>
    <cellStyle name="SAPBEXaggData 2 2 2 4" xfId="1991" xr:uid="{33C1C870-D59E-4DC8-9D66-ECC5F5682CD5}"/>
    <cellStyle name="SAPBEXaggData 2 2 2 4 2" xfId="19494" xr:uid="{B9E79732-7BF6-4D90-8BC1-3A981AE2CBF1}"/>
    <cellStyle name="SAPBEXaggData 2 2 2 4 3" xfId="18560" xr:uid="{F9AC0B24-8B21-4E29-9281-2A926C89C42C}"/>
    <cellStyle name="SAPBEXaggData 2 2 2 5" xfId="3523" xr:uid="{323F9879-D5B0-434F-8DD8-A2457E0B3E46}"/>
    <cellStyle name="SAPBEXaggData 2 2 2 5 2" xfId="21021" xr:uid="{E5659152-FE07-4DC4-BB13-AA2FAFA0897D}"/>
    <cellStyle name="SAPBEXaggData 2 2 2 5 3" xfId="28309" xr:uid="{42C3A019-E4E3-4ADB-9F92-62C87DAC23FA}"/>
    <cellStyle name="SAPBEXaggData 2 2 2 6" xfId="1560" xr:uid="{7470DA3D-36C5-4D15-A811-7E73E6422ED2}"/>
    <cellStyle name="SAPBEXaggData 2 2 2 6 2" xfId="19065" xr:uid="{D79D3224-529C-48A3-A3A5-32B0D16FE964}"/>
    <cellStyle name="SAPBEXaggData 2 2 2 6 3" xfId="30114" xr:uid="{40A37403-C23E-4507-B6E7-611D70AF102B}"/>
    <cellStyle name="SAPBEXaggData 2 2 2 7" xfId="4358" xr:uid="{72451F78-88A4-4287-989F-E3B0911BBAA9}"/>
    <cellStyle name="SAPBEXaggData 2 2 2 7 2" xfId="21851" xr:uid="{49A3204D-81CD-4611-9A91-75BB8CFA3B29}"/>
    <cellStyle name="SAPBEXaggData 2 2 2 7 3" xfId="17796" xr:uid="{4356D6E2-5C87-433C-B39C-3389F5F3F761}"/>
    <cellStyle name="SAPBEXaggData 2 2 2 8" xfId="14824" xr:uid="{0300EC76-3B10-4675-A793-9DE19614CFF6}"/>
    <cellStyle name="SAPBEXaggData 2 2 2 8 2" xfId="31338" xr:uid="{B1A2D958-D9C0-484E-9D6C-1385FE0BD057}"/>
    <cellStyle name="SAPBEXaggData 2 2 2 8 3" xfId="38414" xr:uid="{62EF1191-EFFF-42DD-BA16-18305E93282A}"/>
    <cellStyle name="SAPBEXaggData 2 2 2 9" xfId="18720" xr:uid="{445793F5-B7D5-417C-B0E5-A24563885F3E}"/>
    <cellStyle name="SAPBEXaggData 2 2 3" xfId="1976" xr:uid="{2BD6EE61-E5C4-4C49-85BC-AEFC94DCF66D}"/>
    <cellStyle name="SAPBEXaggData 2 2 3 2" xfId="15503" xr:uid="{39DA5D8E-55C4-4F0A-833D-385D9DB97664}"/>
    <cellStyle name="SAPBEXaggData 2 2 3 2 2" xfId="32007" xr:uid="{A5EB4848-C75A-4DD8-91EF-221792A2BD41}"/>
    <cellStyle name="SAPBEXaggData 2 2 3 2 3" xfId="39092" xr:uid="{E15C95C4-2091-4D50-AA31-D34F4D3D4BD8}"/>
    <cellStyle name="SAPBEXaggData 2 2 3 3" xfId="19479" xr:uid="{E37AAF20-78F7-41A9-958B-A99940156862}"/>
    <cellStyle name="SAPBEXaggData 2 2 3 4" xfId="18347" xr:uid="{05233157-E90E-49E0-B77E-198838AD7882}"/>
    <cellStyle name="SAPBEXaggData 2 2 4" xfId="1667" xr:uid="{F970993D-3ECC-4DB0-9846-0F711078BF30}"/>
    <cellStyle name="SAPBEXaggData 2 2 4 2" xfId="16899" xr:uid="{6961FDD9-AE10-4F2C-8FAB-C8EF6E11BF5F}"/>
    <cellStyle name="SAPBEXaggData 2 2 4 2 2" xfId="33403" xr:uid="{3E33FF27-2C85-4239-8A8C-47BFB77CEDE6}"/>
    <cellStyle name="SAPBEXaggData 2 2 4 2 3" xfId="39824" xr:uid="{95F4E323-184A-4FB9-9136-176B01EE6AFB}"/>
    <cellStyle name="SAPBEXaggData 2 2 4 3" xfId="19170" xr:uid="{EFEE1646-7868-4D26-8C3C-8AD58F1A5E26}"/>
    <cellStyle name="SAPBEXaggData 2 2 4 4" xfId="29064" xr:uid="{72D28163-5D75-48B1-AA63-09F60F865583}"/>
    <cellStyle name="SAPBEXaggData 2 2 5" xfId="3392" xr:uid="{7B3D9127-373D-452B-9952-420788A48E4E}"/>
    <cellStyle name="SAPBEXaggData 2 2 5 2" xfId="20890" xr:uid="{862A0743-1907-4240-8023-6AAF12C52ED2}"/>
    <cellStyle name="SAPBEXaggData 2 2 5 3" xfId="22360" xr:uid="{EA0EB9B6-01F9-4020-87FD-E251CAAC1653}"/>
    <cellStyle name="SAPBEXaggData 2 2 6" xfId="3338" xr:uid="{0E26EE06-0136-45FE-B72B-6F7CF7AAAF95}"/>
    <cellStyle name="SAPBEXaggData 2 2 6 2" xfId="20836" xr:uid="{0EE8377B-686B-442F-92F4-428F22479693}"/>
    <cellStyle name="SAPBEXaggData 2 2 6 3" xfId="22414" xr:uid="{BF2E1B5C-E5BC-4136-A6EC-395880FD710F}"/>
    <cellStyle name="SAPBEXaggData 2 2 7" xfId="3136" xr:uid="{EAACFFC2-762D-4581-8E58-2B87ED2E5CBD}"/>
    <cellStyle name="SAPBEXaggData 2 2 7 2" xfId="20634" xr:uid="{B02EF625-3DC3-494B-9B0E-360CBF2ED0E0}"/>
    <cellStyle name="SAPBEXaggData 2 2 7 3" xfId="22616" xr:uid="{8A91A800-7104-4CC0-B865-D6052BB4766C}"/>
    <cellStyle name="SAPBEXaggData 2 2 8" xfId="4377" xr:uid="{F15254CA-14C4-47C3-B15D-B9FE77C8EF3D}"/>
    <cellStyle name="SAPBEXaggData 2 2 8 2" xfId="21869" xr:uid="{912D2C81-3D8C-4AD7-AB3A-2E4FCE130A93}"/>
    <cellStyle name="SAPBEXaggData 2 2 8 3" xfId="17989" xr:uid="{D9CF8AA7-EE0E-4381-B4D9-989B0041B3E2}"/>
    <cellStyle name="SAPBEXaggData 2 2 9" xfId="12100" xr:uid="{03AC25E8-F800-4C87-8AA7-F9056E185D5F}"/>
    <cellStyle name="SAPBEXaggData 2 2 9 2" xfId="28949" xr:uid="{5A7C6F8A-A9F9-4769-AC67-CB477805C6D0}"/>
    <cellStyle name="SAPBEXaggData 2 2 9 3" xfId="36240" xr:uid="{CEC81ED2-6BE7-4F07-8571-895FDDD7EC83}"/>
    <cellStyle name="SAPBEXaggData 2 3" xfId="1206" xr:uid="{43977498-B895-4548-8E8C-B91C7DA8FE5C}"/>
    <cellStyle name="SAPBEXaggData 2 3 10" xfId="28242" xr:uid="{AD9C9359-6786-4A65-97B9-254889B14D5B}"/>
    <cellStyle name="SAPBEXaggData 2 3 2" xfId="2454" xr:uid="{C9394060-4F15-4A27-A3EF-67743E8EEA49}"/>
    <cellStyle name="SAPBEXaggData 2 3 2 2" xfId="13929" xr:uid="{8A3F57C8-A670-4695-9543-218FE25CDEB6}"/>
    <cellStyle name="SAPBEXaggData 2 3 2 2 2" xfId="30545" xr:uid="{409AEE27-5345-4E93-853F-A6B7AE18B929}"/>
    <cellStyle name="SAPBEXaggData 2 3 2 2 3" xfId="37602" xr:uid="{E6E6C00B-5AD1-4C57-A894-01049ACA8B70}"/>
    <cellStyle name="SAPBEXaggData 2 3 2 3" xfId="19955" xr:uid="{1484DE64-AA76-4935-8411-53562A68D735}"/>
    <cellStyle name="SAPBEXaggData 2 3 2 4" xfId="22981" xr:uid="{4F329F55-AAEA-409F-9B98-3646CB857758}"/>
    <cellStyle name="SAPBEXaggData 2 3 3" xfId="2960" xr:uid="{833FDFED-BC9C-4F59-8193-72421D5D5EFE}"/>
    <cellStyle name="SAPBEXaggData 2 3 3 2" xfId="14729" xr:uid="{D391C796-1C19-451C-B886-6F091727FE0F}"/>
    <cellStyle name="SAPBEXaggData 2 3 3 2 2" xfId="31243" xr:uid="{EDB4438D-6CFB-464A-9654-CB513D951F4E}"/>
    <cellStyle name="SAPBEXaggData 2 3 3 2 3" xfId="38319" xr:uid="{9179E10E-1761-439F-A0CD-9B3EAC83FBB1}"/>
    <cellStyle name="SAPBEXaggData 2 3 3 3" xfId="20458" xr:uid="{47D1808E-AED0-4D37-9572-52E10B95DEF7}"/>
    <cellStyle name="SAPBEXaggData 2 3 3 4" xfId="22773" xr:uid="{963503E8-7541-40EB-B5FF-F03AFE9837FE}"/>
    <cellStyle name="SAPBEXaggData 2 3 4" xfId="1521" xr:uid="{9417C2D8-CE5E-4F0E-A229-84F3114577A7}"/>
    <cellStyle name="SAPBEXaggData 2 3 4 2" xfId="19026" xr:uid="{A7804BEB-0891-4E2D-B560-A5F3890B0626}"/>
    <cellStyle name="SAPBEXaggData 2 3 4 3" xfId="27153" xr:uid="{52752C73-7483-45C0-AA1D-6A25FD1BD18D}"/>
    <cellStyle name="SAPBEXaggData 2 3 5" xfId="2758" xr:uid="{0BDF5229-1DDF-42AD-A192-EA22A876554B}"/>
    <cellStyle name="SAPBEXaggData 2 3 5 2" xfId="20257" xr:uid="{95DA8B43-AE29-4E9C-B61E-EF6885741672}"/>
    <cellStyle name="SAPBEXaggData 2 3 5 3" xfId="22883" xr:uid="{3D2769DB-E24C-4707-8BE4-F83C712584BD}"/>
    <cellStyle name="SAPBEXaggData 2 3 6" xfId="3931" xr:uid="{70589E73-7343-4FBF-95DA-FBE6B96C4E04}"/>
    <cellStyle name="SAPBEXaggData 2 3 6 2" xfId="21428" xr:uid="{38A935A9-C926-4943-8DE5-FA283EDF308C}"/>
    <cellStyle name="SAPBEXaggData 2 3 6 3" xfId="23118" xr:uid="{F3558720-2D73-48A3-B787-036C0F62B716}"/>
    <cellStyle name="SAPBEXaggData 2 3 7" xfId="4305" xr:uid="{CF087635-E4C5-4D20-A61F-1AAB143E1DAA}"/>
    <cellStyle name="SAPBEXaggData 2 3 7 2" xfId="21799" xr:uid="{545FE2ED-5AD3-42C7-9F1C-DF424F9D823B}"/>
    <cellStyle name="SAPBEXaggData 2 3 7 3" xfId="17819" xr:uid="{54E5F468-AE40-4C26-995C-0763E30A448E}"/>
    <cellStyle name="SAPBEXaggData 2 3 8" xfId="10696" xr:uid="{829FB221-F918-403F-9E14-8FE78724967D}"/>
    <cellStyle name="SAPBEXaggData 2 3 8 2" xfId="27743" xr:uid="{2120C5AA-C55F-4C45-808C-598187D0D2D2}"/>
    <cellStyle name="SAPBEXaggData 2 3 8 3" xfId="35673" xr:uid="{DA14E58B-CBC2-499D-80EA-F5CEE015D4FE}"/>
    <cellStyle name="SAPBEXaggData 2 3 9" xfId="18719" xr:uid="{12967EBC-19EC-4F02-8689-22B359D983E6}"/>
    <cellStyle name="SAPBEXaggData 2 4" xfId="1975" xr:uid="{FFF56450-175D-4BA3-82D7-17A2AED01DD1}"/>
    <cellStyle name="SAPBEXaggData 2 4 2" xfId="10100" xr:uid="{2731C9A4-0049-4C17-B23F-5D73A2FC04FA}"/>
    <cellStyle name="SAPBEXaggData 2 4 2 2" xfId="27189" xr:uid="{E689940A-AEC4-40F1-9313-C4E039656171}"/>
    <cellStyle name="SAPBEXaggData 2 4 2 3" xfId="35442" xr:uid="{F38187ED-ACE5-44BA-BD76-83CFB9357D34}"/>
    <cellStyle name="SAPBEXaggData 2 4 3" xfId="19478" xr:uid="{9A7D98C6-0F38-43D4-B599-FF74993607F6}"/>
    <cellStyle name="SAPBEXaggData 2 4 4" xfId="18509" xr:uid="{450945AD-3893-459E-9236-056BD12690A0}"/>
    <cellStyle name="SAPBEXaggData 2 5" xfId="1541" xr:uid="{30768249-3C25-44AD-B4A3-7666E880911A}"/>
    <cellStyle name="SAPBEXaggData 2 5 2" xfId="13494" xr:uid="{C1E35DB5-B768-46AE-9184-536786A225E8}"/>
    <cellStyle name="SAPBEXaggData 2 5 2 2" xfId="30148" xr:uid="{B0C046E3-095C-49FA-9DD5-BDB076FEBAD5}"/>
    <cellStyle name="SAPBEXaggData 2 5 2 3" xfId="37223" xr:uid="{0AF48CE3-5EC9-4770-9F83-B0822E2BAEED}"/>
    <cellStyle name="SAPBEXaggData 2 5 3" xfId="19046" xr:uid="{F420BDEF-3C10-469F-A7C4-C3DFF37AD162}"/>
    <cellStyle name="SAPBEXaggData 2 5 4" xfId="27568" xr:uid="{0BC361DC-B13D-4E8F-8914-207089DEAFAA}"/>
    <cellStyle name="SAPBEXaggData 2 6" xfId="1643" xr:uid="{63EF3B01-0CAB-42C0-B7D5-B52D9F86A7CC}"/>
    <cellStyle name="SAPBEXaggData 2 6 2" xfId="13164" xr:uid="{1A2128BB-B0A8-4C22-8D76-79DAC1270371}"/>
    <cellStyle name="SAPBEXaggData 2 6 2 2" xfId="29884" xr:uid="{48A40322-D07A-4C4A-ABF7-9CAF6B40CEF2}"/>
    <cellStyle name="SAPBEXaggData 2 6 2 3" xfId="36893" xr:uid="{6FEECCE9-057E-4468-92DE-E36ECCC677C8}"/>
    <cellStyle name="SAPBEXaggData 2 6 3" xfId="19146" xr:uid="{A03AE612-A743-43F9-9E7D-217FD82DDD71}"/>
    <cellStyle name="SAPBEXaggData 2 6 4" xfId="26390" xr:uid="{1AC7F372-89DC-4BB5-8726-0915CD5D5E9B}"/>
    <cellStyle name="SAPBEXaggData 2 7" xfId="3642" xr:uid="{6398D9BE-628D-4BC6-8EDC-DCFB8EC73A71}"/>
    <cellStyle name="SAPBEXaggData 2 7 2" xfId="21140" xr:uid="{D265F183-CE60-4F04-BE12-DED05D6D1709}"/>
    <cellStyle name="SAPBEXaggData 2 7 3" xfId="22265" xr:uid="{D54E549A-ABD5-411C-95D0-083BF0FD0720}"/>
    <cellStyle name="SAPBEXaggData 2 8" xfId="1710" xr:uid="{8DD7E766-F79E-4109-B6ED-D0A801A0E058}"/>
    <cellStyle name="SAPBEXaggData 2 8 2" xfId="19213" xr:uid="{1B55507C-D4F2-47B9-A853-5CE56F2C3E9F}"/>
    <cellStyle name="SAPBEXaggData 2 8 3" xfId="24615" xr:uid="{1CF8010D-9C23-4B0A-8AFF-83FDCE3C250E}"/>
    <cellStyle name="SAPBEXaggData 2 9" xfId="1522" xr:uid="{84A34449-1D45-4795-A0A0-AECC44C94A1A}"/>
    <cellStyle name="SAPBEXaggData 2 9 2" xfId="19027" xr:uid="{952E3B3D-9B70-4025-BF9E-C83B46E16206}"/>
    <cellStyle name="SAPBEXaggData 2 9 3" xfId="27866" xr:uid="{1A6D349B-9C67-485F-B225-DD9C1AB52602}"/>
    <cellStyle name="SAPBEXaggData 3" xfId="682" xr:uid="{3329C4E2-55B2-489A-A7EB-EE65E1B5BB86}"/>
    <cellStyle name="SAPBEXaggData 3 10" xfId="8134" xr:uid="{785B1E7D-365A-4428-9DB6-4D0B82F40923}"/>
    <cellStyle name="SAPBEXaggData 3 10 2" xfId="25351" xr:uid="{CC27DE6E-35F7-4174-A439-1FDD707F600A}"/>
    <cellStyle name="SAPBEXaggData 3 10 3" xfId="34641" xr:uid="{2ECB3407-B793-413E-992D-E7AE5EE5171E}"/>
    <cellStyle name="SAPBEXaggData 3 11" xfId="18272" xr:uid="{7AEB1D34-2FCD-4176-A865-806C0866971D}"/>
    <cellStyle name="SAPBEXaggData 3 12" xfId="27887" xr:uid="{1AFB5273-8CCE-49A9-ABE5-BA15BA25DB11}"/>
    <cellStyle name="SAPBEXaggData 3 2" xfId="683" xr:uid="{C1D8BC2F-4232-4466-AE59-569D7FDB0D66}"/>
    <cellStyle name="SAPBEXaggData 3 2 10" xfId="18273" xr:uid="{C2B6F5A6-A07F-4C62-B073-AE33DC59A8D4}"/>
    <cellStyle name="SAPBEXaggData 3 2 11" xfId="29087" xr:uid="{1F1E28A9-DA12-4779-AEB9-28F931BCA06B}"/>
    <cellStyle name="SAPBEXaggData 3 2 2" xfId="1209" xr:uid="{D0F16BE0-5AE0-4AED-853B-52F604E7A1D3}"/>
    <cellStyle name="SAPBEXaggData 3 2 2 10" xfId="25136" xr:uid="{F9BD1826-B066-40AE-9D0D-F79EF457B9CF}"/>
    <cellStyle name="SAPBEXaggData 3 2 2 2" xfId="2457" xr:uid="{C4EB9B25-AADA-45D0-83B4-B9504839C828}"/>
    <cellStyle name="SAPBEXaggData 3 2 2 2 2" xfId="19958" xr:uid="{2DB1B2C2-D270-46BB-AE40-AF7C0FD1101B}"/>
    <cellStyle name="SAPBEXaggData 3 2 2 2 3" xfId="17778" xr:uid="{0C54168A-1ECD-486E-8054-782D8044BCE8}"/>
    <cellStyle name="SAPBEXaggData 3 2 2 3" xfId="2963" xr:uid="{3DA4EC3C-2127-4320-BE59-94555BCCA6B6}"/>
    <cellStyle name="SAPBEXaggData 3 2 2 3 2" xfId="20461" xr:uid="{2B8B1F6A-D129-4ED1-94C9-82505704E829}"/>
    <cellStyle name="SAPBEXaggData 3 2 2 3 3" xfId="22771" xr:uid="{7FDB0ED1-EAE0-4A24-A102-91E4A9CD4348}"/>
    <cellStyle name="SAPBEXaggData 3 2 2 4" xfId="2666" xr:uid="{DC4B84B5-4061-4240-AAD6-242433A97EAD}"/>
    <cellStyle name="SAPBEXaggData 3 2 2 4 2" xfId="20166" xr:uid="{745804CC-65A4-4FD6-A404-DBBE2451D6FA}"/>
    <cellStyle name="SAPBEXaggData 3 2 2 4 3" xfId="24561" xr:uid="{A6552194-A118-4D33-A696-4576E2D9973E}"/>
    <cellStyle name="SAPBEXaggData 3 2 2 5" xfId="1564" xr:uid="{21D1867B-B5D3-4F67-AE40-582565A60479}"/>
    <cellStyle name="SAPBEXaggData 3 2 2 5 2" xfId="19069" xr:uid="{4BF47267-E081-4175-B880-918BF81F3523}"/>
    <cellStyle name="SAPBEXaggData 3 2 2 5 3" xfId="29067" xr:uid="{3B0D5B7C-86A4-4FB4-B256-C25FEE3D8021}"/>
    <cellStyle name="SAPBEXaggData 3 2 2 6" xfId="1893" xr:uid="{ABD7013F-AE45-4A95-AB57-1838CAFE83D4}"/>
    <cellStyle name="SAPBEXaggData 3 2 2 6 2" xfId="19396" xr:uid="{607A2C4E-B628-45FD-9C00-E90D8F0100CD}"/>
    <cellStyle name="SAPBEXaggData 3 2 2 6 3" xfId="25361" xr:uid="{662D13A3-3599-4441-B7E3-8001C00522D5}"/>
    <cellStyle name="SAPBEXaggData 3 2 2 7" xfId="4306" xr:uid="{F4F6A89B-3DD9-4404-8EDF-72CE80D710DF}"/>
    <cellStyle name="SAPBEXaggData 3 2 2 7 2" xfId="21800" xr:uid="{2FC783F0-55C3-406A-9967-B1B6E1270F3A}"/>
    <cellStyle name="SAPBEXaggData 3 2 2 7 3" xfId="18623" xr:uid="{DCA52622-2D4A-48A6-93C6-B739B2914E22}"/>
    <cellStyle name="SAPBEXaggData 3 2 2 8" xfId="14885" xr:uid="{A3688F64-F4E0-4138-A9C2-A2ED0D94BCBC}"/>
    <cellStyle name="SAPBEXaggData 3 2 2 8 2" xfId="31397" xr:uid="{BA4391AF-C701-46A7-AC07-1A9CE73E72FF}"/>
    <cellStyle name="SAPBEXaggData 3 2 2 8 3" xfId="38475" xr:uid="{22D376BA-CF24-477B-9771-6361035AA5CF}"/>
    <cellStyle name="SAPBEXaggData 3 2 2 9" xfId="18722" xr:uid="{B704C508-22FD-4458-A179-D7F5A26F39BA}"/>
    <cellStyle name="SAPBEXaggData 3 2 3" xfId="1978" xr:uid="{30D8AFCA-0D9D-496F-B64D-64E780BF772C}"/>
    <cellStyle name="SAPBEXaggData 3 2 3 2" xfId="15611" xr:uid="{45F2D5C1-81E9-4D5E-8F0C-5ECAA0A4F30E}"/>
    <cellStyle name="SAPBEXaggData 3 2 3 2 2" xfId="32115" xr:uid="{A9D032FF-3E0B-4DAC-A43E-F9E1CF3413EF}"/>
    <cellStyle name="SAPBEXaggData 3 2 3 2 3" xfId="39200" xr:uid="{591951DC-01E5-4372-A8D5-1B0E99FBB4AC}"/>
    <cellStyle name="SAPBEXaggData 3 2 3 3" xfId="19481" xr:uid="{3CFBCEF1-F97F-41DD-B4AF-86AFB86353C8}"/>
    <cellStyle name="SAPBEXaggData 3 2 3 4" xfId="18345" xr:uid="{FD8C0ED4-EAA7-4382-94BF-007A9555A610}"/>
    <cellStyle name="SAPBEXaggData 3 2 4" xfId="1662" xr:uid="{ED9267D4-554F-4B90-A645-FDE3D2C69D65}"/>
    <cellStyle name="SAPBEXaggData 3 2 4 2" xfId="16995" xr:uid="{CA6C658F-BD4B-45FB-8026-4D1C78F341EE}"/>
    <cellStyle name="SAPBEXaggData 3 2 4 2 2" xfId="33499" xr:uid="{D74FFF67-8131-4282-9612-F876E704F856}"/>
    <cellStyle name="SAPBEXaggData 3 2 4 2 3" xfId="39917" xr:uid="{238595E3-E7E9-432F-B7A3-5C1F2ED10E9B}"/>
    <cellStyle name="SAPBEXaggData 3 2 4 3" xfId="19165" xr:uid="{7FC05D9D-1A45-4657-A5F5-6B21E48FB0ED}"/>
    <cellStyle name="SAPBEXaggData 3 2 4 4" xfId="25368" xr:uid="{43BF5A7B-744A-4A18-8E91-E2DA969AE2A6}"/>
    <cellStyle name="SAPBEXaggData 3 2 5" xfId="2257" xr:uid="{E99800CC-0B0A-41D2-BDB9-E61409A7F084}"/>
    <cellStyle name="SAPBEXaggData 3 2 5 2" xfId="19759" xr:uid="{FCF60E5E-5608-4278-B0FB-C6BD2B0C9295}"/>
    <cellStyle name="SAPBEXaggData 3 2 5 3" xfId="28374" xr:uid="{B2B57D30-D5B2-4EF6-8A43-2E24E43E1074}"/>
    <cellStyle name="SAPBEXaggData 3 2 6" xfId="3775" xr:uid="{D32C7B65-3CBD-4634-96AD-1D9029587329}"/>
    <cellStyle name="SAPBEXaggData 3 2 6 2" xfId="21272" xr:uid="{AD4F23F0-3481-402C-A02C-66003ADA3F49}"/>
    <cellStyle name="SAPBEXaggData 3 2 6 3" xfId="23180" xr:uid="{71E1B4D7-D0B2-454C-8F96-25A953CA7B96}"/>
    <cellStyle name="SAPBEXaggData 3 2 7" xfId="3892" xr:uid="{E0C4DD0E-0212-4034-B098-8E347FF328B5}"/>
    <cellStyle name="SAPBEXaggData 3 2 7 2" xfId="21389" xr:uid="{702CE7F6-8D8A-4127-BBC3-649C91B94791}"/>
    <cellStyle name="SAPBEXaggData 3 2 7 3" xfId="22170" xr:uid="{DE71749E-FF14-4DE4-B246-FD24A60E0011}"/>
    <cellStyle name="SAPBEXaggData 3 2 8" xfId="4356" xr:uid="{7CC249A7-3B28-4FD4-8AF7-EFD79708DC57}"/>
    <cellStyle name="SAPBEXaggData 3 2 8 2" xfId="21849" xr:uid="{98F9B295-C88C-4E6B-9904-E245FABA5A01}"/>
    <cellStyle name="SAPBEXaggData 3 2 8 3" xfId="17987" xr:uid="{62584B85-7522-48C0-BBDE-BBAD54ECB0D0}"/>
    <cellStyle name="SAPBEXaggData 3 2 9" xfId="12211" xr:uid="{0F29E958-E435-4395-97A8-38C70D583205}"/>
    <cellStyle name="SAPBEXaggData 3 2 9 2" xfId="29034" xr:uid="{52E1CD43-DA9A-47D7-AFF6-B8D6695BEA93}"/>
    <cellStyle name="SAPBEXaggData 3 2 9 3" xfId="36331" xr:uid="{A39A6AD1-1F80-4A09-A408-6140E6A2A8AB}"/>
    <cellStyle name="SAPBEXaggData 3 3" xfId="1208" xr:uid="{D3949865-089B-4DFB-8D3B-73EE16BC52A5}"/>
    <cellStyle name="SAPBEXaggData 3 3 10" xfId="29437" xr:uid="{84A953EF-4BAE-47E1-8F64-E182FBA99CAA}"/>
    <cellStyle name="SAPBEXaggData 3 3 2" xfId="2456" xr:uid="{307253B6-6B84-4766-BB1A-C60D1D46AA3C}"/>
    <cellStyle name="SAPBEXaggData 3 3 2 2" xfId="14039" xr:uid="{CA0E77A5-9EF8-4A3A-BF22-0959B752FB9A}"/>
    <cellStyle name="SAPBEXaggData 3 3 2 2 2" xfId="30633" xr:uid="{CA3D5C4C-683B-422E-8C94-47EAB3C93048}"/>
    <cellStyle name="SAPBEXaggData 3 3 2 2 3" xfId="37697" xr:uid="{A4769624-03A9-4494-A4C9-BB62A0F01F09}"/>
    <cellStyle name="SAPBEXaggData 3 3 2 3" xfId="19957" xr:uid="{47B66399-F30A-4CBD-A68C-3D7ECDEC990C}"/>
    <cellStyle name="SAPBEXaggData 3 3 2 4" xfId="17634" xr:uid="{E63EDFCC-BE72-4D50-AD37-60C8E04C74C1}"/>
    <cellStyle name="SAPBEXaggData 3 3 3" xfId="2962" xr:uid="{9D00A515-C3C3-4ECC-9F11-8FE5E893D267}"/>
    <cellStyle name="SAPBEXaggData 3 3 3 2" xfId="14945" xr:uid="{FDCD8B67-413D-4400-AF78-BCF3E5BE52AE}"/>
    <cellStyle name="SAPBEXaggData 3 3 3 2 2" xfId="31455" xr:uid="{381F6E9A-00B7-4D71-A08A-80B1D451F092}"/>
    <cellStyle name="SAPBEXaggData 3 3 3 2 3" xfId="38534" xr:uid="{3BFAB179-390F-4E4D-82A9-D5A37B6E1E98}"/>
    <cellStyle name="SAPBEXaggData 3 3 3 3" xfId="20460" xr:uid="{6F839866-6D3A-4B7D-A717-7AA23F201C5C}"/>
    <cellStyle name="SAPBEXaggData 3 3 3 4" xfId="28563" xr:uid="{52A49997-D582-4636-90E8-D82F488AB4A5}"/>
    <cellStyle name="SAPBEXaggData 3 3 4" xfId="1757" xr:uid="{C29F9232-D3B8-4ECE-A835-29AFB7ADDE5E}"/>
    <cellStyle name="SAPBEXaggData 3 3 4 2" xfId="19260" xr:uid="{EA5E6D77-40B0-419B-95A0-E0F4CBDE00E9}"/>
    <cellStyle name="SAPBEXaggData 3 3 4 3" xfId="25337" xr:uid="{44BDCD42-FF18-466E-887B-3BA8D7065F98}"/>
    <cellStyle name="SAPBEXaggData 3 3 5" xfId="1452" xr:uid="{F17FE078-C993-46A0-B579-30B92E7FEBB4}"/>
    <cellStyle name="SAPBEXaggData 3 3 5 2" xfId="18957" xr:uid="{54D2BA66-C3C9-491C-874D-457D91C90C4C}"/>
    <cellStyle name="SAPBEXaggData 3 3 5 3" xfId="29440" xr:uid="{3A1F6599-4E56-4BAE-9F44-17E3026905BA}"/>
    <cellStyle name="SAPBEXaggData 3 3 6" xfId="3794" xr:uid="{A3CBBB61-990F-48FF-9A55-4AADD3774C25}"/>
    <cellStyle name="SAPBEXaggData 3 3 6 2" xfId="21291" xr:uid="{5B6D2F0D-299F-404F-B69C-0D7EC47AD468}"/>
    <cellStyle name="SAPBEXaggData 3 3 6 3" xfId="22223" xr:uid="{44AB0B16-8E95-4404-B8A6-1C3641BF4742}"/>
    <cellStyle name="SAPBEXaggData 3 3 7" xfId="4462" xr:uid="{29657AC6-2077-430E-BCCF-ED8931CF9918}"/>
    <cellStyle name="SAPBEXaggData 3 3 7 2" xfId="21952" xr:uid="{91115397-870D-4455-B351-FA258C1234AA}"/>
    <cellStyle name="SAPBEXaggData 3 3 7 3" xfId="17970" xr:uid="{2075DF17-8D15-469A-8428-205CFA63A506}"/>
    <cellStyle name="SAPBEXaggData 3 3 8" xfId="10808" xr:uid="{76016DE5-A2F7-484E-BDB0-DBB9D4E07D74}"/>
    <cellStyle name="SAPBEXaggData 3 3 8 2" xfId="27831" xr:uid="{5D5AE0C5-7ABD-423C-9C40-1B8EBC9B2510}"/>
    <cellStyle name="SAPBEXaggData 3 3 8 3" xfId="35764" xr:uid="{0A062FFA-4ABE-4995-9F1C-855AFE85E841}"/>
    <cellStyle name="SAPBEXaggData 3 3 9" xfId="18721" xr:uid="{30C93EA5-72C5-407A-BA20-B9EA84201646}"/>
    <cellStyle name="SAPBEXaggData 3 4" xfId="1977" xr:uid="{9C7103A9-1A3A-4349-858E-D7C451797AE9}"/>
    <cellStyle name="SAPBEXaggData 3 4 2" xfId="10027" xr:uid="{3B09AEF8-BAD8-4EE8-84DF-8EA72EEDF723}"/>
    <cellStyle name="SAPBEXaggData 3 4 2 2" xfId="27133" xr:uid="{430B7637-BDD9-4D61-A290-20C472FD46ED}"/>
    <cellStyle name="SAPBEXaggData 3 4 2 3" xfId="35369" xr:uid="{8A8F30F3-FD24-4859-9A19-1158B64364D2}"/>
    <cellStyle name="SAPBEXaggData 3 4 3" xfId="19480" xr:uid="{61E52D19-6110-4BEF-B286-B44FD809F4F2}"/>
    <cellStyle name="SAPBEXaggData 3 4 4" xfId="18346" xr:uid="{AFC8AC12-A51C-45D3-9BB5-00093FCD2FE5}"/>
    <cellStyle name="SAPBEXaggData 3 5" xfId="2196" xr:uid="{194CFD05-04BA-41C5-AF35-1DA6486052D8}"/>
    <cellStyle name="SAPBEXaggData 3 5 2" xfId="13421" xr:uid="{D663179F-BD6E-44B8-9FD2-28E1AC65EEFF}"/>
    <cellStyle name="SAPBEXaggData 3 5 2 2" xfId="30095" xr:uid="{5E62E4B4-372A-422F-8958-0E309C0F599F}"/>
    <cellStyle name="SAPBEXaggData 3 5 2 3" xfId="37150" xr:uid="{875AD51C-8E3D-4C10-8507-13F834F168A3}"/>
    <cellStyle name="SAPBEXaggData 3 5 3" xfId="19698" xr:uid="{F0A2FA72-9687-4F85-B726-717A474C7673}"/>
    <cellStyle name="SAPBEXaggData 3 5 4" xfId="23252" xr:uid="{ADB87C25-04EE-4020-933C-D60A505FA6A1}"/>
    <cellStyle name="SAPBEXaggData 3 6" xfId="2802" xr:uid="{0F789F41-D71F-4D46-A4E5-48247E9F65EE}"/>
    <cellStyle name="SAPBEXaggData 3 6 2" xfId="14624" xr:uid="{B23C2925-E728-48EF-BEDA-1EBA0DC6EC09}"/>
    <cellStyle name="SAPBEXaggData 3 6 2 2" xfId="31139" xr:uid="{B4BA0F15-F688-4934-8A1B-F1155E62621F}"/>
    <cellStyle name="SAPBEXaggData 3 6 2 3" xfId="38214" xr:uid="{1F0C8F54-C7FA-4292-AD4D-EBC5E188A627}"/>
    <cellStyle name="SAPBEXaggData 3 6 3" xfId="20301" xr:uid="{21C6CA7B-7D6C-468B-AAAC-49B0925717A2}"/>
    <cellStyle name="SAPBEXaggData 3 6 4" xfId="28591" xr:uid="{6455DC8D-C181-4D9C-A881-B5882A68E2F1}"/>
    <cellStyle name="SAPBEXaggData 3 7" xfId="2778" xr:uid="{45AD8AC9-D1C9-4498-B1BA-81E4281C9B61}"/>
    <cellStyle name="SAPBEXaggData 3 7 2" xfId="20277" xr:uid="{A3DD096A-7F94-42C4-B630-530037599D3B}"/>
    <cellStyle name="SAPBEXaggData 3 7 3" xfId="22867" xr:uid="{9ECD1719-8BF5-4FE6-AEAD-0524DFCCAC1B}"/>
    <cellStyle name="SAPBEXaggData 3 8" xfId="2659" xr:uid="{F8897647-4351-4D25-A4A4-85C7670B63D0}"/>
    <cellStyle name="SAPBEXaggData 3 8 2" xfId="20160" xr:uid="{1A1B5D35-A0D9-45DD-88AE-F74828ABC71D}"/>
    <cellStyle name="SAPBEXaggData 3 8 3" xfId="24564" xr:uid="{BAA4835F-44D6-48ED-8B90-A0C3D040BD9D}"/>
    <cellStyle name="SAPBEXaggData 3 9" xfId="2258" xr:uid="{42DFAF44-1C2F-46E2-8D66-2934BB445245}"/>
    <cellStyle name="SAPBEXaggData 3 9 2" xfId="19760" xr:uid="{4DAD6928-5E95-49B6-863A-48353BB8529E}"/>
    <cellStyle name="SAPBEXaggData 3 9 3" xfId="28924" xr:uid="{A3D3FDCB-FD73-4EC0-852E-B3B844CBA07E}"/>
    <cellStyle name="SAPBEXaggData 4" xfId="684" xr:uid="{4B238EDF-25EA-4CF0-A3B9-60F80281E725}"/>
    <cellStyle name="SAPBEXaggData 4 10" xfId="18274" xr:uid="{1F7365D4-9D26-493B-A9A5-4720E7C17EA3}"/>
    <cellStyle name="SAPBEXaggData 4 11" xfId="25143" xr:uid="{A8C086F2-C5F1-4DC9-8357-DACF1116A597}"/>
    <cellStyle name="SAPBEXaggData 4 2" xfId="1210" xr:uid="{1984A633-A62E-40DF-8F73-F9DF13825EA0}"/>
    <cellStyle name="SAPBEXaggData 4 2 10" xfId="29921" xr:uid="{2A31E8E8-66E1-44BD-881D-49FD3C7EBA58}"/>
    <cellStyle name="SAPBEXaggData 4 2 2" xfId="2458" xr:uid="{AFE2D8AE-A68F-4232-ACBC-25324AF348FA}"/>
    <cellStyle name="SAPBEXaggData 4 2 2 2" xfId="15006" xr:uid="{2296F5CF-C73B-4D4D-BDCB-8207DB383AF1}"/>
    <cellStyle name="SAPBEXaggData 4 2 2 2 2" xfId="31514" xr:uid="{1EFE5EA0-7160-4434-8E56-FE510C60A760}"/>
    <cellStyle name="SAPBEXaggData 4 2 2 2 3" xfId="38595" xr:uid="{CB392FD2-CA22-4D97-B548-EB4F0ECC6364}"/>
    <cellStyle name="SAPBEXaggData 4 2 2 3" xfId="19959" xr:uid="{35F365AB-3E50-489D-80D7-6A795B8C895A}"/>
    <cellStyle name="SAPBEXaggData 4 2 2 4" xfId="18441" xr:uid="{AA0D4DE8-9897-451D-A308-1528C7B659D2}"/>
    <cellStyle name="SAPBEXaggData 4 2 3" xfId="2964" xr:uid="{3AECF3B2-F0C3-4856-9EEF-44E3DB6F6A26}"/>
    <cellStyle name="SAPBEXaggData 4 2 3 2" xfId="15779" xr:uid="{8CCF511A-5041-48F4-B1A1-AC0E97083811}"/>
    <cellStyle name="SAPBEXaggData 4 2 3 2 2" xfId="32283" xr:uid="{8660A627-69A7-42F9-AD11-34FAFD78D82C}"/>
    <cellStyle name="SAPBEXaggData 4 2 3 2 3" xfId="39368" xr:uid="{75896D65-7851-4333-80B8-A22B3D6E073D}"/>
    <cellStyle name="SAPBEXaggData 4 2 3 3" xfId="20462" xr:uid="{E75940D0-FC1E-48F0-B60B-4167688276BE}"/>
    <cellStyle name="SAPBEXaggData 4 2 3 4" xfId="22768" xr:uid="{7C694992-6A18-465A-9B34-4216F9E02A03}"/>
    <cellStyle name="SAPBEXaggData 4 2 4" xfId="1542" xr:uid="{306D313D-4947-43C2-83AD-14E955544378}"/>
    <cellStyle name="SAPBEXaggData 4 2 4 2" xfId="17252" xr:uid="{4F25AB06-FF89-44D9-9F99-2A7B19E7704C}"/>
    <cellStyle name="SAPBEXaggData 4 2 4 2 2" xfId="33756" xr:uid="{78647EBE-97B8-4E36-B42D-1BE38AF3F4D3}"/>
    <cellStyle name="SAPBEXaggData 4 2 4 2 3" xfId="40085" xr:uid="{68883551-5CE3-4712-BC8A-2D284CC54ADD}"/>
    <cellStyle name="SAPBEXaggData 4 2 4 3" xfId="19047" xr:uid="{41D29F07-EE8A-46F9-8CF6-9FB4A517FEC9}"/>
    <cellStyle name="SAPBEXaggData 4 2 4 4" xfId="30393" xr:uid="{0CF9F31B-BB10-4F5C-86E2-B77B2B79D716}"/>
    <cellStyle name="SAPBEXaggData 4 2 5" xfId="3339" xr:uid="{432076BD-FD27-42A9-855B-64067C8C71DD}"/>
    <cellStyle name="SAPBEXaggData 4 2 5 2" xfId="20837" xr:uid="{712A8FB7-7A78-40C4-AADB-119DF7A3ACC4}"/>
    <cellStyle name="SAPBEXaggData 4 2 5 3" xfId="22413" xr:uid="{7B00C7B3-FD78-4206-8842-CB3CCFE18A11}"/>
    <cellStyle name="SAPBEXaggData 4 2 6" xfId="1402" xr:uid="{E7F770EF-D3A5-4D2C-9DA2-38255002F414}"/>
    <cellStyle name="SAPBEXaggData 4 2 6 2" xfId="18908" xr:uid="{666AA87B-1A5B-484F-B19B-502729CAE83E}"/>
    <cellStyle name="SAPBEXaggData 4 2 6 3" xfId="28988" xr:uid="{CE337E11-4FC3-44E8-997B-BF7BC6FE6FEC}"/>
    <cellStyle name="SAPBEXaggData 4 2 7" xfId="4293" xr:uid="{2C6471DE-40AA-45A4-A9D6-664CD0088842}"/>
    <cellStyle name="SAPBEXaggData 4 2 7 2" xfId="21787" xr:uid="{034A7E35-549D-4EF9-A6A5-26D91C9C1472}"/>
    <cellStyle name="SAPBEXaggData 4 2 7 3" xfId="17785" xr:uid="{A3A5BA67-986B-47ED-AA39-77B0A327CF06}"/>
    <cellStyle name="SAPBEXaggData 4 2 8" xfId="12468" xr:uid="{A4421CEE-9862-4EAE-81E9-2F8E8BA2A417}"/>
    <cellStyle name="SAPBEXaggData 4 2 8 2" xfId="29248" xr:uid="{B84B014D-856D-42D8-8EBD-FAB5C5C2F4BA}"/>
    <cellStyle name="SAPBEXaggData 4 2 8 3" xfId="36496" xr:uid="{3C87B5BA-786A-417B-A50D-7E11E4C14D20}"/>
    <cellStyle name="SAPBEXaggData 4 2 9" xfId="18723" xr:uid="{6C8FEF93-6D5D-407C-964F-8161573DDAF2}"/>
    <cellStyle name="SAPBEXaggData 4 3" xfId="1979" xr:uid="{24E5E187-A5D9-4E54-8B62-C81510C6D9EA}"/>
    <cellStyle name="SAPBEXaggData 4 3 2" xfId="14253" xr:uid="{C45F383D-D42F-4A81-94B4-240BB561F875}"/>
    <cellStyle name="SAPBEXaggData 4 3 2 2" xfId="30811" xr:uid="{BCC3303B-CAAE-4130-9F2A-AE962092B856}"/>
    <cellStyle name="SAPBEXaggData 4 3 2 3" xfId="37910" xr:uid="{6C810F9A-7BCE-42E5-B6A1-8C6ED31ED1A0}"/>
    <cellStyle name="SAPBEXaggData 4 3 3" xfId="13035" xr:uid="{58E41F6E-1BA6-4419-A0CD-DA36A588E389}"/>
    <cellStyle name="SAPBEXaggData 4 3 3 2" xfId="29755" xr:uid="{9736A4B9-C6CA-4625-A214-375C7C955EB8}"/>
    <cellStyle name="SAPBEXaggData 4 3 3 3" xfId="36764" xr:uid="{1303BAAD-05EE-4112-9D2D-C02B2A1C86B5}"/>
    <cellStyle name="SAPBEXaggData 4 3 4" xfId="11066" xr:uid="{FEC9ED0F-4EEB-4191-A3BC-AD4625BAE0F1}"/>
    <cellStyle name="SAPBEXaggData 4 3 4 2" xfId="28051" xr:uid="{8A4EC2B0-2A53-40CB-AF9C-2D3ACFE8C2C4}"/>
    <cellStyle name="SAPBEXaggData 4 3 4 3" xfId="35930" xr:uid="{94C5C530-35AA-43DD-93D0-E64EC30D2C28}"/>
    <cellStyle name="SAPBEXaggData 4 3 5" xfId="19482" xr:uid="{38C56D5D-AF1A-4F36-8DC5-B36BBFC6808B}"/>
    <cellStyle name="SAPBEXaggData 4 3 6" xfId="18344" xr:uid="{6CBE3A7E-4022-469A-A75E-D44BC7920A66}"/>
    <cellStyle name="SAPBEXaggData 4 4" xfId="1722" xr:uid="{BBD652E5-D5D5-469D-A404-823A23314C5F}"/>
    <cellStyle name="SAPBEXaggData 4 4 2" xfId="10131" xr:uid="{79B62275-8CF3-4AD1-99C1-2B7F384F1341}"/>
    <cellStyle name="SAPBEXaggData 4 4 2 2" xfId="27217" xr:uid="{684727BA-827D-4D89-8864-3A7390374D78}"/>
    <cellStyle name="SAPBEXaggData 4 4 2 3" xfId="35473" xr:uid="{62D0EFB5-5664-4DBA-A132-4E03419A56DD}"/>
    <cellStyle name="SAPBEXaggData 4 4 3" xfId="19225" xr:uid="{4943756C-FA36-46F5-981E-8C8E4CFB04B0}"/>
    <cellStyle name="SAPBEXaggData 4 4 4" xfId="29431" xr:uid="{2B94C4B0-CB61-4118-BE88-EF9A725D7D7F}"/>
    <cellStyle name="SAPBEXaggData 4 5" xfId="3263" xr:uid="{5BB8792E-404B-4E8B-87A1-004A2E7A58C5}"/>
    <cellStyle name="SAPBEXaggData 4 5 2" xfId="13525" xr:uid="{BD44AC00-A718-455E-A801-68DAF658D222}"/>
    <cellStyle name="SAPBEXaggData 4 5 2 2" xfId="30176" xr:uid="{BC972005-4A6D-4FD3-8121-D5D424A5A7B7}"/>
    <cellStyle name="SAPBEXaggData 4 5 2 3" xfId="37254" xr:uid="{91628A01-49E0-4FC4-8E9C-B1E3CF574FA4}"/>
    <cellStyle name="SAPBEXaggData 4 5 3" xfId="20761" xr:uid="{5F34B50A-09B8-4EA4-9E84-75F26417FDD7}"/>
    <cellStyle name="SAPBEXaggData 4 5 4" xfId="22489" xr:uid="{38AE0E5B-EE8E-4FDB-99F3-D6DAB38106D9}"/>
    <cellStyle name="SAPBEXaggData 4 6" xfId="3433" xr:uid="{B80BA357-BB08-402C-A06C-DA08CC0B0E00}"/>
    <cellStyle name="SAPBEXaggData 4 6 2" xfId="12967" xr:uid="{4F2D8ABB-1D11-4B0B-9F98-DD41B71B05D9}"/>
    <cellStyle name="SAPBEXaggData 4 6 2 2" xfId="29687" xr:uid="{57388FBE-61A7-4D51-A5A1-39EF0A105556}"/>
    <cellStyle name="SAPBEXaggData 4 6 2 3" xfId="36696" xr:uid="{7F31D930-070F-49C4-8DA5-EF4F4CF56ECB}"/>
    <cellStyle name="SAPBEXaggData 4 6 3" xfId="20931" xr:uid="{5F1A4AE7-B012-44E5-8812-E13A613A9C3F}"/>
    <cellStyle name="SAPBEXaggData 4 6 4" xfId="22317" xr:uid="{7F57E609-7018-4FC1-BFA9-A1763A8A5250}"/>
    <cellStyle name="SAPBEXaggData 4 7" xfId="3600" xr:uid="{916C3986-4E01-4DA7-9105-1C99366760CF}"/>
    <cellStyle name="SAPBEXaggData 4 7 2" xfId="21098" xr:uid="{CFF3ADEE-1050-466E-A13D-B79FAAD721C6}"/>
    <cellStyle name="SAPBEXaggData 4 7 3" xfId="20719" xr:uid="{6EEC3952-C747-4373-B1F8-2536FC784C86}"/>
    <cellStyle name="SAPBEXaggData 4 8" xfId="4384" xr:uid="{279C2DBF-582E-4A70-9419-E029F1B284D9}"/>
    <cellStyle name="SAPBEXaggData 4 8 2" xfId="21876" xr:uid="{CF82F9F1-2F61-4C39-A848-A855DF6BFE57}"/>
    <cellStyle name="SAPBEXaggData 4 8 3" xfId="17944" xr:uid="{1426AA69-5E37-4DFF-86C9-FBB8594C8EBE}"/>
    <cellStyle name="SAPBEXaggData 4 9" xfId="8239" xr:uid="{50E5D2EC-CB7C-43C7-A36D-D93F2B5CECC1}"/>
    <cellStyle name="SAPBEXaggData 4 9 2" xfId="25431" xr:uid="{F669F2E6-8337-4F8F-BBD9-E020C2D4B1A4}"/>
    <cellStyle name="SAPBEXaggData 4 9 3" xfId="34745" xr:uid="{2205625D-DE6F-405F-B7C9-92E097F1A3A1}"/>
    <cellStyle name="SAPBEXaggData 5" xfId="933" xr:uid="{011BE7FE-7661-4AF3-8EF3-97F049C4044D}"/>
    <cellStyle name="SAPBEXaggData 5 10" xfId="30802" xr:uid="{DE8B3069-6663-4F88-9BB5-3E789EF542E0}"/>
    <cellStyle name="SAPBEXaggData 5 2" xfId="1341" xr:uid="{16044CD3-A451-4908-A16C-FBA618E7F6A9}"/>
    <cellStyle name="SAPBEXaggData 5 2 2" xfId="2589" xr:uid="{63F0C4AC-8157-49C5-BD58-79546DA0AAED}"/>
    <cellStyle name="SAPBEXaggData 5 2 2 2" xfId="15090" xr:uid="{83267CE5-0F28-467B-BBEE-BA9BD67D9A0F}"/>
    <cellStyle name="SAPBEXaggData 5 2 2 2 2" xfId="31596" xr:uid="{CE532594-DC74-4C4A-B889-A3B546AD233E}"/>
    <cellStyle name="SAPBEXaggData 5 2 2 2 3" xfId="38679" xr:uid="{A5CBB39B-E942-4EBD-9C28-CDAE36B9CCD7}"/>
    <cellStyle name="SAPBEXaggData 5 2 2 3" xfId="20090" xr:uid="{92E8A158-161A-47E7-90E4-ACCF27B56882}"/>
    <cellStyle name="SAPBEXaggData 5 2 2 4" xfId="24309" xr:uid="{85E1E0E7-8A2C-47B4-95A3-64B81E2A2399}"/>
    <cellStyle name="SAPBEXaggData 5 2 3" xfId="3095" xr:uid="{50F0EBD1-DEA7-47AB-91C9-B4B3E94650B7}"/>
    <cellStyle name="SAPBEXaggData 5 2 3 2" xfId="15866" xr:uid="{F41AF83D-3B13-40D4-A34F-F9B8A208CC53}"/>
    <cellStyle name="SAPBEXaggData 5 2 3 2 2" xfId="32370" xr:uid="{4CC87BAB-46F0-4DC4-ADA7-8D647E58D669}"/>
    <cellStyle name="SAPBEXaggData 5 2 3 2 3" xfId="39455" xr:uid="{DF2F771E-3865-46DE-8D93-70AA72FEBCBC}"/>
    <cellStyle name="SAPBEXaggData 5 2 3 3" xfId="20593" xr:uid="{9A2D2806-1DCD-4E11-AB06-6FCB3A01A5DB}"/>
    <cellStyle name="SAPBEXaggData 5 2 3 4" xfId="22656" xr:uid="{1B48836D-F96E-4F9D-9A23-2126280C5D64}"/>
    <cellStyle name="SAPBEXaggData 5 2 4" xfId="2280" xr:uid="{F7E8EA15-A3F3-47FF-871B-E56FFDB79186}"/>
    <cellStyle name="SAPBEXaggData 5 2 4 2" xfId="17427" xr:uid="{FA96B7A9-D038-4323-943D-F9EC4B4A6C49}"/>
    <cellStyle name="SAPBEXaggData 5 2 4 2 2" xfId="33931" xr:uid="{6412D356-C393-43A3-9CE5-48F1E5896F9D}"/>
    <cellStyle name="SAPBEXaggData 5 2 4 2 3" xfId="40172" xr:uid="{89C24C9D-6508-42DD-9A1D-B901BCE9FC5D}"/>
    <cellStyle name="SAPBEXaggData 5 2 4 3" xfId="19782" xr:uid="{0A71B2E4-2916-43D9-9469-0039C5C9FF14}"/>
    <cellStyle name="SAPBEXaggData 5 2 4 4" xfId="29513" xr:uid="{CC968C87-1B56-46F5-82AD-A167F2346A2E}"/>
    <cellStyle name="SAPBEXaggData 5 2 5" xfId="3697" xr:uid="{E126B999-B68F-4556-BFA1-508CAC02739B}"/>
    <cellStyle name="SAPBEXaggData 5 2 5 2" xfId="21195" xr:uid="{ECB62C4E-47E5-40C2-99D3-A3ABB599B017}"/>
    <cellStyle name="SAPBEXaggData 5 2 5 3" xfId="17736" xr:uid="{3EF7D88A-51C1-4319-B4AF-E12009F3790C}"/>
    <cellStyle name="SAPBEXaggData 5 2 6" xfId="3964" xr:uid="{7F70B741-D514-44E9-8F5D-6A026DFBE678}"/>
    <cellStyle name="SAPBEXaggData 5 2 6 2" xfId="21460" xr:uid="{A80DE59D-9F53-4DBA-A682-EDD64A352CC2}"/>
    <cellStyle name="SAPBEXaggData 5 2 6 3" xfId="22125" xr:uid="{E7064D19-0FAA-4ABA-84C0-F4858639DAFC}"/>
    <cellStyle name="SAPBEXaggData 5 2 7" xfId="3349" xr:uid="{DC008271-7F2E-40DC-A1DF-427E3D0E1291}"/>
    <cellStyle name="SAPBEXaggData 5 2 7 2" xfId="20847" xr:uid="{1113DFDA-512F-4A16-B027-7F869DD9A3F5}"/>
    <cellStyle name="SAPBEXaggData 5 2 7 3" xfId="22403" xr:uid="{CDF8EE72-5489-468F-AC0F-4E5205A29D05}"/>
    <cellStyle name="SAPBEXaggData 5 2 8" xfId="12652" xr:uid="{45E58A93-50B1-4D5C-85C6-3C127AD90E36}"/>
    <cellStyle name="SAPBEXaggData 5 2 8 2" xfId="29403" xr:uid="{B6E67D37-61D4-4683-B56F-F319A68BB47E}"/>
    <cellStyle name="SAPBEXaggData 5 2 8 3" xfId="36582" xr:uid="{DC782DFB-0594-42E0-9C91-463742F10D7D}"/>
    <cellStyle name="SAPBEXaggData 5 2 9" xfId="30796" xr:uid="{144F080D-12BF-49BC-8651-5DDE4D16D880}"/>
    <cellStyle name="SAPBEXaggData 5 3" xfId="2201" xr:uid="{83B94BF5-5447-449B-BF78-E2A7B3DABF69}"/>
    <cellStyle name="SAPBEXaggData 5 3 2" xfId="14389" xr:uid="{82EA9DBA-B9B9-4808-A006-BF9C089D2315}"/>
    <cellStyle name="SAPBEXaggData 5 3 2 2" xfId="30928" xr:uid="{73D9A668-4CEF-4DFF-B565-E944C6B1018C}"/>
    <cellStyle name="SAPBEXaggData 5 3 2 3" xfId="38046" xr:uid="{3B120726-ECA4-46E4-8BF6-625031F1F9A5}"/>
    <cellStyle name="SAPBEXaggData 5 3 3" xfId="14479" xr:uid="{8617CC39-F5ED-4D57-83C4-9CA63B9AA8B1}"/>
    <cellStyle name="SAPBEXaggData 5 3 3 2" xfId="30997" xr:uid="{6875AD06-109F-4BD8-A8FB-418EB988195C}"/>
    <cellStyle name="SAPBEXaggData 5 3 3 3" xfId="38136" xr:uid="{3F2FDFE7-9330-4864-A8F4-A64845A1ED28}"/>
    <cellStyle name="SAPBEXaggData 5 3 4" xfId="11243" xr:uid="{EFE9CAD9-C573-43D2-98CD-85936D1A52B4}"/>
    <cellStyle name="SAPBEXaggData 5 3 4 2" xfId="28208" xr:uid="{4692C381-0C15-469E-BEE3-9A01C8CB498C}"/>
    <cellStyle name="SAPBEXaggData 5 3 4 3" xfId="36017" xr:uid="{6B524435-A3A0-4E09-A396-EABE4D4631CC}"/>
    <cellStyle name="SAPBEXaggData 5 3 5" xfId="19703" xr:uid="{49E5EBD0-D929-409C-9229-14D06AA12A6D}"/>
    <cellStyle name="SAPBEXaggData 5 3 6" xfId="29534" xr:uid="{3F50FD71-D2E4-436C-8E50-160ED12EBE5A}"/>
    <cellStyle name="SAPBEXaggData 5 4" xfId="2708" xr:uid="{F0DC9664-9803-4241-8CAB-92C40636DDBA}"/>
    <cellStyle name="SAPBEXaggData 5 4 2" xfId="9754" xr:uid="{97BBC35A-E585-4BB8-8929-4188E036AD02}"/>
    <cellStyle name="SAPBEXaggData 5 4 2 2" xfId="26904" xr:uid="{24768237-C3FF-4DC6-966B-BA80AF845498}"/>
    <cellStyle name="SAPBEXaggData 5 4 2 3" xfId="35182" xr:uid="{4D6DEE2E-BD77-4940-867A-1915745338AC}"/>
    <cellStyle name="SAPBEXaggData 5 4 3" xfId="20207" xr:uid="{38DA4AD2-637A-4278-A53F-DFBF7FFAA39A}"/>
    <cellStyle name="SAPBEXaggData 5 4 4" xfId="23382" xr:uid="{3012A14F-8F4D-42BC-AE20-07EC9C1FCF40}"/>
    <cellStyle name="SAPBEXaggData 5 5" xfId="2743" xr:uid="{F4EC09BB-556A-498F-A051-BCF2207C8F08}"/>
    <cellStyle name="SAPBEXaggData 5 5 2" xfId="13187" xr:uid="{26BE0C85-8492-445A-9DB3-4D337F32D58F}"/>
    <cellStyle name="SAPBEXaggData 5 5 2 2" xfId="29906" xr:uid="{2957DB7F-00BA-4CFE-B570-68856ADEB719}"/>
    <cellStyle name="SAPBEXaggData 5 5 2 3" xfId="36916" xr:uid="{D15F6A10-33B6-462B-BC40-ACABEF4B3CE9}"/>
    <cellStyle name="SAPBEXaggData 5 5 3" xfId="20242" xr:uid="{8AB6748C-E865-4E07-998A-3676A143BD4E}"/>
    <cellStyle name="SAPBEXaggData 5 5 4" xfId="22893" xr:uid="{AC6CF94F-6659-40E3-964D-E1392B623D80}"/>
    <cellStyle name="SAPBEXaggData 5 6" xfId="3644" xr:uid="{605F50E5-1D1D-4397-AC08-39A9078D0680}"/>
    <cellStyle name="SAPBEXaggData 5 6 2" xfId="15086" xr:uid="{2A3B4F6B-B69F-40C6-8A1E-2D79BB1DCE64}"/>
    <cellStyle name="SAPBEXaggData 5 6 2 2" xfId="31592" xr:uid="{1A58C2E8-B6DC-44B0-B62F-DBBEE960EBDD}"/>
    <cellStyle name="SAPBEXaggData 5 6 2 3" xfId="38675" xr:uid="{DFA47CD6-4104-4EBF-9F6C-6596D3489BBC}"/>
    <cellStyle name="SAPBEXaggData 5 6 3" xfId="21142" xr:uid="{434EEB71-F75C-4440-B0F2-CEFFA5DA2F5B}"/>
    <cellStyle name="SAPBEXaggData 5 6 4" xfId="18213" xr:uid="{32415FDE-D7C8-402C-96A6-A4958B30D5B0}"/>
    <cellStyle name="SAPBEXaggData 5 7" xfId="3327" xr:uid="{D28CD15C-64BB-4852-9DCC-08E6184CFB70}"/>
    <cellStyle name="SAPBEXaggData 5 7 2" xfId="20825" xr:uid="{6D3E1ACC-A79C-4B02-9D91-E19CA0B3CA4C}"/>
    <cellStyle name="SAPBEXaggData 5 7 3" xfId="22425" xr:uid="{6FF0F076-E0AE-4CDD-986A-6D1C7E6DCD12}"/>
    <cellStyle name="SAPBEXaggData 5 8" xfId="4425" xr:uid="{E448128C-81EB-494D-A4F4-FCDFA97EC4FE}"/>
    <cellStyle name="SAPBEXaggData 5 8 2" xfId="21916" xr:uid="{F475117E-AA18-4B49-AA09-7807CD1B790D}"/>
    <cellStyle name="SAPBEXaggData 5 8 3" xfId="18005" xr:uid="{D2BD3A78-8EF3-46E2-8EFC-54B3545227E2}"/>
    <cellStyle name="SAPBEXaggData 5 9" xfId="7861" xr:uid="{03374324-0235-4A4D-A523-C0D3564DCAED}"/>
    <cellStyle name="SAPBEXaggData 5 9 2" xfId="25121" xr:uid="{50B5B217-BD13-4615-BF00-538E8E0797D6}"/>
    <cellStyle name="SAPBEXaggData 5 9 3" xfId="34454" xr:uid="{4A326188-E597-43FB-A8A7-2495840466F6}"/>
    <cellStyle name="SAPBEXaggData 6" xfId="956" xr:uid="{04915557-AA88-401C-BCB8-099EC970B5AA}"/>
    <cellStyle name="SAPBEXaggData 6 2" xfId="15302" xr:uid="{055C1E7D-E3AE-4B0E-877E-0660835B6138}"/>
    <cellStyle name="SAPBEXaggData 6 2 2" xfId="31806" xr:uid="{BF26A451-C3B9-407A-BDF6-95E74D929CFC}"/>
    <cellStyle name="SAPBEXaggData 6 2 3" xfId="38891" xr:uid="{6CB26630-2AD4-4460-B68A-7BD543BC6460}"/>
    <cellStyle name="SAPBEXaggData 6 3" xfId="16418" xr:uid="{CB2C8C2F-8EB2-4542-ABCB-9ACC3B0CBDA0}"/>
    <cellStyle name="SAPBEXaggData 6 3 2" xfId="32922" xr:uid="{BF892A92-F901-4ED3-B61D-D1781AD708A8}"/>
    <cellStyle name="SAPBEXaggData 6 3 3" xfId="39614" xr:uid="{C1C39E64-9FDC-470A-871C-042CF12EA5EA}"/>
    <cellStyle name="SAPBEXaggData 6 4" xfId="11508" xr:uid="{C1A5940B-FDDB-42A3-B320-A10415EF0D17}"/>
    <cellStyle name="SAPBEXaggData 6 4 2" xfId="36097" xr:uid="{D0C0AACA-08F9-478C-B84E-85655C84BFDB}"/>
    <cellStyle name="SAPBEXaggData 7" xfId="1053" xr:uid="{DFFBDD10-1D64-4439-B664-A847DFFF5133}"/>
    <cellStyle name="SAPBEXaggData 7 2" xfId="14674" xr:uid="{B83578A8-8394-47C3-ABEC-DA748F99002A}"/>
    <cellStyle name="SAPBEXaggData 7 2 2" xfId="31189" xr:uid="{AEF73BFC-944A-444A-993F-EB350F1A9E07}"/>
    <cellStyle name="SAPBEXaggData 7 2 3" xfId="38264" xr:uid="{42422B1F-432B-4E10-A27B-C8DAA5725508}"/>
    <cellStyle name="SAPBEXaggData 7 3" xfId="15396" xr:uid="{561CDCE1-4104-4D55-81DC-E901403E03A6}"/>
    <cellStyle name="SAPBEXaggData 7 3 2" xfId="31900" xr:uid="{8D95F798-448C-42E0-BD3E-862E92D0CCFF}"/>
    <cellStyle name="SAPBEXaggData 7 3 3" xfId="38985" xr:uid="{3A5A11D6-0A44-4B11-A7F0-030F1B1267B5}"/>
    <cellStyle name="SAPBEXaggData 7 4" xfId="16738" xr:uid="{77587FAE-32BC-4FE2-A3E0-C0A0B5645A1D}"/>
    <cellStyle name="SAPBEXaggData 7 4 2" xfId="33242" xr:uid="{630608BE-5091-412D-B5B9-3B218EB12DA9}"/>
    <cellStyle name="SAPBEXaggData 7 4 3" xfId="39754" xr:uid="{E7011A82-E414-4B1F-B936-70D3D5E7E405}"/>
    <cellStyle name="SAPBEXaggData 7 5" xfId="11878" xr:uid="{C776D269-C07C-4516-852A-55A5B082617F}"/>
    <cellStyle name="SAPBEXaggData 7 5 2" xfId="28743" xr:uid="{952D5EE0-A9C8-40A8-B8BB-402A47897915}"/>
    <cellStyle name="SAPBEXaggData 7 5 3" xfId="36186" xr:uid="{B3627961-3FA9-40FC-91F7-FA4AACCDAC36}"/>
    <cellStyle name="SAPBEXaggData 8" xfId="245" xr:uid="{EB7595EB-2E2A-46D5-8621-54A2BA6D7D12}"/>
    <cellStyle name="SAPBEXaggData 8 10" xfId="28769" xr:uid="{F4219741-6881-49C3-A10D-BDD3FF8E9D27}"/>
    <cellStyle name="SAPBEXaggData 8 2" xfId="1161" xr:uid="{A31C3B37-3F98-4B26-81E2-36C4FFFD01C1}"/>
    <cellStyle name="SAPBEXaggData 8 2 2" xfId="2409" xr:uid="{7B64C689-9A4D-4401-9D41-17FB87299DA7}"/>
    <cellStyle name="SAPBEXaggData 8 2 2 2" xfId="19910" xr:uid="{D037A64D-7AC0-486E-AD8A-1FED6C0F22BE}"/>
    <cellStyle name="SAPBEXaggData 8 2 2 3" xfId="18266" xr:uid="{12C55F17-1DC4-4737-9248-749D95D82AE0}"/>
    <cellStyle name="SAPBEXaggData 8 2 3" xfId="2915" xr:uid="{E8859BDC-E0BA-4FE5-BDDC-1EA6AF07B2A9}"/>
    <cellStyle name="SAPBEXaggData 8 2 3 2" xfId="20413" xr:uid="{670ED75D-C08E-4B6C-BC32-E76A9079126D}"/>
    <cellStyle name="SAPBEXaggData 8 2 3 3" xfId="22807" xr:uid="{9D198FA1-99A4-46E9-B127-3193D65D31C4}"/>
    <cellStyle name="SAPBEXaggData 8 2 4" xfId="3352" xr:uid="{08C40BF0-912A-49C3-BC38-D8C84288AD94}"/>
    <cellStyle name="SAPBEXaggData 8 2 4 2" xfId="20850" xr:uid="{1657755C-40B5-4CEA-AA6D-013ABBE77BF9}"/>
    <cellStyle name="SAPBEXaggData 8 2 4 3" xfId="22400" xr:uid="{F6E2A657-7676-468C-AB08-42F07A92280B}"/>
    <cellStyle name="SAPBEXaggData 8 2 5" xfId="3883" xr:uid="{8B158DB3-0870-45A0-9094-3FFDA4EF9B7C}"/>
    <cellStyle name="SAPBEXaggData 8 2 5 2" xfId="21380" xr:uid="{DE32E029-6545-493A-82B2-8C0003655D8C}"/>
    <cellStyle name="SAPBEXaggData 8 2 5 3" xfId="23135" xr:uid="{8A380FB7-BC14-4F31-95C3-D52C7FA09D34}"/>
    <cellStyle name="SAPBEXaggData 8 2 6" xfId="4075" xr:uid="{ACFFE0A5-E2FD-4070-888C-DAE66B49A0D5}"/>
    <cellStyle name="SAPBEXaggData 8 2 6 2" xfId="21571" xr:uid="{81A80EB7-4346-4A6A-BA58-D75CC1DB664C}"/>
    <cellStyle name="SAPBEXaggData 8 2 6 3" xfId="17907" xr:uid="{94FFE2E2-40B7-420A-8ECE-10B4C670B69C}"/>
    <cellStyle name="SAPBEXaggData 8 2 7" xfId="4056" xr:uid="{99E80A44-DA4F-47B4-9E6D-07CF68EC6E35}"/>
    <cellStyle name="SAPBEXaggData 8 2 7 2" xfId="21552" xr:uid="{665AEF52-2BDC-4C36-9014-A8EC69FC7054}"/>
    <cellStyle name="SAPBEXaggData 8 2 7 3" xfId="18118" xr:uid="{04448C2F-10DF-4F8D-92D0-1FB515A50A29}"/>
    <cellStyle name="SAPBEXaggData 8 2 8" xfId="13724" xr:uid="{93CE3755-9B41-449F-8E1B-7E8D6945056D}"/>
    <cellStyle name="SAPBEXaggData 8 2 8 2" xfId="30360" xr:uid="{C645824F-6D15-47F3-86C2-C8C740D25A2F}"/>
    <cellStyle name="SAPBEXaggData 8 2 8 3" xfId="37449" xr:uid="{064C2537-57EC-403B-82B8-ACDAA27C9228}"/>
    <cellStyle name="SAPBEXaggData 8 2 9" xfId="30405" xr:uid="{7538FB15-79C3-4457-A9A9-829DB11DBB97}"/>
    <cellStyle name="SAPBEXaggData 8 3" xfId="1587" xr:uid="{8C1E6B53-47FF-46C9-8E35-F4F598EEEC2C}"/>
    <cellStyle name="SAPBEXaggData 8 3 2" xfId="13347" xr:uid="{D37A34DA-8433-438F-AF66-DFE2A8E5BEFF}"/>
    <cellStyle name="SAPBEXaggData 8 3 2 2" xfId="30032" xr:uid="{1A19D200-1CF6-4A63-81A4-4A84A978B99D}"/>
    <cellStyle name="SAPBEXaggData 8 3 2 3" xfId="37076" xr:uid="{225F13CB-5BE2-4EFB-887A-C55BE3BB71D6}"/>
    <cellStyle name="SAPBEXaggData 8 3 3" xfId="19092" xr:uid="{D5BA9968-F232-4F83-9A05-946E61A75DE8}"/>
    <cellStyle name="SAPBEXaggData 8 3 4" xfId="30833" xr:uid="{2CF01500-FDE7-4BB5-B13F-0466C70ED913}"/>
    <cellStyle name="SAPBEXaggData 8 4" xfId="2173" xr:uid="{D85E522E-8F9A-4CA2-92FB-303D0226D27E}"/>
    <cellStyle name="SAPBEXaggData 8 4 2" xfId="19675" xr:uid="{F530EBAE-C4BE-4E93-A133-543EAAF4BF5C}"/>
    <cellStyle name="SAPBEXaggData 8 4 3" xfId="29624" xr:uid="{E033D105-0FE0-4168-953C-0FAFFE00F0AF}"/>
    <cellStyle name="SAPBEXaggData 8 5" xfId="2688" xr:uid="{81129F68-6CFC-4954-9E81-3495CEB4DB3C}"/>
    <cellStyle name="SAPBEXaggData 8 5 2" xfId="20188" xr:uid="{CEE77843-EA15-44C3-8B6A-A55151999E8F}"/>
    <cellStyle name="SAPBEXaggData 8 5 3" xfId="22918" xr:uid="{EDFDB26A-C362-43A7-85F8-11F87581AC77}"/>
    <cellStyle name="SAPBEXaggData 8 6" xfId="3857" xr:uid="{9BFEE27A-AA15-4A9D-8689-1A10438416C8}"/>
    <cellStyle name="SAPBEXaggData 8 6 2" xfId="21354" xr:uid="{3A4F7111-AF52-4BBA-9415-D3B3BC3EB23E}"/>
    <cellStyle name="SAPBEXaggData 8 6 3" xfId="22190" xr:uid="{A4096D54-BEE3-43AF-972B-2BDC37460BAD}"/>
    <cellStyle name="SAPBEXaggData 8 7" xfId="4172" xr:uid="{E2DED774-7725-41B6-8CDE-AC54D67D51A2}"/>
    <cellStyle name="SAPBEXaggData 8 7 2" xfId="21667" xr:uid="{F387482A-2A23-47FB-BB9C-0FA2BE6BF617}"/>
    <cellStyle name="SAPBEXaggData 8 7 3" xfId="18062" xr:uid="{439FAFB5-B6DA-40DF-8976-475896758014}"/>
    <cellStyle name="SAPBEXaggData 8 8" xfId="3950" xr:uid="{38A95C55-9953-42B8-A54D-5F5C82E5CECE}"/>
    <cellStyle name="SAPBEXaggData 8 8 2" xfId="21446" xr:uid="{C9F2B5CA-1C43-466B-A5E1-E4D731A4C9FB}"/>
    <cellStyle name="SAPBEXaggData 8 8 3" xfId="23110" xr:uid="{9EF792B3-FAAA-4D5A-842C-8FA0D2DF1D7B}"/>
    <cellStyle name="SAPBEXaggData 8 9" xfId="10464" xr:uid="{362AEAAC-C411-4B72-B725-986294F805EB}"/>
    <cellStyle name="SAPBEXaggData 8 9 2" xfId="27535" xr:uid="{93B4DD03-29AE-47DD-A424-02A3706FF8EE}"/>
    <cellStyle name="SAPBEXaggData 8 9 3" xfId="35573" xr:uid="{C3D9E54C-4B72-4C50-9536-52B99C08B35D}"/>
    <cellStyle name="SAPBEXaggData 9" xfId="1114" xr:uid="{94283A99-3399-44D6-8CEC-E5942DF27518}"/>
    <cellStyle name="SAPBEXaggData 9 10" xfId="26974" xr:uid="{86D95B3F-1834-4393-BCE0-B8DE6C186861}"/>
    <cellStyle name="SAPBEXaggData 9 2" xfId="2362" xr:uid="{49BBA25C-C310-4B7B-8FC7-5773AD93BB55}"/>
    <cellStyle name="SAPBEXaggData 9 2 2" xfId="19863" xr:uid="{3ABAE609-C064-46B1-A9B9-06920A4FB341}"/>
    <cellStyle name="SAPBEXaggData 9 2 3" xfId="29499" xr:uid="{2AB66C92-3F82-45FB-8AD9-9EDE86FD10F3}"/>
    <cellStyle name="SAPBEXaggData 9 3" xfId="2868" xr:uid="{57F81CC4-9028-4663-B984-25B26E13C0C0}"/>
    <cellStyle name="SAPBEXaggData 9 3 2" xfId="20366" xr:uid="{F64B88A7-8A6F-47D8-B988-663454F92CC6}"/>
    <cellStyle name="SAPBEXaggData 9 3 3" xfId="31417" xr:uid="{F8721445-37A3-467E-B9CE-A425AF2EB763}"/>
    <cellStyle name="SAPBEXaggData 9 4" xfId="2302" xr:uid="{A13696BE-720B-4E1B-A917-24E60811E5CA}"/>
    <cellStyle name="SAPBEXaggData 9 4 2" xfId="19803" xr:uid="{FD62BE85-DED6-4AFC-82FD-119CD51C91D0}"/>
    <cellStyle name="SAPBEXaggData 9 4 3" xfId="29511" xr:uid="{DCA35B9E-EA04-40BA-AE52-FEB196462648}"/>
    <cellStyle name="SAPBEXaggData 9 5" xfId="3744" xr:uid="{42D3ADE4-778F-41C4-9944-0B132D26FFFD}"/>
    <cellStyle name="SAPBEXaggData 9 5 2" xfId="21242" xr:uid="{EDEAD82E-62AE-4C3A-9981-5E3BBA17D9F2}"/>
    <cellStyle name="SAPBEXaggData 9 5 3" xfId="24351" xr:uid="{4B8BE31F-5CD5-4613-9700-237C9374707C}"/>
    <cellStyle name="SAPBEXaggData 9 6" xfId="3555" xr:uid="{5211D030-3396-4B06-AF9C-2F00DC9A7A6A}"/>
    <cellStyle name="SAPBEXaggData 9 6 2" xfId="21053" xr:uid="{EE90FC87-F523-4E2A-9CEF-2E268E8213A8}"/>
    <cellStyle name="SAPBEXaggData 9 6 3" xfId="18241" xr:uid="{0047E1AB-F5D9-4982-A8F7-263AB043DC25}"/>
    <cellStyle name="SAPBEXaggData 9 7" xfId="4399" xr:uid="{5FA4BE9C-2E2C-47DA-B4F8-6A1252E49430}"/>
    <cellStyle name="SAPBEXaggData 9 7 2" xfId="21891" xr:uid="{85134E36-92C7-49FC-BB2D-670BD706905F}"/>
    <cellStyle name="SAPBEXaggData 9 7 3" xfId="22069" xr:uid="{535F03E5-50A3-40D7-8973-36CE06E2FEB1}"/>
    <cellStyle name="SAPBEXaggData 9 8" xfId="9183" xr:uid="{7CB32626-4D45-45B8-BA4C-81AB24669E86}"/>
    <cellStyle name="SAPBEXaggData 9 8 2" xfId="26359" xr:uid="{3501BECE-AC12-44FD-8122-2BDAD1040BBD}"/>
    <cellStyle name="SAPBEXaggData 9 8 3" xfId="35074" xr:uid="{8E220680-C70B-4A4A-9CD6-00091EC3EF13}"/>
    <cellStyle name="SAPBEXaggData 9 9" xfId="18632" xr:uid="{7AEC6057-907D-4A63-9121-E9CDB8AE3DE4}"/>
    <cellStyle name="SAPBEXaggData_East 1415 Budget model v1" xfId="685" xr:uid="{07A72BA8-A28D-4B98-8DD5-3BBEBE233BFC}"/>
    <cellStyle name="SAPBEXaggDataEmph" xfId="48" xr:uid="{6140CC95-5DFB-44CB-85B7-F5EC96F5004E}"/>
    <cellStyle name="SAPBEXaggDataEmph 10" xfId="3165" xr:uid="{7A5FCBF2-AD61-4BAD-BB3A-C752D523B372}"/>
    <cellStyle name="SAPBEXaggDataEmph 10 2" xfId="8948" xr:uid="{A1EDB050-A17E-4182-AD64-97E8FF6B248B}"/>
    <cellStyle name="SAPBEXaggDataEmph 10 2 2" xfId="26124" xr:uid="{400946EE-D007-4365-AADF-2319234D3129}"/>
    <cellStyle name="SAPBEXaggDataEmph 10 2 3" xfId="34840" xr:uid="{C68461BB-0D3D-4B3B-967E-788B30609889}"/>
    <cellStyle name="SAPBEXaggDataEmph 10 3" xfId="20663" xr:uid="{04516691-A602-41F5-939E-B7C97713CB12}"/>
    <cellStyle name="SAPBEXaggDataEmph 10 4" xfId="22587" xr:uid="{F54B5118-8419-41AA-B619-E388D84EAA46}"/>
    <cellStyle name="SAPBEXaggDataEmph 11" xfId="3863" xr:uid="{FBB0A5D0-B7BC-420E-90EF-B4522ADE6144}"/>
    <cellStyle name="SAPBEXaggDataEmph 11 2" xfId="21360" xr:uid="{ABD19B1B-7BA0-4716-8216-17A87EAF62D0}"/>
    <cellStyle name="SAPBEXaggDataEmph 11 3" xfId="23142" xr:uid="{AB04DE94-A455-4F16-BD64-B478CA56166C}"/>
    <cellStyle name="SAPBEXaggDataEmph 12" xfId="4004" xr:uid="{ED1C8201-6C92-4189-A5C9-9BB5B7935877}"/>
    <cellStyle name="SAPBEXaggDataEmph 12 2" xfId="21500" xr:uid="{B29FDB38-DB75-414D-A959-69A25C1C0318}"/>
    <cellStyle name="SAPBEXaggDataEmph 12 3" xfId="18146" xr:uid="{2B6B8618-7D3A-485D-8EC4-7C3040738592}"/>
    <cellStyle name="SAPBEXaggDataEmph 13" xfId="4134" xr:uid="{D4B1A6F7-F8E8-4D47-B4FC-CEA13B4DC243}"/>
    <cellStyle name="SAPBEXaggDataEmph 13 2" xfId="21629" xr:uid="{76190920-88B2-46B2-B73C-DA1C26F11EEA}"/>
    <cellStyle name="SAPBEXaggDataEmph 13 3" xfId="18078" xr:uid="{039D7DED-AECE-4107-97D7-83967BB37EF3}"/>
    <cellStyle name="SAPBEXaggDataEmph 14" xfId="5944" xr:uid="{C78F2177-125E-4F2E-AB4D-497B11D7DA74}"/>
    <cellStyle name="SAPBEXaggDataEmph 14 2" xfId="23268" xr:uid="{6593FE44-77BE-49DC-A8D9-F9A4E61EBB7E}"/>
    <cellStyle name="SAPBEXaggDataEmph 14 3" xfId="34271" xr:uid="{006D1BDC-4F68-41E1-BB6C-CC9A093D153A}"/>
    <cellStyle name="SAPBEXaggDataEmph 15" xfId="7296" xr:uid="{1AEDD3E1-5963-4789-B821-86E8D71C9581}"/>
    <cellStyle name="SAPBEXaggDataEmph 15 2" xfId="24587" xr:uid="{5FB0C46B-7BF0-43F2-8B83-C4186355B10F}"/>
    <cellStyle name="SAPBEXaggDataEmph 15 3" xfId="34366" xr:uid="{66C7EB48-A8B2-4D9E-9FF2-C1A27644A35F}"/>
    <cellStyle name="SAPBEXaggDataEmph 16" xfId="17668" xr:uid="{8F619FF6-877F-4368-A9FF-EE717900A54A}"/>
    <cellStyle name="SAPBEXaggDataEmph 17" xfId="30697" xr:uid="{DDF2DF0D-3414-4DD2-817C-1FA7808548F2}"/>
    <cellStyle name="SAPBEXaggDataEmph 2" xfId="686" xr:uid="{660893C4-DF60-4B23-9DF9-218E302CFC08}"/>
    <cellStyle name="SAPBEXaggDataEmph 2 10" xfId="7943" xr:uid="{E5BF9FBA-5EF4-44B2-8A75-EDBC4180A6D0}"/>
    <cellStyle name="SAPBEXaggDataEmph 2 10 2" xfId="25183" xr:uid="{1A6B5A0B-5512-43AB-B247-EFB6252C8E58}"/>
    <cellStyle name="SAPBEXaggDataEmph 2 10 3" xfId="34536" xr:uid="{4E292009-E403-4FA1-8227-240AC1F6EA87}"/>
    <cellStyle name="SAPBEXaggDataEmph 2 11" xfId="18275" xr:uid="{3E06E8B7-A062-4971-B225-309D67589452}"/>
    <cellStyle name="SAPBEXaggDataEmph 2 12" xfId="26927" xr:uid="{B852FDDA-FC41-4AF3-B1BD-B9447F614403}"/>
    <cellStyle name="SAPBEXaggDataEmph 2 2" xfId="687" xr:uid="{D0F1CCDD-5521-4C1C-834F-5DA06B8C7A93}"/>
    <cellStyle name="SAPBEXaggDataEmph 2 2 10" xfId="18276" xr:uid="{83D33D1E-E1CF-4308-9ECC-221BF27F52E4}"/>
    <cellStyle name="SAPBEXaggDataEmph 2 2 11" xfId="30595" xr:uid="{3861F798-786C-4B92-B5BD-F23B2232685C}"/>
    <cellStyle name="SAPBEXaggDataEmph 2 2 2" xfId="1212" xr:uid="{0BC83BCF-57BC-4C8C-8C48-89AA1CD60D0B}"/>
    <cellStyle name="SAPBEXaggDataEmph 2 2 2 10" xfId="28085" xr:uid="{A009BC9B-F33D-430F-B438-DE210A99F34E}"/>
    <cellStyle name="SAPBEXaggDataEmph 2 2 2 2" xfId="2460" xr:uid="{19C448A5-C2AC-485E-A422-8F3FDC064A41}"/>
    <cellStyle name="SAPBEXaggDataEmph 2 2 2 2 2" xfId="19961" xr:uid="{9D54F670-D982-4E7D-AAA9-57A9693994DE}"/>
    <cellStyle name="SAPBEXaggDataEmph 2 2 2 2 3" xfId="23215" xr:uid="{FA2D4348-13AD-47DB-BE44-AA299717FC2D}"/>
    <cellStyle name="SAPBEXaggDataEmph 2 2 2 3" xfId="2966" xr:uid="{F9FBCFEC-8F57-4286-84BE-09C70DF4CC2C}"/>
    <cellStyle name="SAPBEXaggDataEmph 2 2 2 3 2" xfId="20464" xr:uid="{7790C6D7-7C05-45D7-AE96-1E5F2B56E513}"/>
    <cellStyle name="SAPBEXaggDataEmph 2 2 2 3 3" xfId="22769" xr:uid="{2EDBEACC-3E5B-4DA5-B8BF-D7AC6AE7551B}"/>
    <cellStyle name="SAPBEXaggDataEmph 2 2 2 4" xfId="1562" xr:uid="{275EB572-4966-4600-A1CE-8A1D8E552FD4}"/>
    <cellStyle name="SAPBEXaggDataEmph 2 2 2 4 2" xfId="19067" xr:uid="{BEEAB1EA-186D-452F-9517-06E682E8CAF0}"/>
    <cellStyle name="SAPBEXaggDataEmph 2 2 2 4 3" xfId="30666" xr:uid="{576AB435-8B12-4663-B278-0E73BCFC9FBD}"/>
    <cellStyle name="SAPBEXaggDataEmph 2 2 2 5" xfId="2761" xr:uid="{F8992F20-EC2F-4957-B520-ADAAA9C9F446}"/>
    <cellStyle name="SAPBEXaggDataEmph 2 2 2 5 2" xfId="20260" xr:uid="{4BD1FFA8-E634-4BFB-8282-3A7AEF9EA1B9}"/>
    <cellStyle name="SAPBEXaggDataEmph 2 2 2 5 3" xfId="24549" xr:uid="{220110C8-92A5-428F-A298-967879F29E31}"/>
    <cellStyle name="SAPBEXaggDataEmph 2 2 2 6" xfId="2694" xr:uid="{DA08EF92-F3BC-4DC1-9973-586BD6A8E807}"/>
    <cellStyle name="SAPBEXaggDataEmph 2 2 2 6 2" xfId="20194" xr:uid="{2D88D42D-BEE9-46D8-A198-68779151FA70}"/>
    <cellStyle name="SAPBEXaggDataEmph 2 2 2 6 3" xfId="22912" xr:uid="{A028EB1F-D85C-4331-9E48-EA369A9DFFCD}"/>
    <cellStyle name="SAPBEXaggDataEmph 2 2 2 7" xfId="2357" xr:uid="{D1ECEEE4-08D2-4DEE-B29C-9E0BCC1B8CA0}"/>
    <cellStyle name="SAPBEXaggDataEmph 2 2 2 7 2" xfId="19858" xr:uid="{4EE951DC-138B-44CA-BE40-1E292FB187A4}"/>
    <cellStyle name="SAPBEXaggDataEmph 2 2 2 7 3" xfId="23223" xr:uid="{0C2AF1F6-C6CF-4C7E-B0AE-1BC00076EE91}"/>
    <cellStyle name="SAPBEXaggDataEmph 2 2 2 8" xfId="14825" xr:uid="{D9F5C4BD-E10A-416F-8500-269A651EAE19}"/>
    <cellStyle name="SAPBEXaggDataEmph 2 2 2 8 2" xfId="31339" xr:uid="{0B669A34-FD5E-4E25-8DC1-C8B9E93051C0}"/>
    <cellStyle name="SAPBEXaggDataEmph 2 2 2 8 3" xfId="38415" xr:uid="{54D02078-D736-4C1B-ABD7-8497A0E1AA2B}"/>
    <cellStyle name="SAPBEXaggDataEmph 2 2 2 9" xfId="18725" xr:uid="{FA39F3EA-3876-426A-9FD5-BEDC93008883}"/>
    <cellStyle name="SAPBEXaggDataEmph 2 2 3" xfId="1981" xr:uid="{AD2A4A57-1A82-4A94-AEC9-63C451A47181}"/>
    <cellStyle name="SAPBEXaggDataEmph 2 2 3 2" xfId="15504" xr:uid="{4D36A488-82FB-4DB8-A67F-0AC73EE467BB}"/>
    <cellStyle name="SAPBEXaggDataEmph 2 2 3 2 2" xfId="32008" xr:uid="{1BC62579-722E-441F-A9E5-210CCC8DFA12}"/>
    <cellStyle name="SAPBEXaggDataEmph 2 2 3 2 3" xfId="39093" xr:uid="{19171C46-CFF5-41FA-B9AB-C1F291FAD8C1}"/>
    <cellStyle name="SAPBEXaggDataEmph 2 2 3 3" xfId="19484" xr:uid="{9660289C-DB67-49D7-90C7-2AA529DCEC35}"/>
    <cellStyle name="SAPBEXaggDataEmph 2 2 3 4" xfId="28424" xr:uid="{E805C32A-3E9F-46FB-83F7-400440D0A30C}"/>
    <cellStyle name="SAPBEXaggDataEmph 2 2 4" xfId="1471" xr:uid="{A77B6965-6C46-4E96-A918-D86189FE2CF2}"/>
    <cellStyle name="SAPBEXaggDataEmph 2 2 4 2" xfId="16900" xr:uid="{01D30669-482D-4200-A243-D68BD24D4D8D}"/>
    <cellStyle name="SAPBEXaggDataEmph 2 2 4 2 2" xfId="33404" xr:uid="{1708E46F-C5B7-4879-8007-180BC551C646}"/>
    <cellStyle name="SAPBEXaggDataEmph 2 2 4 2 3" xfId="39825" xr:uid="{29D32D9C-974D-454F-A9BB-2E4619E619CA}"/>
    <cellStyle name="SAPBEXaggDataEmph 2 2 4 3" xfId="18976" xr:uid="{BD97A522-745B-4537-94BD-66D1945E0DF8}"/>
    <cellStyle name="SAPBEXaggDataEmph 2 2 4 4" xfId="24623" xr:uid="{79D9771C-7DE9-4BDF-9E29-D725D8F6A35E}"/>
    <cellStyle name="SAPBEXaggDataEmph 2 2 5" xfId="3438" xr:uid="{A449E77B-6D64-40B1-AE5D-214B6177B383}"/>
    <cellStyle name="SAPBEXaggDataEmph 2 2 5 2" xfId="20936" xr:uid="{AD1C12C3-B28B-4282-A5F9-3C4D577EB583}"/>
    <cellStyle name="SAPBEXaggDataEmph 2 2 5 3" xfId="22312" xr:uid="{4EED7609-71BB-4A50-8172-F1AAB4EB83B1}"/>
    <cellStyle name="SAPBEXaggDataEmph 2 2 6" xfId="3608" xr:uid="{FA54D7FD-42F1-427C-9DC8-B2BD6BCAE9FC}"/>
    <cellStyle name="SAPBEXaggDataEmph 2 2 6 2" xfId="21106" xr:uid="{BE151873-0628-4BDD-9BFB-69DF71768FA5}"/>
    <cellStyle name="SAPBEXaggDataEmph 2 2 6 3" xfId="23359" xr:uid="{2B10B822-8191-479F-A3B2-CADBD87B8465}"/>
    <cellStyle name="SAPBEXaggDataEmph 2 2 7" xfId="3368" xr:uid="{6C2413A8-9A57-4F90-8D71-6AAD26DE0E65}"/>
    <cellStyle name="SAPBEXaggDataEmph 2 2 7 2" xfId="20866" xr:uid="{CF62695F-5D95-4833-86C3-B26249304C3A}"/>
    <cellStyle name="SAPBEXaggDataEmph 2 2 7 3" xfId="22384" xr:uid="{9B0A3E16-17B9-4DBF-BCBE-A8C5CA1FEC35}"/>
    <cellStyle name="SAPBEXaggDataEmph 2 2 8" xfId="4202" xr:uid="{618BF83D-BA7F-4D4F-A494-0538D60FE978}"/>
    <cellStyle name="SAPBEXaggDataEmph 2 2 8 2" xfId="21696" xr:uid="{35507114-F51D-4E67-A38F-A84A4E9A38D4}"/>
    <cellStyle name="SAPBEXaggDataEmph 2 2 8 3" xfId="17729" xr:uid="{282EFE1F-01E8-4E88-8B01-BA378651A45E}"/>
    <cellStyle name="SAPBEXaggDataEmph 2 2 9" xfId="12101" xr:uid="{C01050BF-330D-40CC-A75C-53BEDA7CA846}"/>
    <cellStyle name="SAPBEXaggDataEmph 2 2 9 2" xfId="28950" xr:uid="{191CAE01-8512-47AF-B8BC-09CDD7207580}"/>
    <cellStyle name="SAPBEXaggDataEmph 2 2 9 3" xfId="36241" xr:uid="{CCBCFD57-3C0C-4690-8738-047C7EB7EB9F}"/>
    <cellStyle name="SAPBEXaggDataEmph 2 3" xfId="1211" xr:uid="{B612608B-E5B7-4D72-84A6-DCBA5D4C6798}"/>
    <cellStyle name="SAPBEXaggDataEmph 2 3 10" xfId="26919" xr:uid="{3DB0BAA0-0A41-4D0F-ADBA-379E52250A14}"/>
    <cellStyle name="SAPBEXaggDataEmph 2 3 2" xfId="2459" xr:uid="{9C5F36AF-88FA-4711-BF05-2BB2322326F9}"/>
    <cellStyle name="SAPBEXaggDataEmph 2 3 2 2" xfId="13930" xr:uid="{62ED1D30-6769-41C4-A0D0-816EE69CF744}"/>
    <cellStyle name="SAPBEXaggDataEmph 2 3 2 2 2" xfId="30546" xr:uid="{ACFEFC46-37FB-461D-B0D8-935B4BE9EF2B}"/>
    <cellStyle name="SAPBEXaggDataEmph 2 3 2 2 3" xfId="37603" xr:uid="{D04535DE-78E9-4FDA-8EF5-BF50818D8C8D}"/>
    <cellStyle name="SAPBEXaggDataEmph 2 3 2 3" xfId="19960" xr:uid="{1B15A457-F74F-48A8-AA82-3AECE0E1A2BA}"/>
    <cellStyle name="SAPBEXaggDataEmph 2 3 2 4" xfId="26352" xr:uid="{1A78B951-F511-405A-9493-DC9BE99A9E8D}"/>
    <cellStyle name="SAPBEXaggDataEmph 2 3 3" xfId="2965" xr:uid="{F8E1E35C-B173-4090-9C57-C54014C6C16F}"/>
    <cellStyle name="SAPBEXaggDataEmph 2 3 3 2" xfId="13052" xr:uid="{5F815730-69A6-478F-A456-30B69FED59B5}"/>
    <cellStyle name="SAPBEXaggDataEmph 2 3 3 2 2" xfId="29772" xr:uid="{B8B702F3-F2A2-492F-8E86-AE53E497DAAD}"/>
    <cellStyle name="SAPBEXaggDataEmph 2 3 3 2 3" xfId="36781" xr:uid="{5C67B080-1A5B-4177-9057-9F7FAA89C0B2}"/>
    <cellStyle name="SAPBEXaggDataEmph 2 3 3 3" xfId="20463" xr:uid="{C845753C-EDC2-4739-8BBC-723ADC1C244F}"/>
    <cellStyle name="SAPBEXaggDataEmph 2 3 3 4" xfId="22770" xr:uid="{2D41EA3A-BC9D-406F-871F-EABD2E8D4563}"/>
    <cellStyle name="SAPBEXaggDataEmph 2 3 4" xfId="1640" xr:uid="{091FC150-92CE-4207-9C78-4AFE06A2214F}"/>
    <cellStyle name="SAPBEXaggDataEmph 2 3 4 2" xfId="19143" xr:uid="{ACF86447-BB0E-429C-9468-45B280AA5A4B}"/>
    <cellStyle name="SAPBEXaggDataEmph 2 3 4 3" xfId="28980" xr:uid="{C419CA6B-22D5-4A2A-81D4-CFD68FA21EF3}"/>
    <cellStyle name="SAPBEXaggDataEmph 2 3 5" xfId="2781" xr:uid="{6A566114-392D-4083-8D7C-42A0B73783E4}"/>
    <cellStyle name="SAPBEXaggDataEmph 2 3 5 2" xfId="20280" xr:uid="{D371EAB7-B7E3-4AC0-B40A-45F7E04517D5}"/>
    <cellStyle name="SAPBEXaggDataEmph 2 3 5 3" xfId="23418" xr:uid="{7967E036-D700-437B-A5ED-7DF2B0544F20}"/>
    <cellStyle name="SAPBEXaggDataEmph 2 3 6" xfId="3960" xr:uid="{1DF4AEB0-339D-4C4D-A1A4-6B5B74945568}"/>
    <cellStyle name="SAPBEXaggDataEmph 2 3 6 2" xfId="21456" xr:uid="{C1A882AA-002D-4BDC-904B-33E707AB876F}"/>
    <cellStyle name="SAPBEXaggDataEmph 2 3 6 3" xfId="22129" xr:uid="{00019154-64A0-4F25-A0D8-88C5B165B24E}"/>
    <cellStyle name="SAPBEXaggDataEmph 2 3 7" xfId="4287" xr:uid="{2A348D8F-0824-4E32-B8C3-58910351B2CB}"/>
    <cellStyle name="SAPBEXaggDataEmph 2 3 7 2" xfId="21781" xr:uid="{34AA625E-F148-446A-9690-A2D4429A0F6E}"/>
    <cellStyle name="SAPBEXaggDataEmph 2 3 7 3" xfId="22091" xr:uid="{C5F30C6B-9C64-4D96-8D63-EB79677A311A}"/>
    <cellStyle name="SAPBEXaggDataEmph 2 3 8" xfId="10697" xr:uid="{79F4EAE2-F425-40AD-9AE4-9F283B06C266}"/>
    <cellStyle name="SAPBEXaggDataEmph 2 3 8 2" xfId="27744" xr:uid="{2B336B73-EAEA-4CC4-B2A5-161DE2F8AF61}"/>
    <cellStyle name="SAPBEXaggDataEmph 2 3 8 3" xfId="35674" xr:uid="{145B7FCA-7A0C-4DBF-A208-5A2DED99EB21}"/>
    <cellStyle name="SAPBEXaggDataEmph 2 3 9" xfId="18724" xr:uid="{5E981767-D3FC-4464-A63F-D6AAE14D12D0}"/>
    <cellStyle name="SAPBEXaggDataEmph 2 4" xfId="1980" xr:uid="{5EA49C4B-B2F7-4DDE-8AC2-9AB6EA2C516C}"/>
    <cellStyle name="SAPBEXaggDataEmph 2 4 2" xfId="9836" xr:uid="{35612315-2043-4301-9317-0B3444EAA0AC}"/>
    <cellStyle name="SAPBEXaggDataEmph 2 4 2 2" xfId="26965" xr:uid="{7F87C640-B70B-43C4-9E08-A987ADAEF54E}"/>
    <cellStyle name="SAPBEXaggDataEmph 2 4 2 3" xfId="35264" xr:uid="{E11CC3D3-6E5E-4FE4-AADE-4FCE9F757E16}"/>
    <cellStyle name="SAPBEXaggDataEmph 2 4 3" xfId="19483" xr:uid="{97F5E430-6337-4A3E-9DC5-CBD7E2D90EB2}"/>
    <cellStyle name="SAPBEXaggDataEmph 2 4 4" xfId="17683" xr:uid="{EB37B026-262B-4FAF-8572-9D249E0B0FC3}"/>
    <cellStyle name="SAPBEXaggDataEmph 2 5" xfId="1732" xr:uid="{2397A02F-2D81-462B-A603-3AB2BDAE3942}"/>
    <cellStyle name="SAPBEXaggDataEmph 2 5 2" xfId="13269" xr:uid="{5A101D20-0273-4C4F-95CB-1450DDDE118A}"/>
    <cellStyle name="SAPBEXaggDataEmph 2 5 2 2" xfId="29968" xr:uid="{180F64BE-400D-4A1A-A33F-344F2BC9194E}"/>
    <cellStyle name="SAPBEXaggDataEmph 2 5 2 3" xfId="36998" xr:uid="{78A61B04-C40F-4289-B79B-9DD8BF05A9A0}"/>
    <cellStyle name="SAPBEXaggDataEmph 2 5 3" xfId="19235" xr:uid="{AAE2FC9A-58EE-4D60-913C-C7DC30BCD643}"/>
    <cellStyle name="SAPBEXaggDataEmph 2 5 4" xfId="27148" xr:uid="{96C669FB-61BF-45AE-A1A0-38A222A9B7CA}"/>
    <cellStyle name="SAPBEXaggDataEmph 2 6" xfId="3437" xr:uid="{D704F8FC-791B-470B-98D5-1FC3E30B1782}"/>
    <cellStyle name="SAPBEXaggDataEmph 2 6 2" xfId="15251" xr:uid="{4079B353-91EA-49E7-969F-3EC7176C0260}"/>
    <cellStyle name="SAPBEXaggDataEmph 2 6 2 2" xfId="31755" xr:uid="{DEEB335D-8E33-4728-BDB5-BB8C0C43E62C}"/>
    <cellStyle name="SAPBEXaggDataEmph 2 6 2 3" xfId="38840" xr:uid="{DC6DDB82-7480-4C4E-8459-AF1C566C7C1F}"/>
    <cellStyle name="SAPBEXaggDataEmph 2 6 3" xfId="20935" xr:uid="{71827FB4-903B-4B7B-A4C4-F9D2F1C0481A}"/>
    <cellStyle name="SAPBEXaggDataEmph 2 6 4" xfId="22313" xr:uid="{A9CDB15E-5CA6-40C7-8E1C-1DFA4B04335E}"/>
    <cellStyle name="SAPBEXaggDataEmph 2 7" xfId="3409" xr:uid="{972C4DAA-28ED-4E2E-A291-87509E1BDD8C}"/>
    <cellStyle name="SAPBEXaggDataEmph 2 7 2" xfId="20907" xr:uid="{10DDC651-08F5-4946-B2C9-0ECAC92BE6BD}"/>
    <cellStyle name="SAPBEXaggDataEmph 2 7 3" xfId="22342" xr:uid="{3BBE0A1F-7BB6-48AE-9F03-4D9970A109E6}"/>
    <cellStyle name="SAPBEXaggDataEmph 2 8" xfId="3824" xr:uid="{F5CE975F-5ABC-4C19-9986-E602818B99F8}"/>
    <cellStyle name="SAPBEXaggDataEmph 2 8 2" xfId="21321" xr:uid="{1AEAB577-82F8-4569-ACCE-6F82FC53B635}"/>
    <cellStyle name="SAPBEXaggDataEmph 2 8 3" xfId="23158" xr:uid="{94AEDBF1-0967-47B3-810C-78F68FCD2246}"/>
    <cellStyle name="SAPBEXaggDataEmph 2 9" xfId="4160" xr:uid="{4943AA1D-BA36-483C-936D-25C9D4A7FF0E}"/>
    <cellStyle name="SAPBEXaggDataEmph 2 9 2" xfId="21655" xr:uid="{1967D59B-3F98-4F6E-9790-36BD89338169}"/>
    <cellStyle name="SAPBEXaggDataEmph 2 9 3" xfId="18072" xr:uid="{6B6F7DAB-2572-4A06-A1DC-AE9A9C3EE612}"/>
    <cellStyle name="SAPBEXaggDataEmph 3" xfId="688" xr:uid="{041D3832-F00F-45AA-B109-7C784B4E477B}"/>
    <cellStyle name="SAPBEXaggDataEmph 3 10" xfId="8367" xr:uid="{8C082BEF-5DEC-4540-A0D0-76D9C0AF082B}"/>
    <cellStyle name="SAPBEXaggDataEmph 3 10 2" xfId="25553" xr:uid="{F21AFDBC-728E-4454-87B3-320E446CAC94}"/>
    <cellStyle name="SAPBEXaggDataEmph 3 10 3" xfId="34781" xr:uid="{FB131D97-E779-492F-B028-BD9E086AF295}"/>
    <cellStyle name="SAPBEXaggDataEmph 3 11" xfId="18277" xr:uid="{3C331808-F6B8-4857-988A-908D4B4DA949}"/>
    <cellStyle name="SAPBEXaggDataEmph 3 12" xfId="27792" xr:uid="{F25F2B35-7666-414B-9853-D9C1465C0100}"/>
    <cellStyle name="SAPBEXaggDataEmph 3 2" xfId="689" xr:uid="{CC1EF8D8-17E6-460D-9B4F-66644ED93749}"/>
    <cellStyle name="SAPBEXaggDataEmph 3 2 10" xfId="18278" xr:uid="{127E0054-C037-4F07-8297-5B25D5102787}"/>
    <cellStyle name="SAPBEXaggDataEmph 3 2 11" xfId="28997" xr:uid="{F0727ABC-AA31-4CB1-B6D1-2271CB87F96D}"/>
    <cellStyle name="SAPBEXaggDataEmph 3 2 2" xfId="1214" xr:uid="{EFF71E4C-9EDB-4846-8DB5-68877B1C2DA3}"/>
    <cellStyle name="SAPBEXaggDataEmph 3 2 2 10" xfId="29282" xr:uid="{1EFC3CF3-9BB7-4D8D-B8E1-C02FB1948059}"/>
    <cellStyle name="SAPBEXaggDataEmph 3 2 2 2" xfId="2462" xr:uid="{26154C0F-CD45-47AB-89AB-21C8F9B9457A}"/>
    <cellStyle name="SAPBEXaggDataEmph 3 2 2 2 2" xfId="19963" xr:uid="{CB683D33-3871-4380-A43A-0F3A2406118A}"/>
    <cellStyle name="SAPBEXaggDataEmph 3 2 2 2 3" xfId="30359" xr:uid="{3BED5805-2124-4E81-8306-7F4CA9AF2E22}"/>
    <cellStyle name="SAPBEXaggDataEmph 3 2 2 3" xfId="2968" xr:uid="{F2D98F4A-7B2E-48E5-B545-566CA4515C75}"/>
    <cellStyle name="SAPBEXaggDataEmph 3 2 2 3 2" xfId="20466" xr:uid="{3C898938-EFDF-4389-AB36-CAB4AA80BA06}"/>
    <cellStyle name="SAPBEXaggDataEmph 3 2 2 3 3" xfId="22767" xr:uid="{03203A2A-3379-40E7-959F-BBA65FF683D4}"/>
    <cellStyle name="SAPBEXaggDataEmph 3 2 2 4" xfId="2834" xr:uid="{2517D269-C49A-49CB-9C6B-A8E17C0AC956}"/>
    <cellStyle name="SAPBEXaggDataEmph 3 2 2 4 2" xfId="20332" xr:uid="{98E57EDA-8720-4231-971B-B7DAD79E3CC2}"/>
    <cellStyle name="SAPBEXaggDataEmph 3 2 2 4 3" xfId="24541" xr:uid="{086D8748-75EC-4C35-8DF3-5EB46249E406}"/>
    <cellStyle name="SAPBEXaggDataEmph 3 2 2 5" xfId="3910" xr:uid="{BDAE4BC1-973A-41E3-966D-D2655323F7DB}"/>
    <cellStyle name="SAPBEXaggDataEmph 3 2 2 5 2" xfId="21407" xr:uid="{1687F0EC-09FC-4DE5-BA84-17392DFCAA73}"/>
    <cellStyle name="SAPBEXaggDataEmph 3 2 2 5 3" xfId="22154" xr:uid="{6A47B862-A65D-4217-A5CC-F2E4790C960E}"/>
    <cellStyle name="SAPBEXaggDataEmph 3 2 2 6" xfId="3306" xr:uid="{5DD3DB86-9532-4AF8-A6A9-CB25DA15E4FF}"/>
    <cellStyle name="SAPBEXaggDataEmph 3 2 2 6 2" xfId="20804" xr:uid="{CABB7268-91DA-4B0E-983F-2521EEA826C2}"/>
    <cellStyle name="SAPBEXaggDataEmph 3 2 2 6 3" xfId="22446" xr:uid="{61D27283-16AF-4A71-8432-4C24B2059835}"/>
    <cellStyle name="SAPBEXaggDataEmph 3 2 2 7" xfId="2851" xr:uid="{58585149-30C1-4056-8DBA-FB1322F47F7E}"/>
    <cellStyle name="SAPBEXaggDataEmph 3 2 2 7 2" xfId="20349" xr:uid="{789D3086-DEEB-47EA-847A-AD1296DAB1D9}"/>
    <cellStyle name="SAPBEXaggDataEmph 3 2 2 7 3" xfId="23354" xr:uid="{6BC09B70-D7AA-4758-BF41-5FBE9665FB07}"/>
    <cellStyle name="SAPBEXaggDataEmph 3 2 2 8" xfId="14886" xr:uid="{6CF24184-5D37-4E85-B61E-1B6BA8E54AF3}"/>
    <cellStyle name="SAPBEXaggDataEmph 3 2 2 8 2" xfId="31398" xr:uid="{E22E64BD-2EE5-4947-9BAF-AD20AD6A322D}"/>
    <cellStyle name="SAPBEXaggDataEmph 3 2 2 8 3" xfId="38476" xr:uid="{A0AFFB4D-98E2-4A34-88F0-BBA584A0A8C3}"/>
    <cellStyle name="SAPBEXaggDataEmph 3 2 2 9" xfId="18727" xr:uid="{9BE17399-D823-44A6-A91F-0060AA0DCE01}"/>
    <cellStyle name="SAPBEXaggDataEmph 3 2 3" xfId="1983" xr:uid="{DEFD5BB7-EC19-4429-93B5-1747A43FFE7D}"/>
    <cellStyle name="SAPBEXaggDataEmph 3 2 3 2" xfId="15612" xr:uid="{A0291220-D4B3-4184-878D-8F5331BB5AB1}"/>
    <cellStyle name="SAPBEXaggDataEmph 3 2 3 2 2" xfId="32116" xr:uid="{ECA27859-07E6-486D-A523-EB54D8F1D0F2}"/>
    <cellStyle name="SAPBEXaggDataEmph 3 2 3 2 3" xfId="39201" xr:uid="{C66BBEB9-42EA-4AF3-BAED-B9B8DC4E67C3}"/>
    <cellStyle name="SAPBEXaggDataEmph 3 2 3 3" xfId="19486" xr:uid="{ED7E530E-BA1D-4C3B-BCFE-2EDF3D3CC547}"/>
    <cellStyle name="SAPBEXaggDataEmph 3 2 3 4" xfId="18508" xr:uid="{1226C493-038F-43C7-9AA9-9DE0A77D8969}"/>
    <cellStyle name="SAPBEXaggDataEmph 3 2 4" xfId="1727" xr:uid="{E1C4C04F-B64F-4BE7-A229-321DD8372F34}"/>
    <cellStyle name="SAPBEXaggDataEmph 3 2 4 2" xfId="16996" xr:uid="{50B83D3E-2E4D-4FC7-916F-C6C576CC2101}"/>
    <cellStyle name="SAPBEXaggDataEmph 3 2 4 2 2" xfId="33500" xr:uid="{7A85795B-4AF7-4232-8894-54E3B8C0BB91}"/>
    <cellStyle name="SAPBEXaggDataEmph 3 2 4 2 3" xfId="39918" xr:uid="{3686C226-B68D-457B-BC96-DAA48700F309}"/>
    <cellStyle name="SAPBEXaggDataEmph 3 2 4 3" xfId="19230" xr:uid="{CEE9DF61-DBE7-4A59-8D85-6B90642520F6}"/>
    <cellStyle name="SAPBEXaggDataEmph 3 2 4 4" xfId="28079" xr:uid="{026393C6-9900-4611-BE46-F075E6B2A7C0}"/>
    <cellStyle name="SAPBEXaggDataEmph 3 2 5" xfId="1526" xr:uid="{6222A4B7-3746-4DE2-981A-D6884AEC1AFE}"/>
    <cellStyle name="SAPBEXaggDataEmph 3 2 5 2" xfId="19031" xr:uid="{E84F28D9-0381-4379-A9B7-54B2AD9C6827}"/>
    <cellStyle name="SAPBEXaggDataEmph 3 2 5 3" xfId="30185" xr:uid="{A9DE2873-6D94-4CBD-9025-3BD908DA3BAE}"/>
    <cellStyle name="SAPBEXaggDataEmph 3 2 6" xfId="2669" xr:uid="{30291B30-4177-4212-96B5-F84056E1901B}"/>
    <cellStyle name="SAPBEXaggDataEmph 3 2 6 2" xfId="20169" xr:uid="{4D7B044E-320B-45C4-AB21-5BD118213C5E}"/>
    <cellStyle name="SAPBEXaggDataEmph 3 2 6 3" xfId="22929" xr:uid="{2F95279A-D95A-422B-88A7-9EFF42201464}"/>
    <cellStyle name="SAPBEXaggDataEmph 3 2 7" xfId="3189" xr:uid="{0B125F24-7907-4C1C-9456-B0FC399EE430}"/>
    <cellStyle name="SAPBEXaggDataEmph 3 2 7 2" xfId="20687" xr:uid="{18FEE35E-A6DB-4401-906C-3B3707D38E1F}"/>
    <cellStyle name="SAPBEXaggDataEmph 3 2 7 3" xfId="22563" xr:uid="{0B1AFA9D-4884-471C-B96D-606680420EC3}"/>
    <cellStyle name="SAPBEXaggDataEmph 3 2 8" xfId="4159" xr:uid="{7C27EAE9-DB49-4483-82FB-556252EE7B51}"/>
    <cellStyle name="SAPBEXaggDataEmph 3 2 8 2" xfId="21654" xr:uid="{11E0A1A5-B17F-4355-A983-9912E92D4DB1}"/>
    <cellStyle name="SAPBEXaggDataEmph 3 2 8 3" xfId="18073" xr:uid="{16B31D63-97EA-45FD-BC32-5B7A22AE8588}"/>
    <cellStyle name="SAPBEXaggDataEmph 3 2 9" xfId="12212" xr:uid="{1331250B-D6A7-4E55-A1D8-4B1ADEE99177}"/>
    <cellStyle name="SAPBEXaggDataEmph 3 2 9 2" xfId="29035" xr:uid="{8F3E5DF7-00D9-40A3-A123-BCFBF4C5A6B0}"/>
    <cellStyle name="SAPBEXaggDataEmph 3 2 9 3" xfId="36332" xr:uid="{F6447A37-0C4C-4CEA-B179-6FFEAC3CC6AB}"/>
    <cellStyle name="SAPBEXaggDataEmph 3 3" xfId="1213" xr:uid="{ECBABB6E-4A76-4EDF-A735-E9EA76E901CC}"/>
    <cellStyle name="SAPBEXaggDataEmph 3 3 10" xfId="30845" xr:uid="{F9DECFC2-AB28-4C7B-AD3C-A5F67461B9D2}"/>
    <cellStyle name="SAPBEXaggDataEmph 3 3 2" xfId="2461" xr:uid="{25C467BB-331B-45A6-87DF-0B5CF77DD5A5}"/>
    <cellStyle name="SAPBEXaggDataEmph 3 3 2 2" xfId="14040" xr:uid="{388203C9-4980-4435-AA98-C77392F1FCD0}"/>
    <cellStyle name="SAPBEXaggDataEmph 3 3 2 2 2" xfId="30634" xr:uid="{564EB884-052F-4D0D-AB96-0CF8EEA2ADA3}"/>
    <cellStyle name="SAPBEXaggDataEmph 3 3 2 2 3" xfId="37698" xr:uid="{99B61CBD-28F4-4926-90A0-8BB6C6B923C8}"/>
    <cellStyle name="SAPBEXaggDataEmph 3 3 2 3" xfId="19962" xr:uid="{F3D8F664-F009-4006-BEFD-9B9027B0556B}"/>
    <cellStyle name="SAPBEXaggDataEmph 3 3 2 4" xfId="27483" xr:uid="{5E9F35D5-8DE9-496F-9969-81E2054F8A24}"/>
    <cellStyle name="SAPBEXaggDataEmph 3 3 3" xfId="2967" xr:uid="{250261D8-BAD4-4B78-968F-0FBA5E31CAFF}"/>
    <cellStyle name="SAPBEXaggDataEmph 3 3 3 2" xfId="13097" xr:uid="{881E7E81-4F91-4F44-A849-2FD4D6508A28}"/>
    <cellStyle name="SAPBEXaggDataEmph 3 3 3 2 2" xfId="29817" xr:uid="{7B4E9806-DBED-48F6-861D-3A05085C52C0}"/>
    <cellStyle name="SAPBEXaggDataEmph 3 3 3 2 3" xfId="36826" xr:uid="{8EEE6DD0-7053-4463-8970-859ED4E109DE}"/>
    <cellStyle name="SAPBEXaggDataEmph 3 3 3 3" xfId="20465" xr:uid="{12137325-BF59-465A-85B6-9CAE47121A0A}"/>
    <cellStyle name="SAPBEXaggDataEmph 3 3 3 4" xfId="17914" xr:uid="{465680CE-F0F0-45F0-B37E-EBB2DC9F323C}"/>
    <cellStyle name="SAPBEXaggDataEmph 3 3 4" xfId="3215" xr:uid="{75E211E9-9DF4-4383-A151-24AF20BC06E3}"/>
    <cellStyle name="SAPBEXaggDataEmph 3 3 4 2" xfId="20713" xr:uid="{BF4485C8-C9BC-4C8A-8F60-72785B4FF972}"/>
    <cellStyle name="SAPBEXaggDataEmph 3 3 4 3" xfId="22537" xr:uid="{AC46B182-DE6B-49B6-81DF-5F3ECFDFF02A}"/>
    <cellStyle name="SAPBEXaggDataEmph 3 3 5" xfId="3698" xr:uid="{51CBE7C8-E687-42D3-9D15-01B80D1EBC19}"/>
    <cellStyle name="SAPBEXaggDataEmph 3 3 5 2" xfId="21196" xr:uid="{6F4CD213-ADA0-472F-BD16-611028339F7D}"/>
    <cellStyle name="SAPBEXaggDataEmph 3 3 5 3" xfId="17783" xr:uid="{C920D033-23E3-492B-AF70-C52CFE699FAF}"/>
    <cellStyle name="SAPBEXaggDataEmph 3 3 6" xfId="4030" xr:uid="{51AB1FD2-8374-4BD0-95A5-39FE6717DCA6}"/>
    <cellStyle name="SAPBEXaggDataEmph 3 3 6 2" xfId="21526" xr:uid="{6D49A749-BCD6-4DBA-B16F-F7D669954DA6}"/>
    <cellStyle name="SAPBEXaggDataEmph 3 3 6 3" xfId="18546" xr:uid="{BCF6A620-460F-4F35-92F4-29E7C6C065B8}"/>
    <cellStyle name="SAPBEXaggDataEmph 3 3 7" xfId="4389" xr:uid="{0AF35E06-F089-4262-B2E3-8EC2B6E8F990}"/>
    <cellStyle name="SAPBEXaggDataEmph 3 3 7 2" xfId="21881" xr:uid="{9DE480E9-F83D-4FB9-A005-F66CDD886E2D}"/>
    <cellStyle name="SAPBEXaggDataEmph 3 3 7 3" xfId="17990" xr:uid="{9FE544A5-5D4D-431A-818C-5218B5A888B6}"/>
    <cellStyle name="SAPBEXaggDataEmph 3 3 8" xfId="10809" xr:uid="{0DE564D1-4B1B-4A56-87FA-C713B0015D75}"/>
    <cellStyle name="SAPBEXaggDataEmph 3 3 8 2" xfId="27832" xr:uid="{10D2E26A-62B6-4A5C-85E5-D77BD6079B37}"/>
    <cellStyle name="SAPBEXaggDataEmph 3 3 8 3" xfId="35765" xr:uid="{EDF3DC4F-8831-4220-8DC6-49996F9C520D}"/>
    <cellStyle name="SAPBEXaggDataEmph 3 3 9" xfId="18726" xr:uid="{026F0D41-78C7-4804-B45B-59797916D1BA}"/>
    <cellStyle name="SAPBEXaggDataEmph 3 4" xfId="1982" xr:uid="{A81DE12B-3B47-4910-BE3D-92E320A6B9E0}"/>
    <cellStyle name="SAPBEXaggDataEmph 3 4 2" xfId="10257" xr:uid="{B386F8EB-4E11-46B0-A909-53AB2FD3FFE6}"/>
    <cellStyle name="SAPBEXaggDataEmph 3 4 2 2" xfId="27338" xr:uid="{7F3E4D67-8254-49F4-B4E9-6948A347DCC3}"/>
    <cellStyle name="SAPBEXaggDataEmph 3 4 2 3" xfId="35509" xr:uid="{109F623C-E4D5-4158-91AA-28F69E5C02C7}"/>
    <cellStyle name="SAPBEXaggDataEmph 3 4 3" xfId="19485" xr:uid="{141D2474-106F-4F0F-91A3-E3768C1631A0}"/>
    <cellStyle name="SAPBEXaggDataEmph 3 4 4" xfId="18559" xr:uid="{CFEC5DF4-D756-49F3-8B48-57B85CEA752B}"/>
    <cellStyle name="SAPBEXaggDataEmph 3 5" xfId="1537" xr:uid="{45DD342B-FAB3-48F8-82F4-E3CD4E2B8A8E}"/>
    <cellStyle name="SAPBEXaggDataEmph 3 5 2" xfId="13613" xr:uid="{D113AFA8-5720-4FEE-83D9-22B6B3527E09}"/>
    <cellStyle name="SAPBEXaggDataEmph 3 5 2 2" xfId="30258" xr:uid="{5C1904E4-0B30-4F6D-81AB-9167C829E4AA}"/>
    <cellStyle name="SAPBEXaggDataEmph 3 5 2 3" xfId="37341" xr:uid="{0E420114-8B7D-4D57-9451-54910A700610}"/>
    <cellStyle name="SAPBEXaggDataEmph 3 5 3" xfId="19042" xr:uid="{95B2A4E5-1A72-4CFC-8047-52D973576FE9}"/>
    <cellStyle name="SAPBEXaggDataEmph 3 5 4" xfId="18552" xr:uid="{5112AF4A-B48B-4394-992B-724707B78D5A}"/>
    <cellStyle name="SAPBEXaggDataEmph 3 6" xfId="1504" xr:uid="{A921B917-BAF9-4B11-A528-66F3AC2A3FB8}"/>
    <cellStyle name="SAPBEXaggDataEmph 3 6 2" xfId="13064" xr:uid="{F81566DE-5CD1-4056-8249-9DFF96047E64}"/>
    <cellStyle name="SAPBEXaggDataEmph 3 6 2 2" xfId="29784" xr:uid="{65F57C0C-9210-4A11-944E-821D66DAD9E3}"/>
    <cellStyle name="SAPBEXaggDataEmph 3 6 2 3" xfId="36793" xr:uid="{34896BDE-1AE8-41F4-93C8-4FB9E9D814C4}"/>
    <cellStyle name="SAPBEXaggDataEmph 3 6 3" xfId="19009" xr:uid="{66465EA8-A649-4CCA-AA23-DDD145ECDD84}"/>
    <cellStyle name="SAPBEXaggDataEmph 3 6 4" xfId="28035" xr:uid="{22FF9574-658C-4870-A10E-AFE974ACE64F}"/>
    <cellStyle name="SAPBEXaggDataEmph 3 7" xfId="3707" xr:uid="{A9C4658D-2987-4264-BA6C-806AB34B79DC}"/>
    <cellStyle name="SAPBEXaggDataEmph 3 7 2" xfId="21205" xr:uid="{91F36EE8-7027-482E-92B3-F9CC37A132A7}"/>
    <cellStyle name="SAPBEXaggDataEmph 3 7 3" xfId="18194" xr:uid="{2C2004D6-CDF9-45DB-903B-71E30DE43518}"/>
    <cellStyle name="SAPBEXaggDataEmph 3 8" xfId="4265" xr:uid="{7BB1DDF4-71D2-4EAD-9879-93C8B82A5CD0}"/>
    <cellStyle name="SAPBEXaggDataEmph 3 8 2" xfId="21759" xr:uid="{CB8C8546-C04C-4849-87DB-96D344FA01DA}"/>
    <cellStyle name="SAPBEXaggDataEmph 3 8 3" xfId="17890" xr:uid="{B91A0367-CF14-431D-A9DF-5959574024C0}"/>
    <cellStyle name="SAPBEXaggDataEmph 3 9" xfId="1411" xr:uid="{A8206460-8937-4DFE-BF0C-4765A0A58819}"/>
    <cellStyle name="SAPBEXaggDataEmph 3 9 2" xfId="18917" xr:uid="{16311342-29A2-48E5-A545-24D9FCE28111}"/>
    <cellStyle name="SAPBEXaggDataEmph 3 9 3" xfId="28037" xr:uid="{9642AA09-AEC3-4A8F-AD4F-B9390840473F}"/>
    <cellStyle name="SAPBEXaggDataEmph 4" xfId="957" xr:uid="{E4272D6C-6F1D-4495-A584-073904A3A247}"/>
    <cellStyle name="SAPBEXaggDataEmph 4 2" xfId="12469" xr:uid="{E4F80230-CF5C-4013-B03C-E8FE60989072}"/>
    <cellStyle name="SAPBEXaggDataEmph 4 2 2" xfId="15007" xr:uid="{0BAA04D5-BE37-45A6-AA85-08D42E955047}"/>
    <cellStyle name="SAPBEXaggDataEmph 4 2 2 2" xfId="31515" xr:uid="{8D727483-A515-45B4-9241-EA388DAEAAD1}"/>
    <cellStyle name="SAPBEXaggDataEmph 4 2 2 3" xfId="38596" xr:uid="{60B91B33-E30D-4938-ABEF-84BFEC2DD5D6}"/>
    <cellStyle name="SAPBEXaggDataEmph 4 2 3" xfId="15780" xr:uid="{E4EF6D09-DDD3-4947-9ABD-67F59BED66C1}"/>
    <cellStyle name="SAPBEXaggDataEmph 4 2 3 2" xfId="32284" xr:uid="{3D406E04-8931-4494-A8A4-FE9BFB62C6A9}"/>
    <cellStyle name="SAPBEXaggDataEmph 4 2 3 3" xfId="39369" xr:uid="{1A2F7ADC-A5AE-496D-870C-5A1B96C3808B}"/>
    <cellStyle name="SAPBEXaggDataEmph 4 2 4" xfId="17253" xr:uid="{4B9091E2-9B80-4797-9DF8-1DFFEB2011AC}"/>
    <cellStyle name="SAPBEXaggDataEmph 4 2 4 2" xfId="33757" xr:uid="{32CBAE5D-7CE0-41CD-BE6A-431FA14874F1}"/>
    <cellStyle name="SAPBEXaggDataEmph 4 2 4 3" xfId="40086" xr:uid="{8B3A3AA5-555F-4FD7-BC97-7E875734B836}"/>
    <cellStyle name="SAPBEXaggDataEmph 4 2 5" xfId="29249" xr:uid="{6478EF54-5E5F-42A6-894A-1578F6CDBCB3}"/>
    <cellStyle name="SAPBEXaggDataEmph 4 2 6" xfId="36497" xr:uid="{B69192F8-04A6-4E34-BC23-112AD23B6732}"/>
    <cellStyle name="SAPBEXaggDataEmph 4 3" xfId="11067" xr:uid="{67BC3107-4077-49FB-A4D8-AB115B35FEBA}"/>
    <cellStyle name="SAPBEXaggDataEmph 4 3 2" xfId="14254" xr:uid="{29A39B3C-9B53-4D69-B915-B1E5BB7431C9}"/>
    <cellStyle name="SAPBEXaggDataEmph 4 3 2 2" xfId="30812" xr:uid="{1D72BA07-079C-4C62-81C3-4D8E412EBE53}"/>
    <cellStyle name="SAPBEXaggDataEmph 4 3 2 3" xfId="37911" xr:uid="{8DC12349-A83F-43E3-88A0-BAF1F8A8A86E}"/>
    <cellStyle name="SAPBEXaggDataEmph 4 3 3" xfId="14341" xr:uid="{B1813067-76DB-471B-B19A-840E8627022F}"/>
    <cellStyle name="SAPBEXaggDataEmph 4 3 3 2" xfId="30880" xr:uid="{72C12C2E-950A-467B-97B9-598DFEB066F0}"/>
    <cellStyle name="SAPBEXaggDataEmph 4 3 3 3" xfId="37998" xr:uid="{306F35C5-9DA4-4D7C-82B7-0E6A32E57BE4}"/>
    <cellStyle name="SAPBEXaggDataEmph 4 3 4" xfId="28052" xr:uid="{7DFFE809-3F9A-419E-B50A-99D8A02E4F05}"/>
    <cellStyle name="SAPBEXaggDataEmph 4 3 5" xfId="35931" xr:uid="{28305C62-FABF-4242-BD54-641D865FD4EC}"/>
    <cellStyle name="SAPBEXaggDataEmph 4 4" xfId="9911" xr:uid="{14ECE402-7A96-45FA-9AD2-A8A4983B1A40}"/>
    <cellStyle name="SAPBEXaggDataEmph 4 4 2" xfId="27027" xr:uid="{A6AFA945-EF11-488F-B7CA-CB6CA3FF3BAD}"/>
    <cellStyle name="SAPBEXaggDataEmph 4 4 3" xfId="35313" xr:uid="{3AE2C643-B19D-4BC5-9E64-01EBF482A2E8}"/>
    <cellStyle name="SAPBEXaggDataEmph 4 5" xfId="13337" xr:uid="{90611444-A477-46EF-9E19-88471C281764}"/>
    <cellStyle name="SAPBEXaggDataEmph 4 5 2" xfId="30022" xr:uid="{E421822F-CE8A-41F8-BFF7-BA9D25669236}"/>
    <cellStyle name="SAPBEXaggDataEmph 4 5 3" xfId="37066" xr:uid="{2BEE8501-FB73-4431-814D-4CCC195161EB}"/>
    <cellStyle name="SAPBEXaggDataEmph 4 6" xfId="15080" xr:uid="{9A6190F8-0DC2-401C-AB36-E6AC33BBF944}"/>
    <cellStyle name="SAPBEXaggDataEmph 4 6 2" xfId="31586" xr:uid="{BDB4EF6D-721F-4445-9D9B-15D106939D9E}"/>
    <cellStyle name="SAPBEXaggDataEmph 4 6 3" xfId="38669" xr:uid="{0E3A164B-FCF0-4C5D-AEB6-BAB0231A7E3E}"/>
    <cellStyle name="SAPBEXaggDataEmph 4 7" xfId="8018" xr:uid="{F8DB9F74-28D0-4BAF-9DEE-F3C0AC27A23E}"/>
    <cellStyle name="SAPBEXaggDataEmph 4 7 2" xfId="25245" xr:uid="{87195D48-19DE-4507-8032-433DB75950B3}"/>
    <cellStyle name="SAPBEXaggDataEmph 4 7 3" xfId="34585" xr:uid="{19286D6A-0C19-4C90-854A-96B0D7AFB005}"/>
    <cellStyle name="SAPBEXaggDataEmph 5" xfId="1052" xr:uid="{2B3B76DD-AB03-46C7-B4A9-C51D1E52E440}"/>
    <cellStyle name="SAPBEXaggDataEmph 5 2" xfId="12653" xr:uid="{6D6B514C-8ACE-4CFB-AD82-940011866493}"/>
    <cellStyle name="SAPBEXaggDataEmph 5 2 2" xfId="15091" xr:uid="{6154D17D-A604-46FF-9C5D-A2B8D83CF5A0}"/>
    <cellStyle name="SAPBEXaggDataEmph 5 2 2 2" xfId="31597" xr:uid="{12FC05F4-6261-455C-A6D9-C8DF62045152}"/>
    <cellStyle name="SAPBEXaggDataEmph 5 2 2 3" xfId="38680" xr:uid="{BF59B59A-7C13-45BA-AD5D-9FE19D32D309}"/>
    <cellStyle name="SAPBEXaggDataEmph 5 2 3" xfId="15867" xr:uid="{EA3414D6-1A16-49DF-812A-B74889683081}"/>
    <cellStyle name="SAPBEXaggDataEmph 5 2 3 2" xfId="32371" xr:uid="{C1ADCA29-FE16-499F-BC33-2AED11FC519C}"/>
    <cellStyle name="SAPBEXaggDataEmph 5 2 3 3" xfId="39456" xr:uid="{002E1D7D-48BB-4801-BE98-2856943827FF}"/>
    <cellStyle name="SAPBEXaggDataEmph 5 2 4" xfId="17428" xr:uid="{971065F8-ECB6-474E-A0D1-CBF636B7294A}"/>
    <cellStyle name="SAPBEXaggDataEmph 5 2 4 2" xfId="33932" xr:uid="{BEAA02F9-05DB-46F6-B3EB-3642961CBAD0}"/>
    <cellStyle name="SAPBEXaggDataEmph 5 2 4 3" xfId="40173" xr:uid="{07490DAF-8E5A-4E26-972D-28595EA3C6A6}"/>
    <cellStyle name="SAPBEXaggDataEmph 5 2 5" xfId="29404" xr:uid="{1F2D17CD-3D7E-4D89-91F5-70C8FF6BA23E}"/>
    <cellStyle name="SAPBEXaggDataEmph 5 2 6" xfId="36583" xr:uid="{79D4F1E1-F7E3-4296-AF7F-328CA08783F0}"/>
    <cellStyle name="SAPBEXaggDataEmph 5 3" xfId="11244" xr:uid="{7A31EAED-34FB-4D9A-B768-F17626367201}"/>
    <cellStyle name="SAPBEXaggDataEmph 5 3 2" xfId="14390" xr:uid="{D67A9A75-D066-487A-AB23-1DBD9128CFEF}"/>
    <cellStyle name="SAPBEXaggDataEmph 5 3 2 2" xfId="30929" xr:uid="{04E21647-00E5-4F18-B666-496A24684E3D}"/>
    <cellStyle name="SAPBEXaggDataEmph 5 3 2 3" xfId="38047" xr:uid="{F81C29FC-1620-477A-80CF-AD441E29D1AD}"/>
    <cellStyle name="SAPBEXaggDataEmph 5 3 3" xfId="9365" xr:uid="{A1C7DD00-4E5A-4828-AD93-E5697C492B3E}"/>
    <cellStyle name="SAPBEXaggDataEmph 5 3 3 2" xfId="26519" xr:uid="{E5BACBB2-160F-42B5-AEEE-1759183AE9EE}"/>
    <cellStyle name="SAPBEXaggDataEmph 5 3 3 3" xfId="35165" xr:uid="{E35E3752-D05E-4033-B62E-27FE5246FDBD}"/>
    <cellStyle name="SAPBEXaggDataEmph 5 3 4" xfId="28209" xr:uid="{13CB1AD6-2A8E-4D0F-B119-6954A0E639DB}"/>
    <cellStyle name="SAPBEXaggDataEmph 5 3 5" xfId="36018" xr:uid="{C9B61919-F691-48A6-991B-6994B7DADDB9}"/>
    <cellStyle name="SAPBEXaggDataEmph 5 4" xfId="10288" xr:uid="{08557521-007A-463D-A62B-034E80269494}"/>
    <cellStyle name="SAPBEXaggDataEmph 5 4 2" xfId="27364" xr:uid="{16F0FDAB-CE30-4659-AB29-B2AA0665B795}"/>
    <cellStyle name="SAPBEXaggDataEmph 5 4 3" xfId="35540" xr:uid="{661839F3-C560-4003-B982-D91101E4629B}"/>
    <cellStyle name="SAPBEXaggDataEmph 5 5" xfId="13644" xr:uid="{0ADE6C29-8837-41FC-A29C-166A18FECC1D}"/>
    <cellStyle name="SAPBEXaggDataEmph 5 5 2" xfId="30284" xr:uid="{171FA85A-D548-4197-B1CB-BA4C59A8529A}"/>
    <cellStyle name="SAPBEXaggDataEmph 5 5 3" xfId="37372" xr:uid="{8A935686-40E6-4E75-8BAD-E4E6C0357E36}"/>
    <cellStyle name="SAPBEXaggDataEmph 5 6" xfId="9051" xr:uid="{34DFB2D8-A18C-4692-835F-1CC2BFA60936}"/>
    <cellStyle name="SAPBEXaggDataEmph 5 6 2" xfId="26227" xr:uid="{D609E07C-E75C-487C-BF64-456476135C53}"/>
    <cellStyle name="SAPBEXaggDataEmph 5 6 3" xfId="34942" xr:uid="{6D408F1A-F60B-44D2-8363-9830D82D50EA}"/>
    <cellStyle name="SAPBEXaggDataEmph 5 7" xfId="8398" xr:uid="{C0ABF317-783F-4B69-8114-AEF13E3F8FB0}"/>
    <cellStyle name="SAPBEXaggDataEmph 5 7 2" xfId="25579" xr:uid="{EC5A5FEB-023C-41F5-96DF-5B06F3B79B87}"/>
    <cellStyle name="SAPBEXaggDataEmph 5 7 3" xfId="34812" xr:uid="{0D9532C9-368E-4939-B913-88BA9DE5A8FD}"/>
    <cellStyle name="SAPBEXaggDataEmph 6" xfId="246" xr:uid="{903B36CB-AAAA-4122-B70A-A5E91701D595}"/>
    <cellStyle name="SAPBEXaggDataEmph 6 10" xfId="17857" xr:uid="{01615F32-DEE6-4BE3-993B-F34016C6CAFD}"/>
    <cellStyle name="SAPBEXaggDataEmph 6 11" xfId="28437" xr:uid="{2235C74A-ED39-4291-A5EB-FD058A361BD3}"/>
    <cellStyle name="SAPBEXaggDataEmph 6 2" xfId="1162" xr:uid="{CABD53FF-DB41-4754-9E09-93A8B40E23A9}"/>
    <cellStyle name="SAPBEXaggDataEmph 6 2 10" xfId="28433" xr:uid="{CE9FA686-F385-48CF-AD5E-B4FEBE5F2923}"/>
    <cellStyle name="SAPBEXaggDataEmph 6 2 2" xfId="2410" xr:uid="{A7C3AFE5-32CC-4BAD-8629-FE96902BBCE5}"/>
    <cellStyle name="SAPBEXaggDataEmph 6 2 2 2" xfId="19911" xr:uid="{08121AF8-EA7F-491D-9330-9C62E078DED8}"/>
    <cellStyle name="SAPBEXaggDataEmph 6 2 2 3" xfId="23478" xr:uid="{9568F6BF-D0A0-47D0-AC89-D9AF74B97732}"/>
    <cellStyle name="SAPBEXaggDataEmph 6 2 3" xfId="2916" xr:uid="{FC97A723-5853-48E8-BD47-C18755BED29A}"/>
    <cellStyle name="SAPBEXaggDataEmph 6 2 3 2" xfId="20414" xr:uid="{AFB2FACE-0E72-4510-88BE-0E64E79A404D}"/>
    <cellStyle name="SAPBEXaggDataEmph 6 2 3 3" xfId="24518" xr:uid="{3282A998-6376-465C-BC51-58159D8CAEE1}"/>
    <cellStyle name="SAPBEXaggDataEmph 6 2 4" xfId="3359" xr:uid="{600FC425-2582-449E-AFF9-75D8E36A704E}"/>
    <cellStyle name="SAPBEXaggDataEmph 6 2 4 2" xfId="20857" xr:uid="{054D2BCE-921E-4F2D-A5F4-3D48E350D67B}"/>
    <cellStyle name="SAPBEXaggDataEmph 6 2 4 3" xfId="22393" xr:uid="{DB0182DF-7CB3-4196-A29E-43AF54A59DF6}"/>
    <cellStyle name="SAPBEXaggDataEmph 6 2 5" xfId="2847" xr:uid="{8153D791-4D6A-46B1-B2CD-D37E08E50054}"/>
    <cellStyle name="SAPBEXaggDataEmph 6 2 5 2" xfId="20345" xr:uid="{D335E615-8297-40C4-9913-9FEE986BDA31}"/>
    <cellStyle name="SAPBEXaggDataEmph 6 2 5 3" xfId="28321" xr:uid="{F5503B44-8ABD-44BC-B4E3-ACE67EBB62B8}"/>
    <cellStyle name="SAPBEXaggDataEmph 6 2 6" xfId="3556" xr:uid="{E00A497B-B5DB-4CF4-8367-BCB937678C72}"/>
    <cellStyle name="SAPBEXaggDataEmph 6 2 6 2" xfId="21054" xr:uid="{CB28F997-4566-460A-9019-282ADE5F50D2}"/>
    <cellStyle name="SAPBEXaggDataEmph 6 2 6 3" xfId="23346" xr:uid="{93BD01A6-E4EB-40F7-875A-EA2CF1E5F775}"/>
    <cellStyle name="SAPBEXaggDataEmph 6 2 7" xfId="4199" xr:uid="{CC313E43-4F1D-4890-A3BF-D42FCECF0DE6}"/>
    <cellStyle name="SAPBEXaggDataEmph 6 2 7 2" xfId="21693" xr:uid="{33E9697B-B0EB-4B3F-8179-FA12B45EE554}"/>
    <cellStyle name="SAPBEXaggDataEmph 6 2 7 3" xfId="18624" xr:uid="{BD5AE97A-C1D2-4F0F-96E0-04274A3912F6}"/>
    <cellStyle name="SAPBEXaggDataEmph 6 2 8" xfId="15303" xr:uid="{62652B0E-CCCE-4574-A59B-17DB6A125001}"/>
    <cellStyle name="SAPBEXaggDataEmph 6 2 8 2" xfId="31807" xr:uid="{382C983F-8D4F-4417-850F-A89D22BF3D74}"/>
    <cellStyle name="SAPBEXaggDataEmph 6 2 8 3" xfId="38892" xr:uid="{DC89DF4A-09D6-4A76-BFBC-0FDC7D34C260}"/>
    <cellStyle name="SAPBEXaggDataEmph 6 2 9" xfId="18678" xr:uid="{E9C1386D-F18E-45EC-9017-1932403FE4B7}"/>
    <cellStyle name="SAPBEXaggDataEmph 6 3" xfId="1588" xr:uid="{07F116D1-D0D1-4594-A15E-D753D531DA42}"/>
    <cellStyle name="SAPBEXaggDataEmph 6 3 2" xfId="16419" xr:uid="{6A03D7E2-6349-4D79-BD54-9A353E0830DB}"/>
    <cellStyle name="SAPBEXaggDataEmph 6 3 2 2" xfId="32923" xr:uid="{EB8F81F9-F97A-456C-BE10-C12D8A37D57D}"/>
    <cellStyle name="SAPBEXaggDataEmph 6 3 2 3" xfId="39615" xr:uid="{3446DC97-7138-466B-B7B6-5C84DA41C143}"/>
    <cellStyle name="SAPBEXaggDataEmph 6 3 3" xfId="19093" xr:uid="{30659045-ED4B-42BA-9359-A840E7BB7EA8}"/>
    <cellStyle name="SAPBEXaggDataEmph 6 3 4" xfId="29270" xr:uid="{2C7D1E95-C251-43D0-A7C5-7EA28477241B}"/>
    <cellStyle name="SAPBEXaggDataEmph 6 4" xfId="1943" xr:uid="{0BCBEA40-165F-40FD-867D-F3CDE17C3C62}"/>
    <cellStyle name="SAPBEXaggDataEmph 6 4 2" xfId="19446" xr:uid="{3B6303D6-8630-4D98-8808-73842FA00DEA}"/>
    <cellStyle name="SAPBEXaggDataEmph 6 4 3" xfId="30566" xr:uid="{E75A0A9C-EDF0-469E-83A0-ED4CF48FA004}"/>
    <cellStyle name="SAPBEXaggDataEmph 6 5" xfId="3509" xr:uid="{03AD4CDC-062B-430D-B8B3-91DEB7D601E0}"/>
    <cellStyle name="SAPBEXaggDataEmph 6 5 2" xfId="21007" xr:uid="{C993114F-D9C8-4548-B47E-37B7B32BCF6C}"/>
    <cellStyle name="SAPBEXaggDataEmph 6 5 3" xfId="23104" xr:uid="{32148647-4659-470A-A3BD-BE938A0D7249}"/>
    <cellStyle name="SAPBEXaggDataEmph 6 6" xfId="3691" xr:uid="{483C7C11-235A-42B1-BAAF-BCEF8CAAA16F}"/>
    <cellStyle name="SAPBEXaggDataEmph 6 6 2" xfId="21189" xr:uid="{1C25FE79-FF2E-4296-954D-2870E06A06AF}"/>
    <cellStyle name="SAPBEXaggDataEmph 6 6 3" xfId="18201" xr:uid="{48E0B70B-F5DD-4245-B3D7-C4E31DDF9CF8}"/>
    <cellStyle name="SAPBEXaggDataEmph 6 7" xfId="3225" xr:uid="{1515F335-36F8-4281-89F6-B56DC752AC66}"/>
    <cellStyle name="SAPBEXaggDataEmph 6 7 2" xfId="20723" xr:uid="{47A6282F-C3A4-4F65-94CC-211176E7164E}"/>
    <cellStyle name="SAPBEXaggDataEmph 6 7 3" xfId="22527" xr:uid="{4D8FDCE6-E647-472F-8CC7-C72A33D53A98}"/>
    <cellStyle name="SAPBEXaggDataEmph 6 8" xfId="3416" xr:uid="{D917A19A-45E3-4D93-93B2-C781B736B893}"/>
    <cellStyle name="SAPBEXaggDataEmph 6 8 2" xfId="20914" xr:uid="{B0FB0D89-FEBB-4BEE-BA25-3DFFF473D612}"/>
    <cellStyle name="SAPBEXaggDataEmph 6 8 3" xfId="22335" xr:uid="{38E8320A-3775-40BC-90B4-13BBC4B141F7}"/>
    <cellStyle name="SAPBEXaggDataEmph 6 9" xfId="11509" xr:uid="{6204D6CB-2220-4E37-8549-3D2EAF49D51E}"/>
    <cellStyle name="SAPBEXaggDataEmph 6 9 2" xfId="36098" xr:uid="{69AC9E55-8A0C-4244-B11F-C1BE0A794515}"/>
    <cellStyle name="SAPBEXaggDataEmph 7" xfId="1115" xr:uid="{50D9C356-23ED-4723-B973-91BA50E8CDE1}"/>
    <cellStyle name="SAPBEXaggDataEmph 7 10" xfId="30859" xr:uid="{2BD87F6D-B8D0-4435-B57B-C49E724EBDEC}"/>
    <cellStyle name="SAPBEXaggDataEmph 7 2" xfId="2363" xr:uid="{75B4580A-F5A1-4C89-B7D7-586278E6C1B5}"/>
    <cellStyle name="SAPBEXaggDataEmph 7 2 2" xfId="14675" xr:uid="{C745B0D4-1802-4BE3-8060-5C1CF61DAC3F}"/>
    <cellStyle name="SAPBEXaggDataEmph 7 2 2 2" xfId="31190" xr:uid="{C6097BE2-F3B3-4053-A01A-C5EAAC0D7ED3}"/>
    <cellStyle name="SAPBEXaggDataEmph 7 2 2 3" xfId="38265" xr:uid="{CF2C7226-055F-4778-9FF0-9BCCEC9BCEBC}"/>
    <cellStyle name="SAPBEXaggDataEmph 7 2 3" xfId="19864" xr:uid="{AF89AC9C-D504-4681-B5DB-F5401D85AD59}"/>
    <cellStyle name="SAPBEXaggDataEmph 7 2 4" xfId="28350" xr:uid="{CFCCA46D-56C6-419E-B7FC-92DEC19CDC3F}"/>
    <cellStyle name="SAPBEXaggDataEmph 7 3" xfId="2869" xr:uid="{A87ADC15-3FF7-4677-AA23-03CCAF59C2C3}"/>
    <cellStyle name="SAPBEXaggDataEmph 7 3 2" xfId="15397" xr:uid="{552DB8D3-ACDC-4A6C-8227-8856270358D9}"/>
    <cellStyle name="SAPBEXaggDataEmph 7 3 2 2" xfId="31901" xr:uid="{6D5A8739-8AAD-4DC1-9AD3-234711C2BF40}"/>
    <cellStyle name="SAPBEXaggDataEmph 7 3 2 3" xfId="38986" xr:uid="{D03DA2FF-A0F8-4C12-BA55-A7CCAFBD9FE2}"/>
    <cellStyle name="SAPBEXaggDataEmph 7 3 3" xfId="20367" xr:uid="{9D322195-6BB1-4E41-91DB-8F01E038519D}"/>
    <cellStyle name="SAPBEXaggDataEmph 7 3 4" xfId="26207" xr:uid="{272CBDC1-33DA-4F53-A4FE-574D6463C0D1}"/>
    <cellStyle name="SAPBEXaggDataEmph 7 4" xfId="3270" xr:uid="{F6264B4F-4453-46AE-AF8B-36D72BC0DCFE}"/>
    <cellStyle name="SAPBEXaggDataEmph 7 4 2" xfId="16739" xr:uid="{D38DC0F1-3190-449A-A107-FAE20D43ED10}"/>
    <cellStyle name="SAPBEXaggDataEmph 7 4 2 2" xfId="33243" xr:uid="{60B4DA71-CCC5-4CEE-BD90-7A0CE64CB878}"/>
    <cellStyle name="SAPBEXaggDataEmph 7 4 2 3" xfId="39755" xr:uid="{B6DC75DE-1377-4EE3-8B77-45B7E2D2A251}"/>
    <cellStyle name="SAPBEXaggDataEmph 7 4 3" xfId="20768" xr:uid="{251138A7-0801-46AE-A444-845703B47416}"/>
    <cellStyle name="SAPBEXaggDataEmph 7 4 4" xfId="22482" xr:uid="{8C96662F-500D-4DFE-939A-510621F0D498}"/>
    <cellStyle name="SAPBEXaggDataEmph 7 5" xfId="2045" xr:uid="{890FAF39-9DBC-4383-A84D-485CABA8EF98}"/>
    <cellStyle name="SAPBEXaggDataEmph 7 5 2" xfId="19548" xr:uid="{D2900589-AFC4-4245-AFB0-7CAB4FE25134}"/>
    <cellStyle name="SAPBEXaggDataEmph 7 5 3" xfId="17861" xr:uid="{C3CE60C4-7FE5-442C-AEEF-9A9F606C11EA}"/>
    <cellStyle name="SAPBEXaggDataEmph 7 6" xfId="2259" xr:uid="{6943F3E9-431F-4880-BCA6-FC6115FE5367}"/>
    <cellStyle name="SAPBEXaggDataEmph 7 6 2" xfId="19761" xr:uid="{B27766D1-26DE-48D0-8A39-D80E3E5AF35B}"/>
    <cellStyle name="SAPBEXaggDataEmph 7 6 3" xfId="27736" xr:uid="{4F612FD8-CEF1-43DA-972C-8EE69EE54ABD}"/>
    <cellStyle name="SAPBEXaggDataEmph 7 7" xfId="4353" xr:uid="{5F854357-CC1C-42E6-8781-9DDEA937156E}"/>
    <cellStyle name="SAPBEXaggDataEmph 7 7 2" xfId="21846" xr:uid="{FDC34E61-A40D-44A1-A043-405CF66886DA}"/>
    <cellStyle name="SAPBEXaggDataEmph 7 7 3" xfId="22080" xr:uid="{27A4161F-A484-487E-9C18-415E9F42C384}"/>
    <cellStyle name="SAPBEXaggDataEmph 7 8" xfId="11879" xr:uid="{D3E54180-AA2A-4612-8BF0-DDCCD4D6905C}"/>
    <cellStyle name="SAPBEXaggDataEmph 7 8 2" xfId="28744" xr:uid="{65FBE203-CEB8-488C-B951-9480C4C5E1BE}"/>
    <cellStyle name="SAPBEXaggDataEmph 7 8 3" xfId="36187" xr:uid="{E811A3D5-73F4-4169-BC69-56D845438CB4}"/>
    <cellStyle name="SAPBEXaggDataEmph 7 9" xfId="18633" xr:uid="{B5836533-11DA-43DA-866A-3240A6DBA20B}"/>
    <cellStyle name="SAPBEXaggDataEmph 8" xfId="1415" xr:uid="{86482BDF-E701-4190-8129-963785EB052D}"/>
    <cellStyle name="SAPBEXaggDataEmph 8 2" xfId="13725" xr:uid="{7FE8D86F-3938-4A92-A43E-A731303DA928}"/>
    <cellStyle name="SAPBEXaggDataEmph 8 2 2" xfId="30361" xr:uid="{25ADBA58-5A37-48C2-ACBA-36282BD832FE}"/>
    <cellStyle name="SAPBEXaggDataEmph 8 2 3" xfId="37450" xr:uid="{3ECD79E9-B874-43A2-B37A-1224739C162E}"/>
    <cellStyle name="SAPBEXaggDataEmph 8 3" xfId="14588" xr:uid="{69740E58-879B-4C14-9E65-7159E326A52A}"/>
    <cellStyle name="SAPBEXaggDataEmph 8 3 2" xfId="31104" xr:uid="{D6F4EF2C-C42C-4D04-8A3C-407D901AB871}"/>
    <cellStyle name="SAPBEXaggDataEmph 8 3 3" xfId="38181" xr:uid="{977C9592-1799-471F-B6B3-D1D56A61D891}"/>
    <cellStyle name="SAPBEXaggDataEmph 8 4" xfId="10465" xr:uid="{BA7F4F3F-49DA-4F99-A3F4-4A82189DE41D}"/>
    <cellStyle name="SAPBEXaggDataEmph 8 4 2" xfId="27536" xr:uid="{A3FC78F1-83F9-41EB-91E2-C7F76F476825}"/>
    <cellStyle name="SAPBEXaggDataEmph 8 4 3" xfId="35574" xr:uid="{B6A12A75-7D7E-43CF-A91F-5EF429E38B96}"/>
    <cellStyle name="SAPBEXaggDataEmph 8 5" xfId="18921" xr:uid="{D03DF747-9D23-404C-9315-13FF226C6727}"/>
    <cellStyle name="SAPBEXaggDataEmph 8 6" xfId="30298" xr:uid="{F9F678B0-3CB3-4A8F-AF35-D089F66199BD}"/>
    <cellStyle name="SAPBEXaggDataEmph 9" xfId="2256" xr:uid="{BC424392-BD14-4306-8282-93B5A2138AC8}"/>
    <cellStyle name="SAPBEXaggDataEmph 9 2" xfId="9184" xr:uid="{21C5434D-01CF-498F-9CAD-4880137825ED}"/>
    <cellStyle name="SAPBEXaggDataEmph 9 2 2" xfId="26360" xr:uid="{A8EEB3E5-F9ED-4F83-BDFB-E1143EF22466}"/>
    <cellStyle name="SAPBEXaggDataEmph 9 2 3" xfId="35075" xr:uid="{2863094A-6E07-4B30-945C-3CD2192AC9B4}"/>
    <cellStyle name="SAPBEXaggDataEmph 9 3" xfId="19758" xr:uid="{5BA9BD8F-DA9B-4368-AE82-968A97ABEDA2}"/>
    <cellStyle name="SAPBEXaggDataEmph 9 4" xfId="29520" xr:uid="{E7EF8D9E-676F-4E88-8EE4-C07B592AFA44}"/>
    <cellStyle name="SAPBEXaggItem" xfId="49" xr:uid="{B368BD1D-FBAE-4B3E-A172-92E01C8417BB}"/>
    <cellStyle name="SAPBEXaggItem 10" xfId="1416" xr:uid="{60DB2A25-190F-4CBF-9A5E-52AF3CB7A63B}"/>
    <cellStyle name="SAPBEXaggItem 10 2" xfId="8949" xr:uid="{9D13B366-2193-4FAA-B028-6EB9D9730CA6}"/>
    <cellStyle name="SAPBEXaggItem 10 2 2" xfId="26125" xr:uid="{2061F9EE-48A9-4807-B300-1FA6F4BB8A31}"/>
    <cellStyle name="SAPBEXaggItem 10 2 3" xfId="34841" xr:uid="{2D5063E4-4946-4904-BA2B-40FF6160C3E5}"/>
    <cellStyle name="SAPBEXaggItem 10 3" xfId="18922" xr:uid="{B007AABB-2B49-45FC-8283-1FBFE6F47650}"/>
    <cellStyle name="SAPBEXaggItem 10 4" xfId="27378" xr:uid="{CDF3F17B-B3CF-4281-BBC8-89D0E16D7EEB}"/>
    <cellStyle name="SAPBEXaggItem 11" xfId="2135" xr:uid="{40B7F838-3104-4E42-999D-66EDD8C4E863}"/>
    <cellStyle name="SAPBEXaggItem 11 2" xfId="19638" xr:uid="{73166843-1666-4D44-AF10-830EAD134FCA}"/>
    <cellStyle name="SAPBEXaggItem 11 3" xfId="28947" xr:uid="{9CF8F3DA-9A55-46C7-B1CE-42B81C01C56D}"/>
    <cellStyle name="SAPBEXaggItem 12" xfId="3164" xr:uid="{A19A70C5-2DBB-4612-A4F6-7728F469D1F6}"/>
    <cellStyle name="SAPBEXaggItem 12 2" xfId="20662" xr:uid="{75DF7378-9377-4718-900E-EEEFB80B0D28}"/>
    <cellStyle name="SAPBEXaggItem 12 3" xfId="22588" xr:uid="{30DC887B-C75F-4D70-9C02-81B83D18EF66}"/>
    <cellStyle name="SAPBEXaggItem 13" xfId="2698" xr:uid="{01B20053-E49D-42CB-8F80-1DDEFE70017E}"/>
    <cellStyle name="SAPBEXaggItem 13 2" xfId="20198" xr:uid="{39ABD9C5-E153-4061-B1F6-AA5566A4ECCD}"/>
    <cellStyle name="SAPBEXaggItem 13 3" xfId="22908" xr:uid="{9F19D11C-5F0F-4574-B2B0-FB8D47E650CB}"/>
    <cellStyle name="SAPBEXaggItem 14" xfId="4054" xr:uid="{70F4FBF2-3196-457F-A043-1FCA4A4C2C29}"/>
    <cellStyle name="SAPBEXaggItem 14 2" xfId="21550" xr:uid="{33536BB0-86A0-4710-99BE-2CF0438F52B9}"/>
    <cellStyle name="SAPBEXaggItem 14 3" xfId="18120" xr:uid="{A4A52D0A-DBB1-43B4-920D-C9503E62A4D1}"/>
    <cellStyle name="SAPBEXaggItem 15" xfId="4059" xr:uid="{A696DEBE-4319-4A8D-9B9A-3CA6B46565EF}"/>
    <cellStyle name="SAPBEXaggItem 15 2" xfId="21555" xr:uid="{B96B6393-66DB-477D-9720-AA56886E0DCA}"/>
    <cellStyle name="SAPBEXaggItem 15 3" xfId="22113" xr:uid="{BC19B1F4-28DD-4494-A47F-D1D544A16F0D}"/>
    <cellStyle name="SAPBEXaggItem 16" xfId="5945" xr:uid="{05650016-F869-4AE4-AFFC-7C0AC11F8B9B}"/>
    <cellStyle name="SAPBEXaggItem 16 2" xfId="23269" xr:uid="{E9D7C46B-65D8-4423-BCDA-FA5CCF8A7CDE}"/>
    <cellStyle name="SAPBEXaggItem 16 3" xfId="34272" xr:uid="{3A15FDE4-6433-4449-9CE2-D8807B176892}"/>
    <cellStyle name="SAPBEXaggItem 17" xfId="7297" xr:uid="{D5765F9E-756B-4898-AA94-9FB36982E0AE}"/>
    <cellStyle name="SAPBEXaggItem 17 2" xfId="24588" xr:uid="{BD3AE7FC-938C-42DE-ABF3-24F61E196B17}"/>
    <cellStyle name="SAPBEXaggItem 17 3" xfId="34367" xr:uid="{3B1E28C8-038E-484B-878E-8D38B44D0E60}"/>
    <cellStyle name="SAPBEXaggItem 18" xfId="17669" xr:uid="{B4C0969F-C87A-48D1-894D-9E19A0FCBF8F}"/>
    <cellStyle name="SAPBEXaggItem 19" xfId="27895" xr:uid="{94524CE6-4CEA-4DF5-9AE0-3537B9AB331B}"/>
    <cellStyle name="SAPBEXaggItem 2" xfId="690" xr:uid="{A7DB7AB1-07D0-4E8D-AEB3-61AD82E7E831}"/>
    <cellStyle name="SAPBEXaggItem 2 10" xfId="7942" xr:uid="{BD00B2A9-11DB-4A22-AB90-2E7B1D85AE08}"/>
    <cellStyle name="SAPBEXaggItem 2 10 2" xfId="25182" xr:uid="{5A5F2DA1-7AA0-4723-914C-C876CD5928DB}"/>
    <cellStyle name="SAPBEXaggItem 2 10 3" xfId="34535" xr:uid="{C9D18486-31AC-49AA-A935-CCEE55E0915F}"/>
    <cellStyle name="SAPBEXaggItem 2 11" xfId="18279" xr:uid="{D90BA501-1AC5-4D63-9E4A-A2DDC6A204B2}"/>
    <cellStyle name="SAPBEXaggItem 2 12" xfId="24637" xr:uid="{1AB7F45B-3452-4B39-BDD4-23E1D5F48EEB}"/>
    <cellStyle name="SAPBEXaggItem 2 2" xfId="691" xr:uid="{AC60AAAE-A2DE-475B-886A-C511E3B6378F}"/>
    <cellStyle name="SAPBEXaggItem 2 2 10" xfId="18280" xr:uid="{0E6F84E9-50EB-4120-9634-12FE54E51F14}"/>
    <cellStyle name="SAPBEXaggItem 2 2 11" xfId="26412" xr:uid="{A6478B36-56A0-4729-93B3-595AE2FD2A1E}"/>
    <cellStyle name="SAPBEXaggItem 2 2 2" xfId="1216" xr:uid="{885CD34E-9D21-49EE-9426-775899B370EF}"/>
    <cellStyle name="SAPBEXaggItem 2 2 2 10" xfId="30237" xr:uid="{40F0F6D6-0A3E-4F0D-8EF7-3CE69531BF28}"/>
    <cellStyle name="SAPBEXaggItem 2 2 2 2" xfId="2464" xr:uid="{31C53D43-B5F4-49B2-9D97-3C95A24CAB21}"/>
    <cellStyle name="SAPBEXaggItem 2 2 2 2 2" xfId="19965" xr:uid="{830D7F8E-C027-4248-BCC0-61B05791D637}"/>
    <cellStyle name="SAPBEXaggItem 2 2 2 2 3" xfId="28525" xr:uid="{C01FEBB9-DA1F-4393-896F-B519591ECC7D}"/>
    <cellStyle name="SAPBEXaggItem 2 2 2 3" xfId="2970" xr:uid="{1C58CCE3-E0FD-4B04-AA9F-48ED5AFA1829}"/>
    <cellStyle name="SAPBEXaggItem 2 2 2 3 2" xfId="20468" xr:uid="{C6C58F77-6375-45BD-8BA2-98CAD606F077}"/>
    <cellStyle name="SAPBEXaggItem 2 2 2 3 3" xfId="23383" xr:uid="{E15822EB-0A16-4D44-AA63-6818D31BFE72}"/>
    <cellStyle name="SAPBEXaggItem 2 2 2 4" xfId="1759" xr:uid="{79368BD0-978F-4DB9-BBAA-6F2BEEA1EA1A}"/>
    <cellStyle name="SAPBEXaggItem 2 2 2 4 2" xfId="19262" xr:uid="{7D733255-C7CB-4523-B04D-E2B4A9E7B964}"/>
    <cellStyle name="SAPBEXaggItem 2 2 2 4 3" xfId="27202" xr:uid="{008EDD90-7322-44AC-97FD-E3DFA9916795}"/>
    <cellStyle name="SAPBEXaggItem 2 2 2 5" xfId="3492" xr:uid="{1E4EB0FF-6433-4BC2-9D12-22D3438FC85F}"/>
    <cellStyle name="SAPBEXaggItem 2 2 2 5 2" xfId="20990" xr:uid="{130F1318-79CC-42EF-B64E-61C12BB2CBB0}"/>
    <cellStyle name="SAPBEXaggItem 2 2 2 5 3" xfId="18493" xr:uid="{BAB58539-08EC-49BC-B0CA-37D59F1E7ED6}"/>
    <cellStyle name="SAPBEXaggItem 2 2 2 6" xfId="3985" xr:uid="{7F3E5B44-09F8-4734-9437-99B22778CF05}"/>
    <cellStyle name="SAPBEXaggItem 2 2 2 6 2" xfId="21481" xr:uid="{A37C8EB9-9682-43A7-BF03-D74E5D6AF560}"/>
    <cellStyle name="SAPBEXaggItem 2 2 2 6 3" xfId="18442" xr:uid="{02BBC671-07A0-489D-AC24-88B1781983FB}"/>
    <cellStyle name="SAPBEXaggItem 2 2 2 7" xfId="4461" xr:uid="{E7487AA7-F417-43DF-B0DB-9FE4827B89A9}"/>
    <cellStyle name="SAPBEXaggItem 2 2 2 7 2" xfId="21951" xr:uid="{DADD1494-CE40-4E9C-B22C-C328FC8BEBBF}"/>
    <cellStyle name="SAPBEXaggItem 2 2 2 7 3" xfId="22053" xr:uid="{B57E7C76-E343-4A2D-9EDE-979454B1143D}"/>
    <cellStyle name="SAPBEXaggItem 2 2 2 8" xfId="14826" xr:uid="{2265EF80-FE52-4757-9AA5-B7288C5ED89A}"/>
    <cellStyle name="SAPBEXaggItem 2 2 2 8 2" xfId="31340" xr:uid="{1A4749E3-A7E2-42D3-B6FA-EBACDDEA96EA}"/>
    <cellStyle name="SAPBEXaggItem 2 2 2 8 3" xfId="38416" xr:uid="{890B9A4E-EC0A-4831-B7C0-F78C31E9D448}"/>
    <cellStyle name="SAPBEXaggItem 2 2 2 9" xfId="18729" xr:uid="{805F49E3-9D09-4BCF-B5F2-614187A55CFC}"/>
    <cellStyle name="SAPBEXaggItem 2 2 3" xfId="1985" xr:uid="{FFA22EA5-D730-418B-9BFE-B58BC5AE6E53}"/>
    <cellStyle name="SAPBEXaggItem 2 2 3 2" xfId="15505" xr:uid="{1A01EEA0-D245-43B3-836F-744336CAE85A}"/>
    <cellStyle name="SAPBEXaggItem 2 2 3 2 2" xfId="32009" xr:uid="{45F46269-4308-4DDF-A517-D6167C93B5F7}"/>
    <cellStyle name="SAPBEXaggItem 2 2 3 2 3" xfId="39094" xr:uid="{1F2F9659-B646-4FDB-A8D6-DD9F128552D4}"/>
    <cellStyle name="SAPBEXaggItem 2 2 3 3" xfId="19488" xr:uid="{AE829784-CF4D-4CC5-ACC9-23258A6D597C}"/>
    <cellStyle name="SAPBEXaggItem 2 2 3 4" xfId="18342" xr:uid="{0005B60D-AADA-4E45-9513-4E584F2F8DA5}"/>
    <cellStyle name="SAPBEXaggItem 2 2 4" xfId="1668" xr:uid="{D4DEDC85-556E-4A52-9E25-51150D2E1C85}"/>
    <cellStyle name="SAPBEXaggItem 2 2 4 2" xfId="16901" xr:uid="{2F526B72-5B9F-47F5-A236-9824E13317C2}"/>
    <cellStyle name="SAPBEXaggItem 2 2 4 2 2" xfId="33405" xr:uid="{8B8E58CA-CE21-4ED9-B24F-6932C1B96EBC}"/>
    <cellStyle name="SAPBEXaggItem 2 2 4 2 3" xfId="39826" xr:uid="{835C23FD-12D1-4625-BD72-B74747004EFB}"/>
    <cellStyle name="SAPBEXaggItem 2 2 4 3" xfId="19171" xr:uid="{ECC9A1B9-D6C4-419D-9966-82E4FD591865}"/>
    <cellStyle name="SAPBEXaggItem 2 2 4 4" xfId="23297" xr:uid="{13AE72ED-8753-436A-B9AC-BB67F0FBF586}"/>
    <cellStyle name="SAPBEXaggItem 2 2 5" xfId="3435" xr:uid="{691134A1-ED86-4B6B-8221-5B9B28336DDC}"/>
    <cellStyle name="SAPBEXaggItem 2 2 5 2" xfId="20933" xr:uid="{78EC6EC3-ADCA-4E1C-B495-978388344CD5}"/>
    <cellStyle name="SAPBEXaggItem 2 2 5 3" xfId="22315" xr:uid="{38610D8F-8DE4-44D9-960E-886C5818A92C}"/>
    <cellStyle name="SAPBEXaggItem 2 2 6" xfId="3580" xr:uid="{D13F47BC-9FDF-41E9-B6F0-52E81AF9D03D}"/>
    <cellStyle name="SAPBEXaggItem 2 2 6 2" xfId="21078" xr:uid="{5B784EDC-DBC4-40CA-8692-B97F8671FFA5}"/>
    <cellStyle name="SAPBEXaggItem 2 2 6 3" xfId="18232" xr:uid="{573BE05C-BE19-403F-8212-525ED2D0E8D5}"/>
    <cellStyle name="SAPBEXaggItem 2 2 7" xfId="3366" xr:uid="{89FF8686-34A5-42E1-B707-74037B4C0DDF}"/>
    <cellStyle name="SAPBEXaggItem 2 2 7 2" xfId="20864" xr:uid="{6D9B0FE2-2DFE-4E79-955C-62492F70E6AD}"/>
    <cellStyle name="SAPBEXaggItem 2 2 7 3" xfId="22386" xr:uid="{03F61E86-DC6E-466F-A80C-8DC2EDF60DED}"/>
    <cellStyle name="SAPBEXaggItem 2 2 8" xfId="3752" xr:uid="{7278011B-C527-488E-9D08-B670CC0AE3A3}"/>
    <cellStyle name="SAPBEXaggItem 2 2 8 2" xfId="21249" xr:uid="{65BD1AEE-90AB-455D-A650-625CDC8A2AA0}"/>
    <cellStyle name="SAPBEXaggItem 2 2 8 3" xfId="22241" xr:uid="{F5290182-3856-4D8E-B020-4C3E283B8B09}"/>
    <cellStyle name="SAPBEXaggItem 2 2 9" xfId="12102" xr:uid="{530215A2-7511-4497-A609-FEFCD7E84E34}"/>
    <cellStyle name="SAPBEXaggItem 2 2 9 2" xfId="28951" xr:uid="{F3613345-A70D-4E6C-A435-7B0DCEA1423A}"/>
    <cellStyle name="SAPBEXaggItem 2 2 9 3" xfId="36242" xr:uid="{5EED669F-3C10-4FFC-808D-D3DCCCCC7D64}"/>
    <cellStyle name="SAPBEXaggItem 2 3" xfId="1215" xr:uid="{0F6F5E6D-2326-412C-87B9-3D80FC1178B2}"/>
    <cellStyle name="SAPBEXaggItem 2 3 10" xfId="25532" xr:uid="{CDC0F3CF-8835-4556-91A1-89A7FBB1E287}"/>
    <cellStyle name="SAPBEXaggItem 2 3 2" xfId="2463" xr:uid="{60807C07-2A74-45DE-9366-248ACD0FFD05}"/>
    <cellStyle name="SAPBEXaggItem 2 3 2 2" xfId="13931" xr:uid="{0B8F9EEF-1804-4E73-A8B8-E44CF739A10E}"/>
    <cellStyle name="SAPBEXaggItem 2 3 2 2 2" xfId="30547" xr:uid="{6F825683-FB8E-4975-B026-5DC1E0A48343}"/>
    <cellStyle name="SAPBEXaggItem 2 3 2 2 3" xfId="37604" xr:uid="{63757045-887D-48EE-8CF6-2A8FFB366313}"/>
    <cellStyle name="SAPBEXaggItem 2 3 2 3" xfId="19964" xr:uid="{079028CE-A564-4C63-814A-B0D6488CD886}"/>
    <cellStyle name="SAPBEXaggItem 2 3 2 4" xfId="22980" xr:uid="{88B0FE62-44F1-442C-BB43-4E2FCB4A0643}"/>
    <cellStyle name="SAPBEXaggItem 2 3 3" xfId="2969" xr:uid="{7BE950CF-5CC4-4060-97B7-52EA167D68E3}"/>
    <cellStyle name="SAPBEXaggItem 2 3 3 2" xfId="14358" xr:uid="{BBABF307-6AFF-47FB-92A7-E526F8A729CE}"/>
    <cellStyle name="SAPBEXaggItem 2 3 3 2 2" xfId="30897" xr:uid="{C7940EF7-38DF-4871-B1B9-7CDAC2B1CC37}"/>
    <cellStyle name="SAPBEXaggItem 2 3 3 2 3" xfId="38015" xr:uid="{AEAF135C-1D69-4D42-AE39-FAFA08DCFDD2}"/>
    <cellStyle name="SAPBEXaggItem 2 3 3 3" xfId="20467" xr:uid="{98AFC9F8-AD32-4F86-B150-67958F5307F0}"/>
    <cellStyle name="SAPBEXaggItem 2 3 3 4" xfId="23632" xr:uid="{BA31B7BF-B65E-49EB-A03F-DC2E9F1D6D3D}"/>
    <cellStyle name="SAPBEXaggItem 2 3 4" xfId="2780" xr:uid="{DA01633B-A43D-4829-897E-26444189D901}"/>
    <cellStyle name="SAPBEXaggItem 2 3 4 2" xfId="20279" xr:uid="{530205AE-E10B-4140-94AA-704DC2FC3240}"/>
    <cellStyle name="SAPBEXaggItem 2 3 4 3" xfId="22865" xr:uid="{CE653043-DB67-4C66-A156-713AEBDA8F37}"/>
    <cellStyle name="SAPBEXaggItem 2 3 5" xfId="3521" xr:uid="{234C0884-0DBE-483F-8EE0-8DE9ECB31643}"/>
    <cellStyle name="SAPBEXaggItem 2 3 5 2" xfId="21019" xr:uid="{5F276B61-C500-4542-8784-B9C95F688A09}"/>
    <cellStyle name="SAPBEXaggItem 2 3 5 3" xfId="24498" xr:uid="{98851F55-DC63-455A-AD75-36AF24B0663B}"/>
    <cellStyle name="SAPBEXaggItem 2 3 6" xfId="3605" xr:uid="{583A6FE0-732E-47CF-A8A6-312AE239721E}"/>
    <cellStyle name="SAPBEXaggItem 2 3 6 2" xfId="21103" xr:uid="{FBEA9257-0BF2-4706-859E-B284966D9E93}"/>
    <cellStyle name="SAPBEXaggItem 2 3 6 3" xfId="18226" xr:uid="{A43658E2-16EE-4CF6-8FB8-6BED3A6E282E}"/>
    <cellStyle name="SAPBEXaggItem 2 3 7" xfId="2676" xr:uid="{8ED6F841-52A1-4F16-8C40-B68CF4964C4B}"/>
    <cellStyle name="SAPBEXaggItem 2 3 7 2" xfId="20176" xr:uid="{E5D16784-B214-4E6B-9515-069BADFC081C}"/>
    <cellStyle name="SAPBEXaggItem 2 3 7 3" xfId="18882" xr:uid="{76085883-113A-4F1F-A50A-935AEA037E06}"/>
    <cellStyle name="SAPBEXaggItem 2 3 8" xfId="10698" xr:uid="{2A8FBD25-18A8-4FB9-BD58-9FB230587642}"/>
    <cellStyle name="SAPBEXaggItem 2 3 8 2" xfId="27745" xr:uid="{766B21B1-2995-4EF0-8F95-3293F5437686}"/>
    <cellStyle name="SAPBEXaggItem 2 3 8 3" xfId="35675" xr:uid="{19B67270-F999-4739-B89B-ABBD7B513D60}"/>
    <cellStyle name="SAPBEXaggItem 2 3 9" xfId="18728" xr:uid="{9CB37996-FBA1-4D86-9B2F-A1277EF9B2E1}"/>
    <cellStyle name="SAPBEXaggItem 2 4" xfId="1984" xr:uid="{10413AC5-15F1-4236-8C00-6AF4AF4C4FED}"/>
    <cellStyle name="SAPBEXaggItem 2 4 2" xfId="9835" xr:uid="{25887DF3-3A65-4BF2-A1E1-06C59B239600}"/>
    <cellStyle name="SAPBEXaggItem 2 4 2 2" xfId="26964" xr:uid="{494B1D5D-3B65-4FD3-BC17-A61F49048307}"/>
    <cellStyle name="SAPBEXaggItem 2 4 2 3" xfId="35263" xr:uid="{6357CD74-3481-4719-B752-33C9194D2B91}"/>
    <cellStyle name="SAPBEXaggItem 2 4 3" xfId="19487" xr:uid="{5875689C-8319-43F6-BEB3-8F00382B310D}"/>
    <cellStyle name="SAPBEXaggItem 2 4 4" xfId="18343" xr:uid="{4C20753C-5661-4785-AA91-3D0098F28012}"/>
    <cellStyle name="SAPBEXaggItem 2 5" xfId="2192" xr:uid="{9C9A11C7-2268-4822-88EB-86A69E2A69EF}"/>
    <cellStyle name="SAPBEXaggItem 2 5 2" xfId="13268" xr:uid="{9DFC868F-113D-4232-B2B3-D2C5E539868F}"/>
    <cellStyle name="SAPBEXaggItem 2 5 2 2" xfId="29967" xr:uid="{C03CD81A-36BF-4AEF-8920-2B65629CF06D}"/>
    <cellStyle name="SAPBEXaggItem 2 5 2 3" xfId="36997" xr:uid="{E04341F1-2308-4A8F-9877-72AE68313F87}"/>
    <cellStyle name="SAPBEXaggItem 2 5 3" xfId="19694" xr:uid="{0D139D0C-17B9-4491-8C96-9983DB22467E}"/>
    <cellStyle name="SAPBEXaggItem 2 5 4" xfId="27816" xr:uid="{5EDA518B-279A-4364-B262-B26D6EC7BEC8}"/>
    <cellStyle name="SAPBEXaggItem 2 6" xfId="3402" xr:uid="{EA9FB07E-A17D-46FB-A806-7AEE7D55EC13}"/>
    <cellStyle name="SAPBEXaggItem 2 6 2" xfId="14623" xr:uid="{2A29732E-E21C-47A1-A828-28BB7AA5CEED}"/>
    <cellStyle name="SAPBEXaggItem 2 6 2 2" xfId="31138" xr:uid="{C3BE3187-0D03-4D92-9866-2D44547B0068}"/>
    <cellStyle name="SAPBEXaggItem 2 6 2 3" xfId="38213" xr:uid="{A2A1D943-6458-41E7-A1F0-9D1C979A723F}"/>
    <cellStyle name="SAPBEXaggItem 2 6 3" xfId="20900" xr:uid="{C779435E-2D1C-482D-BD90-9F60C25D011F}"/>
    <cellStyle name="SAPBEXaggItem 2 6 4" xfId="22349" xr:uid="{9444AB60-3AF7-42B0-932C-D5774BA33158}"/>
    <cellStyle name="SAPBEXaggItem 2 7" xfId="3149" xr:uid="{F7A43C8A-CE7F-455B-8F71-832EBA099351}"/>
    <cellStyle name="SAPBEXaggItem 2 7 2" xfId="20647" xr:uid="{F57E2EC9-E59B-4065-BE5F-495825EFB2A0}"/>
    <cellStyle name="SAPBEXaggItem 2 7 3" xfId="22603" xr:uid="{F1D643A3-13CB-4A2B-8CCD-1CE09052DBB7}"/>
    <cellStyle name="SAPBEXaggItem 2 8" xfId="3500" xr:uid="{4F1B5CC9-BFC5-4B4D-8285-0759955FDA4B}"/>
    <cellStyle name="SAPBEXaggItem 2 8 2" xfId="20998" xr:uid="{6123EA20-DC39-4956-B918-AD70B43A1D84}"/>
    <cellStyle name="SAPBEXaggItem 2 8 3" xfId="23105" xr:uid="{612E1F6D-D708-40EF-8C6D-9D8A83DCBFAB}"/>
    <cellStyle name="SAPBEXaggItem 2 9" xfId="3916" xr:uid="{1327FCD2-3E67-41A5-8C16-8ED6D1665F8C}"/>
    <cellStyle name="SAPBEXaggItem 2 9 2" xfId="21413" xr:uid="{0A035396-A12C-4847-A20E-7E8B8FC6AC3B}"/>
    <cellStyle name="SAPBEXaggItem 2 9 3" xfId="22151" xr:uid="{D2612207-F980-41FB-A7B5-F50F0ED7E8EB}"/>
    <cellStyle name="SAPBEXaggItem 3" xfId="692" xr:uid="{42ACC94F-6467-4A95-8455-D9E79E0BAB48}"/>
    <cellStyle name="SAPBEXaggItem 3 10" xfId="8135" xr:uid="{19D09F30-4EA0-4D99-92A7-8656883156DD}"/>
    <cellStyle name="SAPBEXaggItem 3 10 2" xfId="25352" xr:uid="{4F7EC8F9-A4EF-427D-A657-2A2CDAB32058}"/>
    <cellStyle name="SAPBEXaggItem 3 10 3" xfId="34642" xr:uid="{9546E138-9E43-4F82-B74C-43003F884EDD}"/>
    <cellStyle name="SAPBEXaggItem 3 11" xfId="18281" xr:uid="{9A9ACD7E-9E5F-42DA-883A-921F9869C60F}"/>
    <cellStyle name="SAPBEXaggItem 3 12" xfId="23092" xr:uid="{E0838F86-43F3-4F91-8BB0-FB30A5572A9D}"/>
    <cellStyle name="SAPBEXaggItem 3 2" xfId="693" xr:uid="{DB870E5D-BF64-48C9-B721-016BF72F20B4}"/>
    <cellStyle name="SAPBEXaggItem 3 2 10" xfId="18282" xr:uid="{BC2B15C1-A194-4749-99DE-57CC5676D842}"/>
    <cellStyle name="SAPBEXaggItem 3 2 11" xfId="27587" xr:uid="{30FFD6C7-DF24-4DA1-9BF8-3EF7ABC0574B}"/>
    <cellStyle name="SAPBEXaggItem 3 2 2" xfId="1218" xr:uid="{47067F10-767D-498F-8C84-E1CAB116B09E}"/>
    <cellStyle name="SAPBEXaggItem 3 2 2 10" xfId="30667" xr:uid="{C63A4A7C-4400-4A1F-B74A-EC01CDFE308E}"/>
    <cellStyle name="SAPBEXaggItem 3 2 2 2" xfId="2466" xr:uid="{9B95D646-D050-41E2-AB69-641E22D86367}"/>
    <cellStyle name="SAPBEXaggItem 3 2 2 2 2" xfId="19967" xr:uid="{6600FD50-06E1-4721-B118-7C617B352A2F}"/>
    <cellStyle name="SAPBEXaggItem 3 2 2 2 3" xfId="28006" xr:uid="{F706631F-166C-475E-B990-7DCB61FCC6AE}"/>
    <cellStyle name="SAPBEXaggItem 3 2 2 3" xfId="2972" xr:uid="{EC481F35-235B-48DF-8027-C0F968ECD223}"/>
    <cellStyle name="SAPBEXaggItem 3 2 2 3 2" xfId="20470" xr:uid="{6932A4AA-0217-4C14-964B-DC8B4D7FC12F}"/>
    <cellStyle name="SAPBEXaggItem 3 2 2 3 3" xfId="22766" xr:uid="{8A7F3F0F-9C39-41C5-93F0-10C92623619D}"/>
    <cellStyle name="SAPBEXaggItem 3 2 2 4" xfId="2744" xr:uid="{E96995F6-13AE-438B-86DF-3D5B7CA9BD6A}"/>
    <cellStyle name="SAPBEXaggItem 3 2 2 4 2" xfId="20243" xr:uid="{65073F1A-225B-4825-A4D4-5CFE4C854426}"/>
    <cellStyle name="SAPBEXaggItem 3 2 2 4 3" xfId="22892" xr:uid="{0DF2F0AE-AD37-4B08-A009-5EDC5D8AFF16}"/>
    <cellStyle name="SAPBEXaggItem 3 2 2 5" xfId="1493" xr:uid="{12A452B4-BA34-43E6-A356-EB63780EFFC6}"/>
    <cellStyle name="SAPBEXaggItem 3 2 2 5 2" xfId="18998" xr:uid="{70460686-204B-44DD-B8AE-C1B527BCA386}"/>
    <cellStyle name="SAPBEXaggItem 3 2 2 5 3" xfId="25372" xr:uid="{B6A3A34A-EAE9-437D-9A0A-9E0B0E47C17E}"/>
    <cellStyle name="SAPBEXaggItem 3 2 2 6" xfId="3755" xr:uid="{F4C14857-62E1-481E-9521-AC31E68F230D}"/>
    <cellStyle name="SAPBEXaggItem 3 2 2 6 2" xfId="21252" xr:uid="{DB054096-FBFF-486F-A1CF-60246E00BFE7}"/>
    <cellStyle name="SAPBEXaggItem 3 2 2 6 3" xfId="18170" xr:uid="{B4342CB0-FFD8-4542-B980-AF7ECD9D7FE4}"/>
    <cellStyle name="SAPBEXaggItem 3 2 2 7" xfId="4495" xr:uid="{1EF7DC56-278C-4481-B827-7F897544F029}"/>
    <cellStyle name="SAPBEXaggItem 3 2 2 7 2" xfId="21985" xr:uid="{4EC1A168-FFCA-4E1A-BE41-634441A28244}"/>
    <cellStyle name="SAPBEXaggItem 3 2 2 7 3" xfId="24357" xr:uid="{FC2B9F8F-5675-4C26-8AAE-4610A0281C9C}"/>
    <cellStyle name="SAPBEXaggItem 3 2 2 8" xfId="14887" xr:uid="{8EB7183A-0C17-45BB-B84A-4BEC56AC609A}"/>
    <cellStyle name="SAPBEXaggItem 3 2 2 8 2" xfId="31399" xr:uid="{A6E7E3E1-9A8D-4D2B-BB00-4D400E67EC43}"/>
    <cellStyle name="SAPBEXaggItem 3 2 2 8 3" xfId="38477" xr:uid="{572043DF-4A18-426E-BE1E-DC887BB5E802}"/>
    <cellStyle name="SAPBEXaggItem 3 2 2 9" xfId="18731" xr:uid="{F198BBBD-F103-43C3-8626-D94AA88168F1}"/>
    <cellStyle name="SAPBEXaggItem 3 2 3" xfId="1987" xr:uid="{7028CB1C-2369-49E7-8A19-E0237E9EC7A1}"/>
    <cellStyle name="SAPBEXaggItem 3 2 3 2" xfId="15613" xr:uid="{56FDC795-C44D-4775-876A-B2D20FCA31CF}"/>
    <cellStyle name="SAPBEXaggItem 3 2 3 2 2" xfId="32117" xr:uid="{3CA111E2-B013-4ED0-B12D-CBC111ACA4CB}"/>
    <cellStyle name="SAPBEXaggItem 3 2 3 2 3" xfId="39202" xr:uid="{A51268D8-EAB4-4B17-B02E-D9E642169EF8}"/>
    <cellStyle name="SAPBEXaggItem 3 2 3 3" xfId="19490" xr:uid="{85EE30F3-349E-456D-846E-343F60E12F10}"/>
    <cellStyle name="SAPBEXaggItem 3 2 3 4" xfId="18340" xr:uid="{934F86A9-B9EB-41A4-B8E1-B93CAF362005}"/>
    <cellStyle name="SAPBEXaggItem 3 2 4" xfId="1666" xr:uid="{0709D78D-22BE-45AE-B77B-30E37B495EC5}"/>
    <cellStyle name="SAPBEXaggItem 3 2 4 2" xfId="16997" xr:uid="{220DAD1A-2B7B-46B0-B4C4-7E71BFD29FB0}"/>
    <cellStyle name="SAPBEXaggItem 3 2 4 2 2" xfId="33501" xr:uid="{1591F78F-4DE0-4597-8DC4-9E76C54573FC}"/>
    <cellStyle name="SAPBEXaggItem 3 2 4 2 3" xfId="39919" xr:uid="{55B5F0CF-87D6-4F37-ABDE-2B8967EC89B0}"/>
    <cellStyle name="SAPBEXaggItem 3 2 4 3" xfId="19169" xr:uid="{CCFB8AF8-8814-4FDD-A26B-033B58A5743B}"/>
    <cellStyle name="SAPBEXaggItem 3 2 4 4" xfId="27861" xr:uid="{04D4DC5B-B89F-4BCF-960A-AA910C297947}"/>
    <cellStyle name="SAPBEXaggItem 3 2 5" xfId="3436" xr:uid="{6B5AC4CF-9027-4628-A68C-11B6B9129949}"/>
    <cellStyle name="SAPBEXaggItem 3 2 5 2" xfId="20934" xr:uid="{2D82BD90-6875-4491-9446-DCB384564FCF}"/>
    <cellStyle name="SAPBEXaggItem 3 2 5 3" xfId="22314" xr:uid="{DCC66293-E67F-45B5-985A-4221D908C0DF}"/>
    <cellStyle name="SAPBEXaggItem 3 2 6" xfId="1876" xr:uid="{7785F144-028B-4B30-9D6F-555232D528B2}"/>
    <cellStyle name="SAPBEXaggItem 3 2 6 2" xfId="19379" xr:uid="{90C88F7C-9079-4094-9818-A6FF4B046AD0}"/>
    <cellStyle name="SAPBEXaggItem 3 2 6 3" xfId="30383" xr:uid="{DA705BC6-4DF0-482E-BA89-9EEF084C03C2}"/>
    <cellStyle name="SAPBEXaggItem 3 2 7" xfId="3730" xr:uid="{1D2AD8BC-FADA-416E-A5DD-6B463D40A144}"/>
    <cellStyle name="SAPBEXaggItem 3 2 7 2" xfId="21228" xr:uid="{1154B049-B176-4AEF-B0A3-13385402E1B4}"/>
    <cellStyle name="SAPBEXaggItem 3 2 7 3" xfId="17845" xr:uid="{5C9014DE-DD99-4E11-BEF5-19B3740E1788}"/>
    <cellStyle name="SAPBEXaggItem 3 2 8" xfId="3817" xr:uid="{7F17B029-E3C1-451F-B9BE-D0D3FE34E07D}"/>
    <cellStyle name="SAPBEXaggItem 3 2 8 2" xfId="21314" xr:uid="{E23F5AF4-79EA-4134-8969-0AA5527D932A}"/>
    <cellStyle name="SAPBEXaggItem 3 2 8 3" xfId="22211" xr:uid="{3E173B45-DDBE-4819-B01A-FC7AC413B309}"/>
    <cellStyle name="SAPBEXaggItem 3 2 9" xfId="12213" xr:uid="{169D793C-BD68-4173-B9A5-514A4C055D3A}"/>
    <cellStyle name="SAPBEXaggItem 3 2 9 2" xfId="29036" xr:uid="{887D3ED6-353B-46C3-8770-5ED06E878963}"/>
    <cellStyle name="SAPBEXaggItem 3 2 9 3" xfId="36333" xr:uid="{BA2EA3BC-9E42-4444-8E28-04DC7395A324}"/>
    <cellStyle name="SAPBEXaggItem 3 3" xfId="1217" xr:uid="{B012F317-12D8-4CAA-A36E-DBD36518008A}"/>
    <cellStyle name="SAPBEXaggItem 3 3 10" xfId="27317" xr:uid="{370AD699-C9A9-4AA8-9624-D4D2FD93D49F}"/>
    <cellStyle name="SAPBEXaggItem 3 3 2" xfId="2465" xr:uid="{B3B4FE4B-0728-4513-AFA3-5A7D4E05672A}"/>
    <cellStyle name="SAPBEXaggItem 3 3 2 2" xfId="14041" xr:uid="{D2F57F9A-68B5-451B-AB36-547C6A5D246E}"/>
    <cellStyle name="SAPBEXaggItem 3 3 2 2 2" xfId="30635" xr:uid="{15C0D806-72BA-4245-BA8D-3575571102FF}"/>
    <cellStyle name="SAPBEXaggItem 3 3 2 2 3" xfId="37699" xr:uid="{25BB6926-CB1B-4B1B-B3C4-97DE78D330A8}"/>
    <cellStyle name="SAPBEXaggItem 3 3 2 3" xfId="19966" xr:uid="{E7766161-57A3-4B6B-AE66-0601A485A103}"/>
    <cellStyle name="SAPBEXaggItem 3 3 2 4" xfId="31129" xr:uid="{D044F6B5-C786-4B66-B615-CA5F150BE026}"/>
    <cellStyle name="SAPBEXaggItem 3 3 3" xfId="2971" xr:uid="{7015DD16-8757-4FBE-A4C4-EB29C6DB4F08}"/>
    <cellStyle name="SAPBEXaggItem 3 3 3 2" xfId="13828" xr:uid="{35315AD0-8945-4D8F-83B0-D673F69211CC}"/>
    <cellStyle name="SAPBEXaggItem 3 3 3 2 2" xfId="30444" xr:uid="{72F5D3BF-0A50-446F-8F0D-B3BB55A8808E}"/>
    <cellStyle name="SAPBEXaggItem 3 3 3 2 3" xfId="37552" xr:uid="{52CDBA49-F9FA-4AE9-8120-46FE7732A8CC}"/>
    <cellStyle name="SAPBEXaggItem 3 3 3 3" xfId="20469" xr:uid="{5E9D6E78-0C9B-4887-919C-54BA27E5E895}"/>
    <cellStyle name="SAPBEXaggItem 3 3 3 4" xfId="22749" xr:uid="{5E0649AB-E822-4ECC-810C-7E6481887248}"/>
    <cellStyle name="SAPBEXaggItem 3 3 4" xfId="1760" xr:uid="{8E8DB745-7248-4450-83D7-09C7C7E7A7B2}"/>
    <cellStyle name="SAPBEXaggItem 3 3 4 2" xfId="19263" xr:uid="{9D6790A1-D3C5-4328-847D-995838833B91}"/>
    <cellStyle name="SAPBEXaggItem 3 3 4 3" xfId="30838" xr:uid="{5F3D4F44-ABCE-41C7-90D5-8C6A91DF4D2B}"/>
    <cellStyle name="SAPBEXaggItem 3 3 5" xfId="3672" xr:uid="{4329F3BF-EDB3-4A69-8EC2-928CEF56A716}"/>
    <cellStyle name="SAPBEXaggItem 3 3 5 2" xfId="21170" xr:uid="{43CD0A0B-F317-46DB-B446-3570031EBA29}"/>
    <cellStyle name="SAPBEXaggItem 3 3 5 3" xfId="22260" xr:uid="{C69D6261-C5A6-4E12-978A-3F531364A87C}"/>
    <cellStyle name="SAPBEXaggItem 3 3 6" xfId="3676" xr:uid="{3EF115A3-40F1-42B8-ACCD-E28237652988}"/>
    <cellStyle name="SAPBEXaggItem 3 3 6 2" xfId="21174" xr:uid="{29CA3F89-2F7E-4842-A871-0A7650448D89}"/>
    <cellStyle name="SAPBEXaggItem 3 3 6 3" xfId="22256" xr:uid="{7E492648-0E1E-4814-818F-7A6D8E1A4DF7}"/>
    <cellStyle name="SAPBEXaggItem 3 3 7" xfId="4213" xr:uid="{4434FA24-E5F0-40F2-B37C-292F34B74364}"/>
    <cellStyle name="SAPBEXaggItem 3 3 7 2" xfId="21707" xr:uid="{16C498B4-C574-4F13-90DE-194DC2C5AC4A}"/>
    <cellStyle name="SAPBEXaggItem 3 3 7 3" xfId="18019" xr:uid="{6109D92E-2C37-4176-87BC-C6755F655A8C}"/>
    <cellStyle name="SAPBEXaggItem 3 3 8" xfId="10810" xr:uid="{6E252E51-45D1-4784-BCDC-2CBDDF2DB206}"/>
    <cellStyle name="SAPBEXaggItem 3 3 8 2" xfId="27833" xr:uid="{426931BB-6FAF-4868-BDFD-44803F29DC42}"/>
    <cellStyle name="SAPBEXaggItem 3 3 8 3" xfId="35766" xr:uid="{A6499BDF-FE34-4C7E-A32A-E61182329E24}"/>
    <cellStyle name="SAPBEXaggItem 3 3 9" xfId="18730" xr:uid="{78A86778-B677-48F7-848A-6EFC321FE51F}"/>
    <cellStyle name="SAPBEXaggItem 3 4" xfId="1986" xr:uid="{5C2E3E0F-179E-4488-848F-FB5677C7F70A}"/>
    <cellStyle name="SAPBEXaggItem 3 4 2" xfId="10028" xr:uid="{8D521D64-56A6-415C-BB06-15613CEF0547}"/>
    <cellStyle name="SAPBEXaggItem 3 4 2 2" xfId="27134" xr:uid="{927F92D1-69C5-4738-ADC6-4E53AFFCADA1}"/>
    <cellStyle name="SAPBEXaggItem 3 4 2 3" xfId="35370" xr:uid="{760D8112-D104-4FB8-AA57-833F4C704F88}"/>
    <cellStyle name="SAPBEXaggItem 3 4 3" xfId="19489" xr:uid="{8B392F23-C777-42FC-B94A-5F37BD82389D}"/>
    <cellStyle name="SAPBEXaggItem 3 4 4" xfId="18341" xr:uid="{76BAB871-995A-44A4-9515-252FB1957D5C}"/>
    <cellStyle name="SAPBEXaggItem 3 5" xfId="1669" xr:uid="{8E9B82F2-6349-48F6-87C0-E6AF4C09D6C1}"/>
    <cellStyle name="SAPBEXaggItem 3 5 2" xfId="13422" xr:uid="{A484B1AE-D443-4CA6-B5AF-DF2C8640CB2B}"/>
    <cellStyle name="SAPBEXaggItem 3 5 2 2" xfId="30096" xr:uid="{0B2941C9-10B2-4702-BBBB-EB97645B8CCF}"/>
    <cellStyle name="SAPBEXaggItem 3 5 2 3" xfId="37151" xr:uid="{4E629EE0-FB6B-4E0D-917E-42A4874D2CA9}"/>
    <cellStyle name="SAPBEXaggItem 3 5 3" xfId="19172" xr:uid="{65A3D8E2-A6EA-4881-B6C9-2551ECB23060}"/>
    <cellStyle name="SAPBEXaggItem 3 5 4" xfId="25160" xr:uid="{FE4B52CF-3F9A-40DA-A533-7672BC6AE785}"/>
    <cellStyle name="SAPBEXaggItem 3 6" xfId="2177" xr:uid="{7781A93A-FE02-4080-9BD4-179CDB6E7CF5}"/>
    <cellStyle name="SAPBEXaggItem 3 6 2" xfId="14622" xr:uid="{DCB3C7BA-D512-46C1-8046-3FA337B39013}"/>
    <cellStyle name="SAPBEXaggItem 3 6 2 2" xfId="31137" xr:uid="{E695C088-DF41-486F-968B-D439B9C2B3DB}"/>
    <cellStyle name="SAPBEXaggItem 3 6 2 3" xfId="38212" xr:uid="{66488F27-545C-46C2-A24A-AC1097C1AF78}"/>
    <cellStyle name="SAPBEXaggItem 3 6 3" xfId="19679" xr:uid="{83C423E1-2471-4AA2-8382-EBD886F3E265}"/>
    <cellStyle name="SAPBEXaggItem 3 6 4" xfId="29541" xr:uid="{EF042DCA-4957-40B2-B4B5-9C3FD2629B47}"/>
    <cellStyle name="SAPBEXaggItem 3 7" xfId="3798" xr:uid="{1E925B3D-6350-4A85-82A3-E7E999DB68FD}"/>
    <cellStyle name="SAPBEXaggItem 3 7 2" xfId="21295" xr:uid="{63A6DDED-1055-4B8E-812C-6666FCE74605}"/>
    <cellStyle name="SAPBEXaggItem 3 7 3" xfId="23170" xr:uid="{0DD6C26D-36C0-4CF8-8909-FB0FC61F4F0A}"/>
    <cellStyle name="SAPBEXaggItem 3 8" xfId="3838" xr:uid="{3A3CC2E7-6307-4F99-A248-32C1A80972B9}"/>
    <cellStyle name="SAPBEXaggItem 3 8 2" xfId="21335" xr:uid="{BF849617-C214-4775-9BEA-45F5E213358B}"/>
    <cellStyle name="SAPBEXaggItem 3 8 3" xfId="22201" xr:uid="{15BDCC75-0C27-4A13-80D5-574C9BEC1B6D}"/>
    <cellStyle name="SAPBEXaggItem 3 9" xfId="4113" xr:uid="{B07CE406-5AD2-4CF6-837B-3FB838FFFB1E}"/>
    <cellStyle name="SAPBEXaggItem 3 9 2" xfId="21608" xr:uid="{D55DDA04-F73E-48DA-9A35-168A307BFBC3}"/>
    <cellStyle name="SAPBEXaggItem 3 9 3" xfId="18091" xr:uid="{0A3C326E-8FA3-40AF-BEE0-7FDF1196BAD6}"/>
    <cellStyle name="SAPBEXaggItem 4" xfId="694" xr:uid="{2023DC33-E09D-4F8E-A293-EB16770C1EB4}"/>
    <cellStyle name="SAPBEXaggItem 4 10" xfId="18283" xr:uid="{5D83C32C-C502-4DF8-A631-4B73816970E9}"/>
    <cellStyle name="SAPBEXaggItem 4 11" xfId="30412" xr:uid="{DC022196-93ED-4AE3-AAF0-0C5A25544778}"/>
    <cellStyle name="SAPBEXaggItem 4 2" xfId="1219" xr:uid="{4FFBFCED-0F7E-47AD-AEF4-94095214A3ED}"/>
    <cellStyle name="SAPBEXaggItem 4 2 10" xfId="27865" xr:uid="{E8775B65-62BE-4D9D-81FB-E32FEF526048}"/>
    <cellStyle name="SAPBEXaggItem 4 2 2" xfId="2467" xr:uid="{44C70054-607C-448F-8E0A-3C96DB6F3557}"/>
    <cellStyle name="SAPBEXaggItem 4 2 2 2" xfId="15008" xr:uid="{74A64EA6-1F72-4127-9DF2-78D1B26B9CB5}"/>
    <cellStyle name="SAPBEXaggItem 4 2 2 2 2" xfId="31516" xr:uid="{EEF6E043-E084-4E1C-9527-1A3A71E2E5AB}"/>
    <cellStyle name="SAPBEXaggItem 4 2 2 2 3" xfId="38597" xr:uid="{065D8084-17E6-4A27-8DFC-D6D8CD7834B5}"/>
    <cellStyle name="SAPBEXaggItem 4 2 2 3" xfId="19968" xr:uid="{A1C6656D-66DE-41C0-BCD2-DC4EC794AAB9}"/>
    <cellStyle name="SAPBEXaggItem 4 2 2 4" xfId="30764" xr:uid="{0833AC8A-D437-4EDB-835B-AD4977A6A10E}"/>
    <cellStyle name="SAPBEXaggItem 4 2 3" xfId="2973" xr:uid="{AC10ABCC-FF1C-49BB-AF8C-C0123D2F98EC}"/>
    <cellStyle name="SAPBEXaggItem 4 2 3 2" xfId="15781" xr:uid="{0C52FC5B-4598-4FB2-ABBA-D4AA100AF825}"/>
    <cellStyle name="SAPBEXaggItem 4 2 3 2 2" xfId="32285" xr:uid="{84C3F922-5FE2-40DD-AA90-34A42A5EFF22}"/>
    <cellStyle name="SAPBEXaggItem 4 2 3 2 3" xfId="39370" xr:uid="{5969BD6B-5972-4E3C-B656-ACFCD8236CDF}"/>
    <cellStyle name="SAPBEXaggItem 4 2 3 3" xfId="20471" xr:uid="{3821EF4E-C354-4235-9B9A-C39409220584}"/>
    <cellStyle name="SAPBEXaggItem 4 2 3 4" xfId="22765" xr:uid="{EF9C7454-077B-4AE7-A02D-8BBBBAD2D4D8}"/>
    <cellStyle name="SAPBEXaggItem 4 2 4" xfId="2176" xr:uid="{E23B6633-2F2A-4AEB-A4C6-2071CF2EBEFE}"/>
    <cellStyle name="SAPBEXaggItem 4 2 4 2" xfId="17254" xr:uid="{30DEFDE9-6D41-4D68-9872-5BEBAB5FC289}"/>
    <cellStyle name="SAPBEXaggItem 4 2 4 2 2" xfId="33758" xr:uid="{CB0FBC7B-5B76-42D6-B4C9-83043A74D6C9}"/>
    <cellStyle name="SAPBEXaggItem 4 2 4 2 3" xfId="40087" xr:uid="{B8D0F4C6-03A1-4080-8C05-FA770FB372AD}"/>
    <cellStyle name="SAPBEXaggItem 4 2 4 3" xfId="19678" xr:uid="{7EBAB761-2AAB-4499-9DB4-D7712B0AB816}"/>
    <cellStyle name="SAPBEXaggItem 4 2 4 4" xfId="23257" xr:uid="{8418B6F1-845A-4851-B294-330FF65D4568}"/>
    <cellStyle name="SAPBEXaggItem 4 2 5" xfId="3652" xr:uid="{EB6B1057-9803-4B55-B0F8-C9B6F1BC092E}"/>
    <cellStyle name="SAPBEXaggItem 4 2 5 2" xfId="21150" xr:uid="{EBF541B2-F1B7-428F-9529-4EE6F9B98C34}"/>
    <cellStyle name="SAPBEXaggItem 4 2 5 3" xfId="18210" xr:uid="{7DC94605-695E-4BCD-A232-9D909C604A29}"/>
    <cellStyle name="SAPBEXaggItem 4 2 6" xfId="4026" xr:uid="{32EE9894-D0AB-4572-9211-86C9004F8374}"/>
    <cellStyle name="SAPBEXaggItem 4 2 6 2" xfId="21522" xr:uid="{2B88A38E-D81B-4010-BD71-C31125897FA8}"/>
    <cellStyle name="SAPBEXaggItem 4 2 6 3" xfId="18610" xr:uid="{A163CDAC-04ED-44F0-B5FC-6E90ADE2C58C}"/>
    <cellStyle name="SAPBEXaggItem 4 2 7" xfId="2226" xr:uid="{E5EF3152-C139-4C89-9A44-7821F9403019}"/>
    <cellStyle name="SAPBEXaggItem 4 2 7 2" xfId="19728" xr:uid="{20A00019-0B18-4F5B-9BA9-748EED942A21}"/>
    <cellStyle name="SAPBEXaggItem 4 2 7 3" xfId="28385" xr:uid="{442E0EF8-AC61-4E9A-8861-B1CDBE1D1E4D}"/>
    <cellStyle name="SAPBEXaggItem 4 2 8" xfId="12470" xr:uid="{E2E38286-A62C-4CB4-84D0-B6C8B64A7059}"/>
    <cellStyle name="SAPBEXaggItem 4 2 8 2" xfId="29250" xr:uid="{B162F6C3-705E-42EE-954A-B417C37992DE}"/>
    <cellStyle name="SAPBEXaggItem 4 2 8 3" xfId="36498" xr:uid="{6A69AB6F-5377-4BED-A17B-53FB4F714E2E}"/>
    <cellStyle name="SAPBEXaggItem 4 2 9" xfId="18732" xr:uid="{D05DD662-0526-4021-B167-6217AAA908F7}"/>
    <cellStyle name="SAPBEXaggItem 4 3" xfId="1988" xr:uid="{0D6C7C30-54B3-4C04-8264-995F6D9D0711}"/>
    <cellStyle name="SAPBEXaggItem 4 3 2" xfId="14255" xr:uid="{48772BD0-F10C-4E33-9AC6-27E6147A5BB8}"/>
    <cellStyle name="SAPBEXaggItem 4 3 2 2" xfId="30813" xr:uid="{B4DF54C9-9CEE-46B9-BFA9-9DEB294D3AC0}"/>
    <cellStyle name="SAPBEXaggItem 4 3 2 3" xfId="37912" xr:uid="{31FE3EAE-5256-4163-ADE1-97355DFC05E8}"/>
    <cellStyle name="SAPBEXaggItem 4 3 3" xfId="15043" xr:uid="{2E57F1D6-E94D-43BA-B0A3-CA20E49E6E08}"/>
    <cellStyle name="SAPBEXaggItem 4 3 3 2" xfId="31549" xr:uid="{B4EA03DE-ABE0-490D-8EEA-2A617E4DBD89}"/>
    <cellStyle name="SAPBEXaggItem 4 3 3 3" xfId="38632" xr:uid="{1F0B09BE-F441-466F-8D44-76D01C9514F5}"/>
    <cellStyle name="SAPBEXaggItem 4 3 4" xfId="11068" xr:uid="{FB5991DD-F7F5-4DF4-9D56-91C56FB2E6E6}"/>
    <cellStyle name="SAPBEXaggItem 4 3 4 2" xfId="28053" xr:uid="{EB888C21-6C46-423C-92E5-4FE953E34E63}"/>
    <cellStyle name="SAPBEXaggItem 4 3 4 3" xfId="35932" xr:uid="{862EAF1F-CBD0-4E9C-9B33-E70ACF5755B3}"/>
    <cellStyle name="SAPBEXaggItem 4 3 5" xfId="19491" xr:uid="{1BB29A26-AF3B-44DE-A940-5F8A6CD1E36F}"/>
    <cellStyle name="SAPBEXaggItem 4 3 6" xfId="17682" xr:uid="{BF726463-CEC6-4F54-A803-054623CEBC7A}"/>
    <cellStyle name="SAPBEXaggItem 4 4" xfId="1723" xr:uid="{7F86AD83-F266-42C8-85AE-49C8B7FCCF18}"/>
    <cellStyle name="SAPBEXaggItem 4 4 2" xfId="10130" xr:uid="{25D6CC40-A63C-448E-9683-D2C60EA92D6A}"/>
    <cellStyle name="SAPBEXaggItem 4 4 2 2" xfId="27216" xr:uid="{FC610B67-E73A-45B1-91F8-8FF173360B75}"/>
    <cellStyle name="SAPBEXaggItem 4 4 2 3" xfId="35472" xr:uid="{4CA7B8C4-F3AB-4950-823D-DCCD5F85389C}"/>
    <cellStyle name="SAPBEXaggItem 4 4 3" xfId="19226" xr:uid="{5745BAD3-B279-410A-A49E-E9C076B38BD7}"/>
    <cellStyle name="SAPBEXaggItem 4 4 4" xfId="25569" xr:uid="{EC213BE6-8EBD-4B58-8EA5-3809A639D00F}"/>
    <cellStyle name="SAPBEXaggItem 4 5" xfId="1897" xr:uid="{DF8A9775-E03A-4647-AB5C-3C6C3C5024FD}"/>
    <cellStyle name="SAPBEXaggItem 4 5 2" xfId="13524" xr:uid="{C507FD44-908A-4572-BA77-9EBA4AA40650}"/>
    <cellStyle name="SAPBEXaggItem 4 5 2 2" xfId="30175" xr:uid="{E247EDC2-BB9B-4354-ACE1-F24186DD2AE1}"/>
    <cellStyle name="SAPBEXaggItem 4 5 2 3" xfId="37253" xr:uid="{C5770E33-AF30-456C-A341-25D1CAD16C35}"/>
    <cellStyle name="SAPBEXaggItem 4 5 3" xfId="19400" xr:uid="{C56C2B15-C4A7-41BB-B2C1-57225766DEB3}"/>
    <cellStyle name="SAPBEXaggItem 4 5 4" xfId="30656" xr:uid="{43D9CA4C-518C-49B6-A27D-6005A7CFD909}"/>
    <cellStyle name="SAPBEXaggItem 4 6" xfId="3524" xr:uid="{E65693C1-2176-4119-AA38-90058C184ABF}"/>
    <cellStyle name="SAPBEXaggItem 4 6 2" xfId="13161" xr:uid="{12CEF391-EDA0-44AD-A247-AA3B08FFECD0}"/>
    <cellStyle name="SAPBEXaggItem 4 6 2 2" xfId="29881" xr:uid="{5774841D-4F40-462F-8B64-83A1860346DA}"/>
    <cellStyle name="SAPBEXaggItem 4 6 2 3" xfId="36890" xr:uid="{D74C7D49-A822-43B1-A1DB-BB860DA382D8}"/>
    <cellStyle name="SAPBEXaggItem 4 6 3" xfId="21022" xr:uid="{2A2FC107-D034-4DDF-A46C-C08B7F003327}"/>
    <cellStyle name="SAPBEXaggItem 4 6 4" xfId="22277" xr:uid="{DFCB968C-7A81-42F9-B80B-E5075B847CEB}"/>
    <cellStyle name="SAPBEXaggItem 4 7" xfId="3979" xr:uid="{DDB695AA-9506-42AF-B53F-9477CB0C7DA1}"/>
    <cellStyle name="SAPBEXaggItem 4 7 2" xfId="21475" xr:uid="{52BD6531-C1BB-44A3-829C-AD84A6B07270}"/>
    <cellStyle name="SAPBEXaggItem 4 7 3" xfId="17843" xr:uid="{B030A2DA-6627-433E-8FC5-7E7699B57EE0}"/>
    <cellStyle name="SAPBEXaggItem 4 8" xfId="4011" xr:uid="{46DB0C39-C9BF-4CDF-815D-55AFCBF18DBD}"/>
    <cellStyle name="SAPBEXaggItem 4 8 2" xfId="21507" xr:uid="{88FD790D-F255-44C9-9C5A-9E8E2E91E8BE}"/>
    <cellStyle name="SAPBEXaggItem 4 8 3" xfId="18141" xr:uid="{782715F3-FF5B-4463-841D-EFBB554A62D9}"/>
    <cellStyle name="SAPBEXaggItem 4 9" xfId="8238" xr:uid="{69443722-EAED-4CC8-962E-382F5CADCF81}"/>
    <cellStyle name="SAPBEXaggItem 4 9 2" xfId="25430" xr:uid="{711C04C0-045E-4B36-939C-8F7878DFCD86}"/>
    <cellStyle name="SAPBEXaggItem 4 9 3" xfId="34744" xr:uid="{C7A5FDB3-7579-4F9F-AE3E-47681928F18C}"/>
    <cellStyle name="SAPBEXaggItem 5" xfId="934" xr:uid="{941D7DFD-ED64-4890-843B-C7343AEF3A8B}"/>
    <cellStyle name="SAPBEXaggItem 5 10" xfId="29241" xr:uid="{CA969A3B-E80D-46DE-B6E3-F85C09453D83}"/>
    <cellStyle name="SAPBEXaggItem 5 2" xfId="1342" xr:uid="{BA88112F-7079-4288-AB8D-11AABCC6E129}"/>
    <cellStyle name="SAPBEXaggItem 5 2 2" xfId="2590" xr:uid="{A142BC34-2232-4A01-B4FB-7529E79631C3}"/>
    <cellStyle name="SAPBEXaggItem 5 2 2 2" xfId="15092" xr:uid="{8B002A2F-1C5A-4384-AFBD-C21140FAE6B2}"/>
    <cellStyle name="SAPBEXaggItem 5 2 2 2 2" xfId="31598" xr:uid="{403BC070-53D0-46AC-A197-86A6244C4DE9}"/>
    <cellStyle name="SAPBEXaggItem 5 2 2 2 3" xfId="38681" xr:uid="{AA1C3E0B-1F49-412E-AB3C-8115557C85A1}"/>
    <cellStyle name="SAPBEXaggItem 5 2 2 3" xfId="20091" xr:uid="{48CE7FB5-20E7-4C6E-A6A4-B2BE580D2A01}"/>
    <cellStyle name="SAPBEXaggItem 5 2 2 4" xfId="22963" xr:uid="{0419F30E-BC07-429B-B1ED-483CB17DD73C}"/>
    <cellStyle name="SAPBEXaggItem 5 2 3" xfId="3096" xr:uid="{69302495-3B41-433C-B298-0E8EC8150DBC}"/>
    <cellStyle name="SAPBEXaggItem 5 2 3 2" xfId="15868" xr:uid="{1F02A0D9-42FA-426C-AA12-899E85920EF7}"/>
    <cellStyle name="SAPBEXaggItem 5 2 3 2 2" xfId="32372" xr:uid="{EBA46C61-D2DE-4D52-AD98-F15257D7960C}"/>
    <cellStyle name="SAPBEXaggItem 5 2 3 2 3" xfId="39457" xr:uid="{BD406C85-6E93-4BC1-A719-032DF9A27792}"/>
    <cellStyle name="SAPBEXaggItem 5 2 3 3" xfId="20594" xr:uid="{C2987CB2-7449-4DBB-AE2A-6492445BFF13}"/>
    <cellStyle name="SAPBEXaggItem 5 2 3 4" xfId="22655" xr:uid="{9B4F4283-E9F8-4176-A4B4-0C5A045058DC}"/>
    <cellStyle name="SAPBEXaggItem 5 2 4" xfId="1648" xr:uid="{8F30E394-78FA-459D-A73F-1C6ECC6A7FA9}"/>
    <cellStyle name="SAPBEXaggItem 5 2 4 2" xfId="17429" xr:uid="{21FBD7C8-4665-4EE5-8343-04340ABC36F0}"/>
    <cellStyle name="SAPBEXaggItem 5 2 4 2 2" xfId="33933" xr:uid="{B7D6F714-3055-4874-BB76-026D4FE7C598}"/>
    <cellStyle name="SAPBEXaggItem 5 2 4 2 3" xfId="40174" xr:uid="{17E9DA7E-F013-4813-964D-E5365E28B037}"/>
    <cellStyle name="SAPBEXaggItem 5 2 4 3" xfId="19151" xr:uid="{94E0278A-D3FE-4EED-86C8-B440594D2233}"/>
    <cellStyle name="SAPBEXaggItem 5 2 4 4" xfId="29228" xr:uid="{CE112762-4249-429A-A9B5-043608628F5C}"/>
    <cellStyle name="SAPBEXaggItem 5 2 5" xfId="3634" xr:uid="{3A3AA30E-DB5F-42AB-8B07-D800FDB52B4F}"/>
    <cellStyle name="SAPBEXaggItem 5 2 5 2" xfId="21132" xr:uid="{E75E562B-47C8-40C5-81CC-4CDB5C2C14BE}"/>
    <cellStyle name="SAPBEXaggItem 5 2 5 3" xfId="18215" xr:uid="{5A95E719-DC00-4FED-81FE-5B6C13CF6FAE}"/>
    <cellStyle name="SAPBEXaggItem 5 2 6" xfId="3240" xr:uid="{D2442533-8728-4CCB-822A-A78C757629D1}"/>
    <cellStyle name="SAPBEXaggItem 5 2 6 2" xfId="20738" xr:uid="{FE01CC4E-7A90-4A57-A0E6-F1E9448B57E7}"/>
    <cellStyle name="SAPBEXaggItem 5 2 6 3" xfId="22512" xr:uid="{FE24A976-AF01-455F-B41A-F06F912D3DED}"/>
    <cellStyle name="SAPBEXaggItem 5 2 7" xfId="4458" xr:uid="{A99BA144-F033-4EC0-8309-2A41ED0D074B}"/>
    <cellStyle name="SAPBEXaggItem 5 2 7 2" xfId="21948" xr:uid="{2B3A89A6-E74C-479E-8371-06EE193A8B4B}"/>
    <cellStyle name="SAPBEXaggItem 5 2 7 3" xfId="17968" xr:uid="{7AEA63CF-58AF-463B-9E71-45E5C40237CD}"/>
    <cellStyle name="SAPBEXaggItem 5 2 8" xfId="12654" xr:uid="{CB0B20B4-4C9D-45D9-9CE3-4F72F4FAC283}"/>
    <cellStyle name="SAPBEXaggItem 5 2 8 2" xfId="29405" xr:uid="{125E334F-3322-444F-BDF0-4AEFEBD6AE7E}"/>
    <cellStyle name="SAPBEXaggItem 5 2 8 3" xfId="36584" xr:uid="{B124E2C6-EECC-4B7F-BF5A-9299E2DBEBD1}"/>
    <cellStyle name="SAPBEXaggItem 5 2 9" xfId="29235" xr:uid="{D5E45FF9-497B-4675-8461-26413F64A23A}"/>
    <cellStyle name="SAPBEXaggItem 5 3" xfId="2202" xr:uid="{0EE669E3-635A-4C78-ACDF-55E43DFF06D7}"/>
    <cellStyle name="SAPBEXaggItem 5 3 2" xfId="14391" xr:uid="{4A9CE59B-5034-4940-800B-F4451134F066}"/>
    <cellStyle name="SAPBEXaggItem 5 3 2 2" xfId="30930" xr:uid="{86154AD8-BEDC-4C8C-A234-E626FD29A6AA}"/>
    <cellStyle name="SAPBEXaggItem 5 3 2 3" xfId="38048" xr:uid="{AA9D17F8-9358-43B0-88D9-8F2A95437849}"/>
    <cellStyle name="SAPBEXaggItem 5 3 3" xfId="14478" xr:uid="{3AB2B148-84B1-4721-80C4-DD73247EFF17}"/>
    <cellStyle name="SAPBEXaggItem 5 3 3 2" xfId="30996" xr:uid="{8606326E-5F81-41DA-A9B7-F60EEC285603}"/>
    <cellStyle name="SAPBEXaggItem 5 3 3 3" xfId="38135" xr:uid="{3F99C133-D848-4B28-8D16-56AE81688769}"/>
    <cellStyle name="SAPBEXaggItem 5 3 4" xfId="11245" xr:uid="{2FAE6C85-C92F-4225-BC75-65899692A589}"/>
    <cellStyle name="SAPBEXaggItem 5 3 4 2" xfId="28210" xr:uid="{82A9F464-71F5-45C7-8EA7-16DC8342F4F8}"/>
    <cellStyle name="SAPBEXaggItem 5 3 4 3" xfId="36019" xr:uid="{07D9FA46-1516-4FCE-8914-D8AE1307FF6C}"/>
    <cellStyle name="SAPBEXaggItem 5 3 5" xfId="19704" xr:uid="{D274CACD-72DE-4704-A9EC-7BB3E6B42C42}"/>
    <cellStyle name="SAPBEXaggItem 5 3 6" xfId="28388" xr:uid="{3001A199-B3FA-46BD-B1A4-8169DE49A246}"/>
    <cellStyle name="SAPBEXaggItem 5 4" xfId="2709" xr:uid="{0811ECE0-857E-41E8-8F91-FB8B044F5890}"/>
    <cellStyle name="SAPBEXaggItem 5 4 2" xfId="9755" xr:uid="{1D59B073-D68D-4EFF-99B3-5BCC127341E9}"/>
    <cellStyle name="SAPBEXaggItem 5 4 2 2" xfId="26905" xr:uid="{F48C1E9C-8ADA-4463-9A1E-4E61AB7F4705}"/>
    <cellStyle name="SAPBEXaggItem 5 4 2 3" xfId="35183" xr:uid="{58B54D1D-E760-470C-886B-7F185F37F588}"/>
    <cellStyle name="SAPBEXaggItem 5 4 3" xfId="20208" xr:uid="{91ADB48F-B347-416E-844A-766EB006D7D7}"/>
    <cellStyle name="SAPBEXaggItem 5 4 4" xfId="28328" xr:uid="{44CEFD08-0B1E-42D1-99D8-C88E22A63DC3}"/>
    <cellStyle name="SAPBEXaggItem 5 5" xfId="2616" xr:uid="{76332503-B589-4375-A8F7-269C13127A4D}"/>
    <cellStyle name="SAPBEXaggItem 5 5 2" xfId="13188" xr:uid="{C388CD82-24F2-4862-90E8-4D16B9219F1D}"/>
    <cellStyle name="SAPBEXaggItem 5 5 2 2" xfId="29907" xr:uid="{2AF1FF6A-5AF5-47AC-9438-767A1C2039ED}"/>
    <cellStyle name="SAPBEXaggItem 5 5 2 3" xfId="36917" xr:uid="{36D4A928-C46B-4DE0-A619-D501AE181F5D}"/>
    <cellStyle name="SAPBEXaggItem 5 5 3" xfId="20117" xr:uid="{17DBB7AB-BF7C-4050-985E-CCAA97307DE8}"/>
    <cellStyle name="SAPBEXaggItem 5 5 4" xfId="22959" xr:uid="{87000035-53C6-439E-8CF3-79F1E5A4E396}"/>
    <cellStyle name="SAPBEXaggItem 5 6" xfId="3948" xr:uid="{BE23B801-195E-4F03-A3C3-0F4B75BD4B61}"/>
    <cellStyle name="SAPBEXaggItem 5 6 2" xfId="13080" xr:uid="{B1002F32-3B81-455E-B8E7-4B40F5DE3C77}"/>
    <cellStyle name="SAPBEXaggItem 5 6 2 2" xfId="29800" xr:uid="{511D4B2E-CC83-409F-8782-6E6F66F824E8}"/>
    <cellStyle name="SAPBEXaggItem 5 6 2 3" xfId="36809" xr:uid="{B42ACB9C-A6A1-46BD-BF8F-79F04CB5E77C}"/>
    <cellStyle name="SAPBEXaggItem 5 6 3" xfId="21444" xr:uid="{BC956148-7F4C-4E5A-91B6-F50FD884DE01}"/>
    <cellStyle name="SAPBEXaggItem 5 6 4" xfId="17643" xr:uid="{45C42652-8610-4CB1-995A-1B91901E9458}"/>
    <cellStyle name="SAPBEXaggItem 5 7" xfId="3356" xr:uid="{17340BAD-A8E7-4D0F-9314-DE1A956E108F}"/>
    <cellStyle name="SAPBEXaggItem 5 7 2" xfId="20854" xr:uid="{E95E1F2A-302D-4E19-AE05-251C4AEB495E}"/>
    <cellStyle name="SAPBEXaggItem 5 7 3" xfId="22396" xr:uid="{2D9BB9E5-A313-446B-AE6B-754625E30643}"/>
    <cellStyle name="SAPBEXaggItem 5 8" xfId="4394" xr:uid="{39DA65C9-BB87-4402-8D44-2BFB814FA3F6}"/>
    <cellStyle name="SAPBEXaggItem 5 8 2" xfId="21886" xr:uid="{DF78D944-8D69-4A58-B771-337C089A04B5}"/>
    <cellStyle name="SAPBEXaggItem 5 8 3" xfId="22070" xr:uid="{133C3B24-86D5-4BE7-BA7D-61A3DFF95F84}"/>
    <cellStyle name="SAPBEXaggItem 5 9" xfId="7862" xr:uid="{EE370C95-D559-4991-953D-B798D5FF258B}"/>
    <cellStyle name="SAPBEXaggItem 5 9 2" xfId="25122" xr:uid="{ABE600F0-44B4-43CD-BEBC-15F47700CE21}"/>
    <cellStyle name="SAPBEXaggItem 5 9 3" xfId="34455" xr:uid="{EED4080C-EB3D-4104-866B-133A380112A1}"/>
    <cellStyle name="SAPBEXaggItem 6" xfId="958" xr:uid="{044D4890-6247-4EE6-AE79-DD5CB21F183D}"/>
    <cellStyle name="SAPBEXaggItem 6 2" xfId="15304" xr:uid="{9255CCA9-D1B1-4B2E-8A9C-988EFD3798DE}"/>
    <cellStyle name="SAPBEXaggItem 6 2 2" xfId="31808" xr:uid="{A4B9CBD6-A66A-4A11-8A74-C5DD0E46A218}"/>
    <cellStyle name="SAPBEXaggItem 6 2 3" xfId="38893" xr:uid="{2986C2B2-F8AA-44B6-BA0F-E3F41485B0C6}"/>
    <cellStyle name="SAPBEXaggItem 6 3" xfId="16420" xr:uid="{2AF586FE-64B5-428A-A65A-E8975A3F272A}"/>
    <cellStyle name="SAPBEXaggItem 6 3 2" xfId="32924" xr:uid="{E2949BDF-67BA-439D-A88C-7AFA7724F6F1}"/>
    <cellStyle name="SAPBEXaggItem 6 3 3" xfId="39616" xr:uid="{2347E1F8-4975-4C27-877A-457547246254}"/>
    <cellStyle name="SAPBEXaggItem 6 4" xfId="11510" xr:uid="{DD50FB94-D7CB-4F8D-819B-636E9E7060DD}"/>
    <cellStyle name="SAPBEXaggItem 6 4 2" xfId="36099" xr:uid="{4DAA3529-19DD-47C2-98CC-1912857B07D1}"/>
    <cellStyle name="SAPBEXaggItem 7" xfId="1051" xr:uid="{655CCC4F-F0F3-4612-B20E-87652C47E217}"/>
    <cellStyle name="SAPBEXaggItem 7 2" xfId="14676" xr:uid="{66BF5D42-706E-4541-93C8-4559DA3072C2}"/>
    <cellStyle name="SAPBEXaggItem 7 2 2" xfId="31191" xr:uid="{B2F08466-CE1A-4ECA-BF96-7AF50865AE32}"/>
    <cellStyle name="SAPBEXaggItem 7 2 3" xfId="38266" xr:uid="{578C8BD0-7B76-4C07-A40B-76386C32D28B}"/>
    <cellStyle name="SAPBEXaggItem 7 3" xfId="15398" xr:uid="{B79641CA-D647-4C1F-BE5F-C416BEE71358}"/>
    <cellStyle name="SAPBEXaggItem 7 3 2" xfId="31902" xr:uid="{07489A64-296D-4E4D-9880-35ACE3DDF094}"/>
    <cellStyle name="SAPBEXaggItem 7 3 3" xfId="38987" xr:uid="{78C8601C-0F8F-43C9-B1A3-5FF22C82CDE5}"/>
    <cellStyle name="SAPBEXaggItem 7 4" xfId="16740" xr:uid="{87FDF186-590C-4CC6-92CD-A0A0E631C135}"/>
    <cellStyle name="SAPBEXaggItem 7 4 2" xfId="33244" xr:uid="{C6E65FB6-A73A-4838-BE35-C24DE3ACDD5B}"/>
    <cellStyle name="SAPBEXaggItem 7 4 3" xfId="39756" xr:uid="{6071B95D-FAF2-4261-ABB0-1ED0E5FCD6F5}"/>
    <cellStyle name="SAPBEXaggItem 7 5" xfId="11880" xr:uid="{AAC2176C-CE01-40BB-81A7-E8E9DA40855A}"/>
    <cellStyle name="SAPBEXaggItem 7 5 2" xfId="28745" xr:uid="{959F8601-1445-40F3-B255-D66C7E64931A}"/>
    <cellStyle name="SAPBEXaggItem 7 5 3" xfId="36188" xr:uid="{E3CF1630-6BA3-4317-812C-14BC9EFD1E48}"/>
    <cellStyle name="SAPBEXaggItem 8" xfId="247" xr:uid="{494D301D-6F97-4B89-90FA-BE67F217C10F}"/>
    <cellStyle name="SAPBEXaggItem 8 10" xfId="18949" xr:uid="{B38253CF-865E-4F79-A5BC-03B52BA408AA}"/>
    <cellStyle name="SAPBEXaggItem 8 2" xfId="1163" xr:uid="{04F2BCEA-4BF4-4942-A0B9-CB7791E1C625}"/>
    <cellStyle name="SAPBEXaggItem 8 2 2" xfId="2411" xr:uid="{9AB9A2EE-B050-4C6C-86B4-490CFBB6E96E}"/>
    <cellStyle name="SAPBEXaggItem 8 2 2 2" xfId="19912" xr:uid="{D0921290-7C95-48FC-9AEF-60910999C870}"/>
    <cellStyle name="SAPBEXaggItem 8 2 2 3" xfId="28568" xr:uid="{E6E74B86-3F39-4D8B-B97A-41F0B1CF1A8F}"/>
    <cellStyle name="SAPBEXaggItem 8 2 3" xfId="2917" xr:uid="{EE0ABC93-70D9-489B-A65B-32DF3B4022B8}"/>
    <cellStyle name="SAPBEXaggItem 8 2 3 2" xfId="20415" xr:uid="{D9BC752F-34EC-4182-A94E-5A4BC7904CDC}"/>
    <cellStyle name="SAPBEXaggItem 8 2 3 3" xfId="22806" xr:uid="{FE540A10-83E7-40BE-9FA6-CE280F7BAE0B}"/>
    <cellStyle name="SAPBEXaggItem 8 2 4" xfId="2805" xr:uid="{514658BB-5D56-48C9-A89C-C21FA3E9541F}"/>
    <cellStyle name="SAPBEXaggItem 8 2 4 2" xfId="20304" xr:uid="{02A13B7D-9C22-47A6-9FF0-1AEFB95B7CB1}"/>
    <cellStyle name="SAPBEXaggItem 8 2 4 3" xfId="17911" xr:uid="{481E8EF5-ED0F-47AE-8E69-00C791357580}"/>
    <cellStyle name="SAPBEXaggItem 8 2 5" xfId="1958" xr:uid="{07FE6CCF-E815-47B1-88A8-310D69BD4D81}"/>
    <cellStyle name="SAPBEXaggItem 8 2 5 2" xfId="19461" xr:uid="{AE21DA7A-B6CC-47AC-A4A1-8C803B8D4195}"/>
    <cellStyle name="SAPBEXaggItem 8 2 5 3" xfId="18511" xr:uid="{41125875-EE19-4FDA-83A8-873B4C4EB932}"/>
    <cellStyle name="SAPBEXaggItem 8 2 6" xfId="4019" xr:uid="{03438BBE-D6B9-4476-AA45-325B019B35C7}"/>
    <cellStyle name="SAPBEXaggItem 8 2 6 2" xfId="21515" xr:uid="{B97730A3-ED88-46FD-BA35-80F6333EFAB6}"/>
    <cellStyle name="SAPBEXaggItem 8 2 6 3" xfId="18138" xr:uid="{A9F7D339-9523-4A6E-A8E0-CCA19E562C67}"/>
    <cellStyle name="SAPBEXaggItem 8 2 7" xfId="4488" xr:uid="{0C30A0B6-3A07-4234-926B-A1A6BB4E7FBF}"/>
    <cellStyle name="SAPBEXaggItem 8 2 7 2" xfId="21978" xr:uid="{47208742-D9CF-45B9-9717-123289EDF2D5}"/>
    <cellStyle name="SAPBEXaggItem 8 2 7 3" xfId="22041" xr:uid="{BC7A6FE5-7A9A-464E-80EA-F183BF7447AE}"/>
    <cellStyle name="SAPBEXaggItem 8 2 8" xfId="13726" xr:uid="{5C3911D7-C62B-49D4-AB5C-B780E85A5B7E}"/>
    <cellStyle name="SAPBEXaggItem 8 2 8 2" xfId="30362" xr:uid="{E60C2622-D34B-44D2-BB28-2E78C9A40CBD}"/>
    <cellStyle name="SAPBEXaggItem 8 2 8 3" xfId="37451" xr:uid="{276C8F8D-CC80-4506-B0C5-8DBCDAA103A3}"/>
    <cellStyle name="SAPBEXaggItem 8 2 9" xfId="18550" xr:uid="{AABE12DE-8770-40F3-975C-109A9F3D2529}"/>
    <cellStyle name="SAPBEXaggItem 8 3" xfId="1589" xr:uid="{1C4ECFF7-15C1-47EE-894B-52598325AEEF}"/>
    <cellStyle name="SAPBEXaggItem 8 3 2" xfId="15227" xr:uid="{59D3AB7E-FEE2-41DA-B43D-0CF256F83BA5}"/>
    <cellStyle name="SAPBEXaggItem 8 3 2 2" xfId="31731" xr:uid="{6D955AC5-3661-4CB8-80D9-E7DB1D484F30}"/>
    <cellStyle name="SAPBEXaggItem 8 3 2 3" xfId="38816" xr:uid="{CA27DE87-B869-4CAD-8282-4DD45623E91F}"/>
    <cellStyle name="SAPBEXaggItem 8 3 3" xfId="19094" xr:uid="{F02D2C8C-EAAB-44E5-9661-0D83D46F23E1}"/>
    <cellStyle name="SAPBEXaggItem 8 3 4" xfId="25545" xr:uid="{CAEB2806-78FA-411A-819A-40F6D7521AF8}"/>
    <cellStyle name="SAPBEXaggItem 8 4" xfId="1940" xr:uid="{2A42753E-A86A-4908-B350-14F952CB4261}"/>
    <cellStyle name="SAPBEXaggItem 8 4 2" xfId="19443" xr:uid="{F21A8070-A4FF-483D-8147-D407F827D637}"/>
    <cellStyle name="SAPBEXaggItem 8 4 3" xfId="29954" xr:uid="{7605ABB2-2334-47D7-8ACA-77B23512CAE8}"/>
    <cellStyle name="SAPBEXaggItem 8 5" xfId="3510" xr:uid="{B2E835C9-FFED-4A70-82E8-1A4A41480483}"/>
    <cellStyle name="SAPBEXaggItem 8 5 2" xfId="21008" xr:uid="{88A53C82-B9E9-4940-9C35-30390DC43764}"/>
    <cellStyle name="SAPBEXaggItem 8 5 3" xfId="22016" xr:uid="{EA255577-2F59-403B-B1B7-A984CC26006D}"/>
    <cellStyle name="SAPBEXaggItem 8 6" xfId="1525" xr:uid="{A69F8C0E-F696-44BC-B4DA-9329AEB4AE5C}"/>
    <cellStyle name="SAPBEXaggItem 8 6 2" xfId="19030" xr:uid="{DB6B3E7D-4B71-4A96-A595-D440E9790E16}"/>
    <cellStyle name="SAPBEXaggItem 8 6 3" xfId="25440" xr:uid="{A9F0582E-EDC2-4A80-93CE-91C039C877EF}"/>
    <cellStyle name="SAPBEXaggItem 8 7" xfId="4104" xr:uid="{949A8C71-763C-4344-B719-DF168B27ED0C}"/>
    <cellStyle name="SAPBEXaggItem 8 7 2" xfId="21599" xr:uid="{56F327CA-8CDA-4989-8711-C6BE4E9CE11D}"/>
    <cellStyle name="SAPBEXaggItem 8 7 3" xfId="18098" xr:uid="{E63D2FF3-868D-4867-A41C-E5D5D39775B7}"/>
    <cellStyle name="SAPBEXaggItem 8 8" xfId="4177" xr:uid="{BA26A546-18F5-43C1-9F30-01423060A376}"/>
    <cellStyle name="SAPBEXaggItem 8 8 2" xfId="21672" xr:uid="{A698B495-A3DE-437F-97C2-4551A1F63B80}"/>
    <cellStyle name="SAPBEXaggItem 8 8 3" xfId="18057" xr:uid="{ADDB76CA-1BF5-45D9-A81B-6DE6941C3D6A}"/>
    <cellStyle name="SAPBEXaggItem 8 9" xfId="10466" xr:uid="{FF6061E7-1433-46A1-A87F-A5D079BF89FC}"/>
    <cellStyle name="SAPBEXaggItem 8 9 2" xfId="27537" xr:uid="{FEFB3DE9-1A98-418B-9D75-B713546CE806}"/>
    <cellStyle name="SAPBEXaggItem 8 9 3" xfId="35575" xr:uid="{E505BD08-5DE3-4806-84A0-6318EB5AE80C}"/>
    <cellStyle name="SAPBEXaggItem 9" xfId="1116" xr:uid="{53261AA9-B461-46D3-99F1-4FCE9409DD57}"/>
    <cellStyle name="SAPBEXaggItem 9 10" xfId="28099" xr:uid="{D8690135-BA3F-4044-8890-AEDFDBC15B60}"/>
    <cellStyle name="SAPBEXaggItem 9 2" xfId="2364" xr:uid="{6F666D7A-4BE7-4D5B-8ED3-B0B7B6FFF1B8}"/>
    <cellStyle name="SAPBEXaggItem 9 2 2" xfId="19865" xr:uid="{AD5BA8E9-8BED-4DB0-A63A-E01B2B0CB2CC}"/>
    <cellStyle name="SAPBEXaggItem 9 2 3" xfId="29011" xr:uid="{32D59A4A-81A9-405C-B1D7-47C921CCA85F}"/>
    <cellStyle name="SAPBEXaggItem 9 3" xfId="2870" xr:uid="{3979542B-BA5B-4A94-A669-889BC4CBF5DB}"/>
    <cellStyle name="SAPBEXaggItem 9 3 2" xfId="20368" xr:uid="{9220D814-2DA3-455E-A995-A478DABD9884}"/>
    <cellStyle name="SAPBEXaggItem 9 3 3" xfId="26119" xr:uid="{4BB9192D-8FC9-4C92-8200-ABBE57931247}"/>
    <cellStyle name="SAPBEXaggItem 9 4" xfId="3201" xr:uid="{DD218894-9842-47DB-914F-88B27EABCB0B}"/>
    <cellStyle name="SAPBEXaggItem 9 4 2" xfId="20699" xr:uid="{5AD0D662-9D03-4F2C-A987-D75061031756}"/>
    <cellStyle name="SAPBEXaggItem 9 4 3" xfId="22551" xr:uid="{2BB51035-9827-4CD6-833A-CE95E693EE44}"/>
    <cellStyle name="SAPBEXaggItem 9 5" xfId="3547" xr:uid="{A158832F-EA82-4375-A357-1E7C81E3C9ED}"/>
    <cellStyle name="SAPBEXaggItem 9 5 2" xfId="21045" xr:uid="{61F10EFA-060B-4E2E-8E92-19B2CB3F6B8F}"/>
    <cellStyle name="SAPBEXaggItem 9 5 3" xfId="23348" xr:uid="{54A5BDB0-C344-4BE1-BC6B-419C46FB96A9}"/>
    <cellStyle name="SAPBEXaggItem 9 6" xfId="1813" xr:uid="{C1ED48CF-F89F-4D57-93D0-2A6CCB6D725C}"/>
    <cellStyle name="SAPBEXaggItem 9 6 2" xfId="19316" xr:uid="{9DDB444E-B4B6-4D7A-9A59-BCB331ACDB34}"/>
    <cellStyle name="SAPBEXaggItem 9 6 3" xfId="26385" xr:uid="{F0029291-A261-4354-A009-CAE9287ACE2D}"/>
    <cellStyle name="SAPBEXaggItem 9 7" xfId="4137" xr:uid="{329310D5-CB34-4834-A9CD-6A0C4C2E0A65}"/>
    <cellStyle name="SAPBEXaggItem 9 7 2" xfId="21632" xr:uid="{362796D1-2638-4EEE-A4A2-0585EC878232}"/>
    <cellStyle name="SAPBEXaggItem 9 7 3" xfId="18631" xr:uid="{45B1BCFB-224B-4B1B-ADFF-E78107A5F0FC}"/>
    <cellStyle name="SAPBEXaggItem 9 8" xfId="9185" xr:uid="{ACAA2148-BB3B-46F9-8BF5-E846D900EA23}"/>
    <cellStyle name="SAPBEXaggItem 9 8 2" xfId="26361" xr:uid="{10C81682-4BA1-443A-B359-89321E115486}"/>
    <cellStyle name="SAPBEXaggItem 9 8 3" xfId="35076" xr:uid="{DC1D828C-94F3-48A5-AAA7-259A5DDB0DBB}"/>
    <cellStyle name="SAPBEXaggItem 9 9" xfId="18634" xr:uid="{23217B3B-BFD4-4FC4-A505-1718CDBDA7C3}"/>
    <cellStyle name="SAPBEXaggItem_East 1415 Budget model v1" xfId="695" xr:uid="{4E113B87-1F0E-469E-ABA8-5BA72ADCA761}"/>
    <cellStyle name="SAPBEXaggItemX" xfId="50" xr:uid="{819771DC-D689-485C-B20C-50149BF9B469}"/>
    <cellStyle name="SAPBEXaggItemX 10" xfId="3163" xr:uid="{98A80205-4323-427F-A8A9-41D9BCBD93D2}"/>
    <cellStyle name="SAPBEXaggItemX 10 2" xfId="9186" xr:uid="{8B10DB50-7AD3-40E7-8735-D773CAD1EA58}"/>
    <cellStyle name="SAPBEXaggItemX 10 2 2" xfId="35077" xr:uid="{5C69824F-BB34-4186-9D71-FF815CC48768}"/>
    <cellStyle name="SAPBEXaggItemX 10 3" xfId="20661" xr:uid="{8C034A5F-F9D2-4425-B6B2-70E866E385D4}"/>
    <cellStyle name="SAPBEXaggItemX 10 4" xfId="22589" xr:uid="{F55F7D36-99E0-48EB-98FE-CC45C4796585}"/>
    <cellStyle name="SAPBEXaggItemX 11" xfId="1554" xr:uid="{315C63B8-A58B-484C-AF03-8CD597B9E3A2}"/>
    <cellStyle name="SAPBEXaggItemX 11 2" xfId="8950" xr:uid="{3749BEB8-D177-487B-9874-A7481796E924}"/>
    <cellStyle name="SAPBEXaggItemX 11 2 2" xfId="26126" xr:uid="{9BA383D9-A91D-46D6-968F-FC02EA78AB0C}"/>
    <cellStyle name="SAPBEXaggItemX 11 2 3" xfId="34842" xr:uid="{9B165E23-CD87-4A51-AA9F-868C06B3EA21}"/>
    <cellStyle name="SAPBEXaggItemX 11 3" xfId="19059" xr:uid="{C5C5E289-3D2A-4E1C-BC46-F762895BE7C2}"/>
    <cellStyle name="SAPBEXaggItemX 11 4" xfId="29982" xr:uid="{BE0A0EA0-9D34-4477-B4BF-1C630AF24707}"/>
    <cellStyle name="SAPBEXaggItemX 12" xfId="4003" xr:uid="{0CF5E6F8-D210-4788-8C14-B06C4AD83FC9}"/>
    <cellStyle name="SAPBEXaggItemX 12 2" xfId="21499" xr:uid="{9B9D2F96-2276-4D61-B073-9142856134C4}"/>
    <cellStyle name="SAPBEXaggItemX 12 3" xfId="18144" xr:uid="{28282F20-6136-480B-BE55-741983ADBE94}"/>
    <cellStyle name="SAPBEXaggItemX 13" xfId="4109" xr:uid="{E8853E2B-FDBC-44E6-8449-59D2C03485E2}"/>
    <cellStyle name="SAPBEXaggItemX 13 2" xfId="21604" xr:uid="{4035B6BE-0519-44F2-BF1C-A18E3F704A71}"/>
    <cellStyle name="SAPBEXaggItemX 13 3" xfId="17835" xr:uid="{62CB7700-ACA1-4BC5-868B-BEA0DEB32320}"/>
    <cellStyle name="SAPBEXaggItemX 14" xfId="5675" xr:uid="{FB50F37A-D1BF-49F9-A36B-C9DCAFFB4E16}"/>
    <cellStyle name="SAPBEXaggItemX 14 2" xfId="23057" xr:uid="{EA570520-580E-46F6-A165-16E603C3DF3A}"/>
    <cellStyle name="SAPBEXaggItemX 14 3" xfId="34197" xr:uid="{5FAEE6AC-0764-42EE-9DBA-B1889DDC4CD9}"/>
    <cellStyle name="SAPBEXaggItemX 15" xfId="5946" xr:uid="{B44C43A6-81CD-4BB8-A3C1-631242C355DB}"/>
    <cellStyle name="SAPBEXaggItemX 15 2" xfId="23270" xr:uid="{92CEB793-CC2E-4227-8CB8-876CE914C9BA}"/>
    <cellStyle name="SAPBEXaggItemX 15 3" xfId="34273" xr:uid="{E509B1BB-26AE-4ADA-8C13-A33B9D6EF5EA}"/>
    <cellStyle name="SAPBEXaggItemX 16" xfId="7298" xr:uid="{2A7880EB-8365-4C56-ABA9-4B8194C37C44}"/>
    <cellStyle name="SAPBEXaggItemX 16 2" xfId="34368" xr:uid="{6356B9E2-847D-4835-A473-0333367AC6C0}"/>
    <cellStyle name="SAPBEXaggItemX 17" xfId="17670" xr:uid="{B579EA24-6A6F-4110-9AA9-43EFC203897B}"/>
    <cellStyle name="SAPBEXaggItemX 18" xfId="31427" xr:uid="{F59E4E08-3744-4DB4-921B-222280969B84}"/>
    <cellStyle name="SAPBEXaggItemX 2" xfId="696" xr:uid="{667F4246-D3C3-4015-BE6A-1D959C3F2313}"/>
    <cellStyle name="SAPBEXaggItemX 2 10" xfId="18284" xr:uid="{6B4CA979-A1BC-47C5-BF72-ABA1554314C3}"/>
    <cellStyle name="SAPBEXaggItemX 2 11" xfId="28046" xr:uid="{D29FD7B1-5978-4AEE-9A39-9DB3552EF2C9}"/>
    <cellStyle name="SAPBEXaggItemX 2 2" xfId="1220" xr:uid="{6D2D6927-BF23-458D-9E0C-BF5AF2C523CF}"/>
    <cellStyle name="SAPBEXaggItemX 2 2 10" xfId="29068" xr:uid="{5D226D42-8606-4E50-B59C-CB7DC970EED8}"/>
    <cellStyle name="SAPBEXaggItemX 2 2 2" xfId="2468" xr:uid="{A3D893BA-C551-403A-A484-2D9C628F164B}"/>
    <cellStyle name="SAPBEXaggItemX 2 2 2 2" xfId="15506" xr:uid="{08B0507E-F5F5-44A2-9052-150B8CCA09C2}"/>
    <cellStyle name="SAPBEXaggItemX 2 2 2 2 2" xfId="32010" xr:uid="{1615AF3B-981A-4B9B-AE0E-7E0E004EA682}"/>
    <cellStyle name="SAPBEXaggItemX 2 2 2 2 3" xfId="39095" xr:uid="{3521AE91-5C94-41CF-9C1D-D99267E46511}"/>
    <cellStyle name="SAPBEXaggItemX 2 2 2 3" xfId="19969" xr:uid="{D06A5C82-4814-4FDD-8022-B09ED5398719}"/>
    <cellStyle name="SAPBEXaggItemX 2 2 2 4" xfId="31493" xr:uid="{A6202346-4E0B-40CB-B607-466AC1EF0E9E}"/>
    <cellStyle name="SAPBEXaggItemX 2 2 3" xfId="2974" xr:uid="{B9E15A92-2977-45BC-81B0-FAE842D85437}"/>
    <cellStyle name="SAPBEXaggItemX 2 2 3 2" xfId="16902" xr:uid="{ED5301CB-C383-4B43-9D7C-2F109E3622F4}"/>
    <cellStyle name="SAPBEXaggItemX 2 2 3 2 2" xfId="33406" xr:uid="{67C0CA44-E707-49AF-ADFC-E6A0E95AF131}"/>
    <cellStyle name="SAPBEXaggItemX 2 2 3 2 3" xfId="39827" xr:uid="{DCB7A9C8-9B68-4F9A-B03E-B44994208EFF}"/>
    <cellStyle name="SAPBEXaggItemX 2 2 3 3" xfId="20472" xr:uid="{EA80BEF7-D940-40A5-BCE7-635D7ECEF718}"/>
    <cellStyle name="SAPBEXaggItemX 2 2 3 4" xfId="22764" xr:uid="{546D3FD2-6D92-459D-A9E1-0952DC7EA54E}"/>
    <cellStyle name="SAPBEXaggItemX 2 2 4" xfId="2141" xr:uid="{9ED9DB31-35C0-4CF5-9810-CBB1B86F5875}"/>
    <cellStyle name="SAPBEXaggItemX 2 2 4 2" xfId="19644" xr:uid="{031515CB-5746-4BB8-86FF-9C725276C901}"/>
    <cellStyle name="SAPBEXaggItemX 2 2 4 3" xfId="29545" xr:uid="{17D8969C-5166-439E-B37C-39B7997B938D}"/>
    <cellStyle name="SAPBEXaggItemX 2 2 5" xfId="3400" xr:uid="{DA62BA74-A4F0-4383-86DA-B35CBB45E3C6}"/>
    <cellStyle name="SAPBEXaggItemX 2 2 5 2" xfId="20898" xr:uid="{E3D53A50-F9F7-44E2-813F-01D606939D0B}"/>
    <cellStyle name="SAPBEXaggItemX 2 2 5 3" xfId="22351" xr:uid="{2239A454-E89F-477D-A211-DAA8DE38BF7D}"/>
    <cellStyle name="SAPBEXaggItemX 2 2 6" xfId="3659" xr:uid="{AC349040-4401-429F-A4C7-9C036658385E}"/>
    <cellStyle name="SAPBEXaggItemX 2 2 6 2" xfId="21157" xr:uid="{1D486ABD-49E5-49CD-A5CF-3D73CFCB026B}"/>
    <cellStyle name="SAPBEXaggItemX 2 2 6 3" xfId="17848" xr:uid="{710FBD51-2060-4665-B78C-69861075C548}"/>
    <cellStyle name="SAPBEXaggItemX 2 2 7" xfId="4421" xr:uid="{7A5312F4-D04F-404F-8ED0-3DA8E4DA9115}"/>
    <cellStyle name="SAPBEXaggItemX 2 2 7 2" xfId="21912" xr:uid="{355EBC14-5B2D-41A7-8977-E3A7CF4101D5}"/>
    <cellStyle name="SAPBEXaggItemX 2 2 7 3" xfId="22063" xr:uid="{D42EDC34-73D2-4E8C-8ABC-294FF927EF54}"/>
    <cellStyle name="SAPBEXaggItemX 2 2 8" xfId="12103" xr:uid="{0B4E81D2-9F8B-4DD0-85B1-D11977D93E43}"/>
    <cellStyle name="SAPBEXaggItemX 2 2 8 2" xfId="36243" xr:uid="{F2039985-B18C-4514-9447-7F5696A2C294}"/>
    <cellStyle name="SAPBEXaggItemX 2 2 9" xfId="18733" xr:uid="{D591A26F-9E68-4FDE-9243-AE28870A823A}"/>
    <cellStyle name="SAPBEXaggItemX 2 3" xfId="1989" xr:uid="{52F0BD10-8E8B-4080-B953-C58F9C10ED87}"/>
    <cellStyle name="SAPBEXaggItemX 2 3 2" xfId="13932" xr:uid="{52124F7E-2033-4913-A0CD-7085C3FEC7ED}"/>
    <cellStyle name="SAPBEXaggItemX 2 3 2 2" xfId="37605" xr:uid="{12E9DADA-73FC-4892-9450-F89D3F870BA2}"/>
    <cellStyle name="SAPBEXaggItemX 2 3 3" xfId="15060" xr:uid="{D26F2CCD-0CDF-41E1-8A0F-F36B42BDB997}"/>
    <cellStyle name="SAPBEXaggItemX 2 3 3 2" xfId="31566" xr:uid="{CCE7D870-7B06-4F80-A34F-89171C6D9109}"/>
    <cellStyle name="SAPBEXaggItemX 2 3 3 3" xfId="38649" xr:uid="{446EFC28-6240-440B-BF49-95D9B53243F1}"/>
    <cellStyle name="SAPBEXaggItemX 2 3 4" xfId="10699" xr:uid="{57A7151E-6DF2-4C6D-B39A-B77303187F31}"/>
    <cellStyle name="SAPBEXaggItemX 2 3 4 2" xfId="35676" xr:uid="{47404F2B-2E9C-462A-A16F-FAC26A4D2797}"/>
    <cellStyle name="SAPBEXaggItemX 2 3 5" xfId="19492" xr:uid="{90A2F994-CC37-482A-8076-664CD26F178B}"/>
    <cellStyle name="SAPBEXaggItemX 2 3 6" xfId="28423" xr:uid="{83FA461B-DEDC-4288-A1CA-086758D9550C}"/>
    <cellStyle name="SAPBEXaggItemX 2 4" xfId="1534" xr:uid="{D4E93DB1-7AFD-4501-93F3-477D3262E83C}"/>
    <cellStyle name="SAPBEXaggItemX 2 4 2" xfId="10099" xr:uid="{B302D7EA-70CF-438A-A085-FBF1282B3E7F}"/>
    <cellStyle name="SAPBEXaggItemX 2 4 2 2" xfId="35441" xr:uid="{3DE2D17A-F6D8-4E91-A2FD-6D90E60801DC}"/>
    <cellStyle name="SAPBEXaggItemX 2 4 3" xfId="19039" xr:uid="{FF60BAAF-E007-4B5F-A098-CCDCF4873649}"/>
    <cellStyle name="SAPBEXaggItemX 2 4 4" xfId="27569" xr:uid="{52978807-A280-4947-8325-A7617150590A}"/>
    <cellStyle name="SAPBEXaggItemX 2 5" xfId="1503" xr:uid="{17749DFA-ABED-4802-B69F-3C025E6827B3}"/>
    <cellStyle name="SAPBEXaggItemX 2 5 2" xfId="13493" xr:uid="{47F56024-98A9-4FD4-A98E-9AC909535E72}"/>
    <cellStyle name="SAPBEXaggItemX 2 5 2 2" xfId="37222" xr:uid="{AB713FDA-B72D-412B-B355-BB9E694D3F44}"/>
    <cellStyle name="SAPBEXaggItemX 2 5 3" xfId="19008" xr:uid="{A5969ED3-ABAA-4AAE-AF8E-9D70F79F13E4}"/>
    <cellStyle name="SAPBEXaggItemX 2 5 4" xfId="28538" xr:uid="{99B1A6F2-2D55-45CF-8E5E-8CC2FD851F30}"/>
    <cellStyle name="SAPBEXaggItemX 2 6" xfId="1879" xr:uid="{FE69FC5A-2333-4151-B904-76C097D09931}"/>
    <cellStyle name="SAPBEXaggItemX 2 6 2" xfId="15074" xr:uid="{2A3CABC7-D714-4273-8EF9-CC826BD098DC}"/>
    <cellStyle name="SAPBEXaggItemX 2 6 2 2" xfId="31580" xr:uid="{6FD45D51-781E-45E4-84F5-7DA1F6E29D41}"/>
    <cellStyle name="SAPBEXaggItemX 2 6 2 3" xfId="38663" xr:uid="{313E2184-6F99-44E8-B964-D34A92E528B1}"/>
    <cellStyle name="SAPBEXaggItemX 2 6 3" xfId="19382" xr:uid="{11543C82-6D18-44C7-86A9-6A4CFB6D2FE5}"/>
    <cellStyle name="SAPBEXaggItemX 2 6 4" xfId="30871" xr:uid="{E9EE3DDF-3BA7-45BB-B0E0-A5EDF90DF186}"/>
    <cellStyle name="SAPBEXaggItemX 2 7" xfId="3446" xr:uid="{A4F34113-F1A2-4DD5-81EF-05E242FE3212}"/>
    <cellStyle name="SAPBEXaggItemX 2 7 2" xfId="20944" xr:uid="{4879262A-644F-4BDD-A99C-9A286D845893}"/>
    <cellStyle name="SAPBEXaggItemX 2 7 3" xfId="22304" xr:uid="{782B3DC0-E0F6-42D5-BAAF-27C492CF30F5}"/>
    <cellStyle name="SAPBEXaggItemX 2 8" xfId="4158" xr:uid="{7930E9C3-4841-4371-8031-AF38F4ED7C08}"/>
    <cellStyle name="SAPBEXaggItemX 2 8 2" xfId="21653" xr:uid="{4D97378E-63CE-45A4-8991-72443A466CA6}"/>
    <cellStyle name="SAPBEXaggItemX 2 8 3" xfId="18074" xr:uid="{4837BE72-86EE-439A-8C32-48FDAECBEF18}"/>
    <cellStyle name="SAPBEXaggItemX 2 9" xfId="8207" xr:uid="{12A3C540-4143-483F-AE2F-4995AECC28DE}"/>
    <cellStyle name="SAPBEXaggItemX 2 9 2" xfId="34713" xr:uid="{87678F28-AA19-4338-961C-885D6C98186C}"/>
    <cellStyle name="SAPBEXaggItemX 3" xfId="959" xr:uid="{D54C85C5-DD50-46E9-BB01-326518B41C9D}"/>
    <cellStyle name="SAPBEXaggItemX 3 2" xfId="12214" xr:uid="{524CC7B8-F02F-4826-92D5-2C257BB53026}"/>
    <cellStyle name="SAPBEXaggItemX 3 2 2" xfId="15614" xr:uid="{C6A60DB9-0227-4907-BD8A-EA0D753DC122}"/>
    <cellStyle name="SAPBEXaggItemX 3 2 2 2" xfId="32118" xr:uid="{29022B8E-A0E6-4927-90DA-11D26DF935BC}"/>
    <cellStyle name="SAPBEXaggItemX 3 2 2 3" xfId="39203" xr:uid="{0D88B77E-F6BF-48E7-8333-B407B14E1F58}"/>
    <cellStyle name="SAPBEXaggItemX 3 2 3" xfId="16998" xr:uid="{7B407BAB-9885-4C4C-829F-AD2F4A7C11E0}"/>
    <cellStyle name="SAPBEXaggItemX 3 2 3 2" xfId="33502" xr:uid="{1F96109F-B92E-4EFA-B02E-85EDCDE2B30F}"/>
    <cellStyle name="SAPBEXaggItemX 3 2 3 3" xfId="39920" xr:uid="{04D91CED-45BF-4A3F-9212-09FB8EF538CF}"/>
    <cellStyle name="SAPBEXaggItemX 3 2 4" xfId="36334" xr:uid="{EC68B6A8-5403-483E-BE30-EF681066B7C6}"/>
    <cellStyle name="SAPBEXaggItemX 3 3" xfId="10811" xr:uid="{86FA55DD-0DF6-4FAD-AFE5-F65E4CEFD36E}"/>
    <cellStyle name="SAPBEXaggItemX 3 3 2" xfId="14042" xr:uid="{DFAD4247-C3A9-4E02-A7A2-5BEDBA05D351}"/>
    <cellStyle name="SAPBEXaggItemX 3 3 2 2" xfId="37700" xr:uid="{2D9FBD3F-F26B-4FDE-8D7A-00CBA4679691}"/>
    <cellStyle name="SAPBEXaggItemX 3 3 3" xfId="13552" xr:uid="{B4B9C246-9B21-4767-8892-F78AB193438F}"/>
    <cellStyle name="SAPBEXaggItemX 3 3 3 2" xfId="30202" xr:uid="{5B9CEEE9-F2D2-4A1B-8D08-6E173557FEA2}"/>
    <cellStyle name="SAPBEXaggItemX 3 3 3 3" xfId="37281" xr:uid="{F2D0A96E-DAE5-45A5-B4CD-FC4956192B98}"/>
    <cellStyle name="SAPBEXaggItemX 3 3 4" xfId="35767" xr:uid="{7EA57259-96FF-4401-A744-861257B59A25}"/>
    <cellStyle name="SAPBEXaggItemX 3 4" xfId="10091" xr:uid="{4CDE3A15-363C-4E5E-B672-6EAD9F4EFB81}"/>
    <cellStyle name="SAPBEXaggItemX 3 4 2" xfId="35433" xr:uid="{CD4C171B-7430-446D-8FEC-77DC31B4B650}"/>
    <cellStyle name="SAPBEXaggItemX 3 5" xfId="13485" xr:uid="{C303E461-212B-4EA7-84C7-54A997E879B7}"/>
    <cellStyle name="SAPBEXaggItemX 3 5 2" xfId="37214" xr:uid="{C2BA6FF7-72AD-467C-B05A-C4FA4CB3B9FC}"/>
    <cellStyle name="SAPBEXaggItemX 3 6" xfId="13019" xr:uid="{82F872EA-5ECC-44FE-A5FD-550B21F55405}"/>
    <cellStyle name="SAPBEXaggItemX 3 6 2" xfId="29739" xr:uid="{C37FCA2D-3288-455C-928C-F7680E3E8978}"/>
    <cellStyle name="SAPBEXaggItemX 3 6 3" xfId="36748" xr:uid="{4AA80DBB-D114-4F5E-BD94-96FFEC9CD9CB}"/>
    <cellStyle name="SAPBEXaggItemX 3 7" xfId="8198" xr:uid="{8AB9AC41-2F55-42D7-89B9-8CAE15D2DE91}"/>
    <cellStyle name="SAPBEXaggItemX 3 7 2" xfId="34705" xr:uid="{5ECFC4CF-E93A-42AF-8B7E-625E93BE1FC9}"/>
    <cellStyle name="SAPBEXaggItemX 4" xfId="1054" xr:uid="{DD887475-6DF6-412A-B5DD-979C4D2DF53E}"/>
    <cellStyle name="SAPBEXaggItemX 4 10" xfId="18574" xr:uid="{00D8224D-CFA8-428E-8E2F-30151C88E0B5}"/>
    <cellStyle name="SAPBEXaggItemX 4 11" xfId="26894" xr:uid="{7D5B5141-E12B-42E8-8AF5-3A3541BF33C4}"/>
    <cellStyle name="SAPBEXaggItemX 4 2" xfId="1363" xr:uid="{387AE62B-7B59-4AAE-BC2A-C052F13B4B26}"/>
    <cellStyle name="SAPBEXaggItemX 4 2 10" xfId="25151" xr:uid="{142C14C2-F180-48F0-9060-F9EEBF88FA7E}"/>
    <cellStyle name="SAPBEXaggItemX 4 2 2" xfId="2611" xr:uid="{555E0CB7-FEE6-4D1F-8878-10606975BC3A}"/>
    <cellStyle name="SAPBEXaggItemX 4 2 2 2" xfId="15782" xr:uid="{BADE85E9-3012-40E9-8321-939B29A05D08}"/>
    <cellStyle name="SAPBEXaggItemX 4 2 2 2 2" xfId="32286" xr:uid="{DCDF870C-B18F-4F3E-81EF-BAD5BB9644F5}"/>
    <cellStyle name="SAPBEXaggItemX 4 2 2 2 3" xfId="39371" xr:uid="{0CD24355-97D3-418A-A971-B6D672EAC118}"/>
    <cellStyle name="SAPBEXaggItemX 4 2 2 3" xfId="20112" xr:uid="{9B1CD550-3557-4E2E-9120-109F2F6B313B}"/>
    <cellStyle name="SAPBEXaggItemX 4 2 2 4" xfId="22948" xr:uid="{9B99CE72-F065-4B4C-BAA5-EB35F6B5323A}"/>
    <cellStyle name="SAPBEXaggItemX 4 2 3" xfId="3117" xr:uid="{C32445E2-D45E-40CB-8F11-A4C503942ADA}"/>
    <cellStyle name="SAPBEXaggItemX 4 2 3 2" xfId="17255" xr:uid="{FEB5EB9F-5104-4E32-A865-83C837744BBF}"/>
    <cellStyle name="SAPBEXaggItemX 4 2 3 2 2" xfId="33759" xr:uid="{176C9E7F-7417-4F9E-90A5-DED3AC13AE45}"/>
    <cellStyle name="SAPBEXaggItemX 4 2 3 2 3" xfId="40088" xr:uid="{7177F3D4-E8FD-4F4C-8E65-3E25D3EAA2CC}"/>
    <cellStyle name="SAPBEXaggItemX 4 2 3 3" xfId="20615" xr:uid="{FD169C3F-08C7-4F98-B0C7-B85E22840C37}"/>
    <cellStyle name="SAPBEXaggItemX 4 2 3 4" xfId="22634" xr:uid="{62996351-693F-4694-9D5B-1EE88CE1E844}"/>
    <cellStyle name="SAPBEXaggItemX 4 2 4" xfId="1642" xr:uid="{C0BB6950-8CC8-498C-8ABD-DADA045C4CDE}"/>
    <cellStyle name="SAPBEXaggItemX 4 2 4 2" xfId="19145" xr:uid="{C1D15A51-484C-4BAB-9894-109327809BEE}"/>
    <cellStyle name="SAPBEXaggItemX 4 2 4 3" xfId="24617" xr:uid="{EB12BF90-7FD5-49CF-9F81-916F6804DC95}"/>
    <cellStyle name="SAPBEXaggItemX 4 2 5" xfId="3455" xr:uid="{1028C230-EB19-4605-8E89-762C0BCE60DC}"/>
    <cellStyle name="SAPBEXaggItemX 4 2 5 2" xfId="20953" xr:uid="{FBB55C52-35A9-41A1-BDE1-FB8B6B6EC3BD}"/>
    <cellStyle name="SAPBEXaggItemX 4 2 5 3" xfId="22295" xr:uid="{175E3129-5A69-45E8-BFC9-6FD49A86D792}"/>
    <cellStyle name="SAPBEXaggItemX 4 2 6" xfId="4274" xr:uid="{CF39EF56-5234-4AD7-9B32-372DF91C16AF}"/>
    <cellStyle name="SAPBEXaggItemX 4 2 6 2" xfId="21768" xr:uid="{3EC9CC58-DC98-49AE-9A92-4339976C12C2}"/>
    <cellStyle name="SAPBEXaggItemX 4 2 6 3" xfId="18594" xr:uid="{9054E6CB-818E-46AE-87A6-8711F820336E}"/>
    <cellStyle name="SAPBEXaggItemX 4 2 7" xfId="1512" xr:uid="{D4537661-7AFA-44CB-84E0-E3265CF1073D}"/>
    <cellStyle name="SAPBEXaggItemX 4 2 7 2" xfId="19017" xr:uid="{4A893C44-A715-4D5B-AF0D-EEC87D8875FD}"/>
    <cellStyle name="SAPBEXaggItemX 4 2 7 3" xfId="29438" xr:uid="{1B7F25D4-AFF5-4B23-895B-801C03F7B836}"/>
    <cellStyle name="SAPBEXaggItemX 4 2 8" xfId="12471" xr:uid="{D3659A8D-4EEE-44B5-BFA4-FB4F3C2EA066}"/>
    <cellStyle name="SAPBEXaggItemX 4 2 8 2" xfId="36499" xr:uid="{E1352A56-CF05-486C-BF3C-48A53BD12422}"/>
    <cellStyle name="SAPBEXaggItemX 4 2 9" xfId="18870" xr:uid="{233083DB-5ED1-4E63-BAEE-FE0FF46A3DAA}"/>
    <cellStyle name="SAPBEXaggItemX 4 3" xfId="2313" xr:uid="{C8767D6F-5051-46E3-AD63-346DCD332A2C}"/>
    <cellStyle name="SAPBEXaggItemX 4 3 2" xfId="14256" xr:uid="{4DC65C79-D34F-4242-8703-EA17DEA1E6ED}"/>
    <cellStyle name="SAPBEXaggItemX 4 3 2 2" xfId="37913" xr:uid="{5497EF88-5ED4-4F5D-950D-5545C5F1F2F6}"/>
    <cellStyle name="SAPBEXaggItemX 4 3 3" xfId="13132" xr:uid="{00911117-20E8-4969-A731-2EA4B890906B}"/>
    <cellStyle name="SAPBEXaggItemX 4 3 3 2" xfId="29852" xr:uid="{1C55D900-5490-40EC-9BB3-CE0588C4C8BF}"/>
    <cellStyle name="SAPBEXaggItemX 4 3 3 3" xfId="36861" xr:uid="{8DB03F4E-4596-4C8A-9721-3847E7839A73}"/>
    <cellStyle name="SAPBEXaggItemX 4 3 4" xfId="11069" xr:uid="{152E51BF-8559-43C1-80D7-5AAD8D0088C2}"/>
    <cellStyle name="SAPBEXaggItemX 4 3 4 2" xfId="35933" xr:uid="{F247170E-A026-4D30-A848-122B86B3FBEB}"/>
    <cellStyle name="SAPBEXaggItemX 4 3 5" xfId="19814" xr:uid="{40B04092-E884-46A2-9457-009C16B24E10}"/>
    <cellStyle name="SAPBEXaggItemX 4 3 6" xfId="23230" xr:uid="{50A46E36-1E84-4A34-B499-E44E056A9DC3}"/>
    <cellStyle name="SAPBEXaggItemX 4 4" xfId="2811" xr:uid="{623F3845-4368-4169-9E39-776878B0593E}"/>
    <cellStyle name="SAPBEXaggItemX 4 4 2" xfId="9910" xr:uid="{504EE3E9-1248-41CA-8557-0B73A70FF5D8}"/>
    <cellStyle name="SAPBEXaggItemX 4 4 2 2" xfId="35312" xr:uid="{6E6073DD-EF10-453F-B1ED-6D77955ABF60}"/>
    <cellStyle name="SAPBEXaggItemX 4 4 3" xfId="20310" xr:uid="{B6020E7C-CBC8-4E64-8311-4F984CEE5664}"/>
    <cellStyle name="SAPBEXaggItemX 4 4 4" xfId="22855" xr:uid="{72000C12-6E2E-41F2-BDE3-F478E8F349EA}"/>
    <cellStyle name="SAPBEXaggItemX 4 5" xfId="2822" xr:uid="{0CF7C08D-8BB6-41F6-BFB6-032734B1E301}"/>
    <cellStyle name="SAPBEXaggItemX 4 5 2" xfId="13336" xr:uid="{D6069798-E525-43F1-A784-1FB62F2A8F0B}"/>
    <cellStyle name="SAPBEXaggItemX 4 5 2 2" xfId="37065" xr:uid="{D917E9D7-74FA-48DE-A077-7756C601A4CA}"/>
    <cellStyle name="SAPBEXaggItemX 4 5 3" xfId="20320" xr:uid="{693ACA59-B829-4D9C-AE19-5BF2BF57F318}"/>
    <cellStyle name="SAPBEXaggItemX 4 5 4" xfId="24543" xr:uid="{0D64077E-FF7F-4CFA-9528-9EFAD4BE8367}"/>
    <cellStyle name="SAPBEXaggItemX 4 6" xfId="3518" xr:uid="{DC28CCD4-ECE6-4F97-AD0A-921D63FB12BF}"/>
    <cellStyle name="SAPBEXaggItemX 4 6 2" xfId="14379" xr:uid="{A76652D0-57C6-4274-9FB9-64E874CE233D}"/>
    <cellStyle name="SAPBEXaggItemX 4 6 2 2" xfId="30918" xr:uid="{251C7E81-4E13-4BC8-94DF-4349A053BDE0}"/>
    <cellStyle name="SAPBEXaggItemX 4 6 2 3" xfId="38036" xr:uid="{23CBC548-9862-4FE8-A37C-726E3A5DED75}"/>
    <cellStyle name="SAPBEXaggItemX 4 6 3" xfId="21016" xr:uid="{764D130D-2ADC-411B-84C5-39C96E379D7C}"/>
    <cellStyle name="SAPBEXaggItemX 4 6 4" xfId="22280" xr:uid="{1C39B74D-711B-48CC-8F99-99D9A90B7650}"/>
    <cellStyle name="SAPBEXaggItemX 4 7" xfId="2779" xr:uid="{14E0CA35-E571-43DD-A4A8-1317AA790617}"/>
    <cellStyle name="SAPBEXaggItemX 4 7 2" xfId="20278" xr:uid="{74A54549-7531-48B3-A06A-1924463552EB}"/>
    <cellStyle name="SAPBEXaggItemX 4 7 3" xfId="22866" xr:uid="{BB90A25B-8628-4749-BB35-AEBFF546A3CC}"/>
    <cellStyle name="SAPBEXaggItemX 4 8" xfId="4447" xr:uid="{9DBD0766-9209-4E0B-A54B-151CC183674E}"/>
    <cellStyle name="SAPBEXaggItemX 4 8 2" xfId="21937" xr:uid="{DDA9BD0B-D99C-4AF3-8314-64DCA41EEAA1}"/>
    <cellStyle name="SAPBEXaggItemX 4 8 3" xfId="22056" xr:uid="{6D8E4C16-E930-4412-B6E7-E2352C5B8079}"/>
    <cellStyle name="SAPBEXaggItemX 4 9" xfId="8017" xr:uid="{B99D1AD7-19A4-4675-AD21-DF60B3E155A5}"/>
    <cellStyle name="SAPBEXaggItemX 4 9 2" xfId="34584" xr:uid="{0FE24234-9723-4D02-A684-DA5F54EF3325}"/>
    <cellStyle name="SAPBEXaggItemX 5" xfId="1050" xr:uid="{712A06F4-1EF0-47FA-A800-17B977B37BA5}"/>
    <cellStyle name="SAPBEXaggItemX 5 2" xfId="12655" xr:uid="{82ECF915-FC66-4F5F-A419-D18C458500AC}"/>
    <cellStyle name="SAPBEXaggItemX 5 2 2" xfId="15869" xr:uid="{29AA6759-F8ED-4133-B900-49AD0798100A}"/>
    <cellStyle name="SAPBEXaggItemX 5 2 2 2" xfId="32373" xr:uid="{028ABC63-7227-484E-A412-CF05AAADAFAA}"/>
    <cellStyle name="SAPBEXaggItemX 5 2 2 3" xfId="39458" xr:uid="{66277BF0-DBAA-446A-9997-2A2A67AF4E15}"/>
    <cellStyle name="SAPBEXaggItemX 5 2 3" xfId="17430" xr:uid="{3E29EF84-1307-4046-AFCE-7D9C118D43F8}"/>
    <cellStyle name="SAPBEXaggItemX 5 2 3 2" xfId="33934" xr:uid="{8052E3BD-B171-408E-9ED8-55462048F764}"/>
    <cellStyle name="SAPBEXaggItemX 5 2 3 3" xfId="40175" xr:uid="{A8E5D419-CAA3-4FC7-834D-2FFB1C1E3616}"/>
    <cellStyle name="SAPBEXaggItemX 5 2 4" xfId="36585" xr:uid="{E5A49DCC-B409-4181-B252-04F26020BF27}"/>
    <cellStyle name="SAPBEXaggItemX 5 3" xfId="11246" xr:uid="{6BC887B6-A231-4C0B-9C64-7BA6FC53A023}"/>
    <cellStyle name="SAPBEXaggItemX 5 3 2" xfId="14392" xr:uid="{3115DD59-5EAC-4B89-B46D-DBB2D4D83FB8}"/>
    <cellStyle name="SAPBEXaggItemX 5 3 2 2" xfId="38049" xr:uid="{75CFE565-FB09-4B70-81C2-5BE177EC4647}"/>
    <cellStyle name="SAPBEXaggItemX 5 3 3" xfId="9099" xr:uid="{48870AB1-A220-40F8-B0E1-E31D936C2FA5}"/>
    <cellStyle name="SAPBEXaggItemX 5 3 3 2" xfId="26275" xr:uid="{B1637FC5-A78F-43EA-9C89-BD6983B4F492}"/>
    <cellStyle name="SAPBEXaggItemX 5 3 3 3" xfId="34990" xr:uid="{662D7BBC-FD4D-4B33-85E1-BB835D5F6D8F}"/>
    <cellStyle name="SAPBEXaggItemX 5 3 4" xfId="36020" xr:uid="{C3D12158-4B40-42C5-A421-81B99986DFBB}"/>
    <cellStyle name="SAPBEXaggItemX 5 4" xfId="9990" xr:uid="{0BC02079-53FB-403B-9FBD-77D64684B08C}"/>
    <cellStyle name="SAPBEXaggItemX 5 4 2" xfId="35332" xr:uid="{5071C1C9-9E32-45B8-81D2-98E4094CA482}"/>
    <cellStyle name="SAPBEXaggItemX 5 5" xfId="13384" xr:uid="{7D54D34A-C898-418B-8F3F-76C4E8386A83}"/>
    <cellStyle name="SAPBEXaggItemX 5 5 2" xfId="37113" xr:uid="{A0EB1C14-DCFC-404E-A1A7-AD38A23192D7}"/>
    <cellStyle name="SAPBEXaggItemX 5 6" xfId="13022" xr:uid="{DF6E5C1D-CCF5-4E69-8932-184FE1374384}"/>
    <cellStyle name="SAPBEXaggItemX 5 6 2" xfId="29742" xr:uid="{144D7CE8-A7DA-4309-8A2D-8D26DB678728}"/>
    <cellStyle name="SAPBEXaggItemX 5 6 3" xfId="36751" xr:uid="{51CB5436-AC0A-448E-98E6-91B8A31DDECF}"/>
    <cellStyle name="SAPBEXaggItemX 5 7" xfId="8097" xr:uid="{BB4BB909-11B0-4635-B7C4-A7CF13D134A5}"/>
    <cellStyle name="SAPBEXaggItemX 5 7 2" xfId="34604" xr:uid="{F402C4BE-70F4-42B5-8C2B-B0830F664D50}"/>
    <cellStyle name="SAPBEXaggItemX 6" xfId="248" xr:uid="{431AAEA9-6721-4CE7-A4DC-18D2AB70C76B}"/>
    <cellStyle name="SAPBEXaggItemX 6 10" xfId="17859" xr:uid="{C28FBD29-B625-4EB8-9D3F-FFE9BF8693B8}"/>
    <cellStyle name="SAPBEXaggItemX 6 11" xfId="28047" xr:uid="{2A3205A0-8638-4FEC-8CD7-772DC021E208}"/>
    <cellStyle name="SAPBEXaggItemX 6 2" xfId="1164" xr:uid="{B60345D5-47E8-4B50-9DB1-7DB4EDC8FE46}"/>
    <cellStyle name="SAPBEXaggItemX 6 2 10" xfId="18517" xr:uid="{7E8C613A-98C0-4B13-8A0B-5B93DB524157}"/>
    <cellStyle name="SAPBEXaggItemX 6 2 2" xfId="2412" xr:uid="{83B1A3E2-7868-4F44-B726-43E59F30E7BE}"/>
    <cellStyle name="SAPBEXaggItemX 6 2 2 2" xfId="15714" xr:uid="{948F3680-FA92-4606-8A03-E6FF11BEC325}"/>
    <cellStyle name="SAPBEXaggItemX 6 2 2 2 2" xfId="32218" xr:uid="{440582C4-A091-4EE6-B504-94A27E1AE1D6}"/>
    <cellStyle name="SAPBEXaggItemX 6 2 2 2 3" xfId="39303" xr:uid="{E79D0A65-8127-4712-A4B7-B493C375F0CB}"/>
    <cellStyle name="SAPBEXaggItemX 6 2 2 3" xfId="19913" xr:uid="{67C31AAF-B7E4-4F74-A49F-41FE1E425B98}"/>
    <cellStyle name="SAPBEXaggItemX 6 2 2 4" xfId="22992" xr:uid="{BACDC3B3-4CC7-4736-BC34-ECE19B63EFF2}"/>
    <cellStyle name="SAPBEXaggItemX 6 2 3" xfId="2918" xr:uid="{FCB7C109-572F-4568-A52F-20D55CC88FBE}"/>
    <cellStyle name="SAPBEXaggItemX 6 2 3 2" xfId="17187" xr:uid="{4DBE8EA6-E3B5-4B13-A284-A4FE2D3EAFF5}"/>
    <cellStyle name="SAPBEXaggItemX 6 2 3 2 2" xfId="33691" xr:uid="{F04300A4-94EB-453B-BB95-8E9FD90D0124}"/>
    <cellStyle name="SAPBEXaggItemX 6 2 3 2 3" xfId="40020" xr:uid="{DA0563A4-2A97-4EA0-878D-A04194FF5DBB}"/>
    <cellStyle name="SAPBEXaggItemX 6 2 3 3" xfId="20416" xr:uid="{0A5488DE-1918-49CF-B1B6-9E4AA0B01A91}"/>
    <cellStyle name="SAPBEXaggItemX 6 2 3 4" xfId="22805" xr:uid="{576175BB-4114-41E0-8983-D24AB93DE794}"/>
    <cellStyle name="SAPBEXaggItemX 6 2 4" xfId="1738" xr:uid="{6EB1BEBD-48A6-496F-A768-7E3F0216D269}"/>
    <cellStyle name="SAPBEXaggItemX 6 2 4 2" xfId="19241" xr:uid="{45FE38B1-1DC0-4F94-B47B-531BC977D8E3}"/>
    <cellStyle name="SAPBEXaggItemX 6 2 4 3" xfId="29947" xr:uid="{3A41731D-2EA5-4753-A9D3-5042A8E454B9}"/>
    <cellStyle name="SAPBEXaggItemX 6 2 5" xfId="3532" xr:uid="{93781501-3DDA-47A3-A730-88B0FD507D33}"/>
    <cellStyle name="SAPBEXaggItemX 6 2 5 2" xfId="21030" xr:uid="{D0257C54-DA72-4C1B-AEDB-8C5D5BE1E963}"/>
    <cellStyle name="SAPBEXaggItemX 6 2 5 3" xfId="24359" xr:uid="{170B9942-E8EB-4E34-B4A2-BD313DE66336}"/>
    <cellStyle name="SAPBEXaggItemX 6 2 6" xfId="2820" xr:uid="{CD7A56DD-5993-47D1-AB5F-C3C649B8DD14}"/>
    <cellStyle name="SAPBEXaggItemX 6 2 6 2" xfId="20318" xr:uid="{686F4B18-D829-431D-9B79-083C0CF6BB11}"/>
    <cellStyle name="SAPBEXaggItemX 6 2 6 3" xfId="23413" xr:uid="{60ABF99D-0163-435A-982A-65188DE3D5AF}"/>
    <cellStyle name="SAPBEXaggItemX 6 2 7" xfId="4292" xr:uid="{268316DA-924A-45FB-A18C-08D02600C21F}"/>
    <cellStyle name="SAPBEXaggItemX 6 2 7 2" xfId="21786" xr:uid="{C5536E72-026D-4826-80FE-B539DB85E7D3}"/>
    <cellStyle name="SAPBEXaggItemX 6 2 7 3" xfId="18579" xr:uid="{FEDB6702-5107-4CF9-9410-EF465490A9C3}"/>
    <cellStyle name="SAPBEXaggItemX 6 2 8" xfId="12403" xr:uid="{530021CC-73C0-4104-A307-10DAA4D01998}"/>
    <cellStyle name="SAPBEXaggItemX 6 2 8 2" xfId="36432" xr:uid="{44D00528-2A78-4EF4-AB28-7145EE31CDE7}"/>
    <cellStyle name="SAPBEXaggItemX 6 2 9" xfId="18680" xr:uid="{79D2E8D1-B81A-4AD0-A9A4-1A8E2132AE1A}"/>
    <cellStyle name="SAPBEXaggItemX 6 3" xfId="1590" xr:uid="{ACE2929E-A41A-494A-8C3F-9CF55652C886}"/>
    <cellStyle name="SAPBEXaggItemX 6 3 2" xfId="14188" xr:uid="{56F08261-D7E7-4E55-A19B-C393CD4887A5}"/>
    <cellStyle name="SAPBEXaggItemX 6 3 2 2" xfId="37845" xr:uid="{4369FB04-2DC1-40C7-AEAB-4E781E622C16}"/>
    <cellStyle name="SAPBEXaggItemX 6 3 3" xfId="19095" xr:uid="{584DC7B7-D77A-4AB3-9DB1-86224BB0CB3F}"/>
    <cellStyle name="SAPBEXaggItemX 6 3 4" xfId="30250" xr:uid="{603E999A-C1B7-4E67-8B75-C3D5DFA37948}"/>
    <cellStyle name="SAPBEXaggItemX 6 4" xfId="1942" xr:uid="{7393677A-E992-446A-9D48-815345CC4694}"/>
    <cellStyle name="SAPBEXaggItemX 6 4 2" xfId="14638" xr:uid="{81F46A4F-93F9-4F93-BB11-74C2793564D6}"/>
    <cellStyle name="SAPBEXaggItemX 6 4 2 2" xfId="31153" xr:uid="{18C196F6-6C05-4501-9E81-D7BDD5D1691A}"/>
    <cellStyle name="SAPBEXaggItemX 6 4 2 3" xfId="38228" xr:uid="{E3DF72F1-1E17-4346-AC35-4A0B8FF4F2E0}"/>
    <cellStyle name="SAPBEXaggItemX 6 4 3" xfId="19445" xr:uid="{B1C7AD8D-91CC-4267-A225-C56C42223641}"/>
    <cellStyle name="SAPBEXaggItemX 6 4 4" xfId="27764" xr:uid="{D9169C1C-BD46-4AFD-B9E2-EE7B25384844}"/>
    <cellStyle name="SAPBEXaggItemX 6 5" xfId="2765" xr:uid="{61F914E8-34E7-4F66-966B-6A32CE5DF616}"/>
    <cellStyle name="SAPBEXaggItemX 6 5 2" xfId="20264" xr:uid="{BCA94C17-3149-456C-A53F-661269857404}"/>
    <cellStyle name="SAPBEXaggItemX 6 5 3" xfId="22880" xr:uid="{2A3E5D70-3E09-48C4-AD53-2114E2ADD166}"/>
    <cellStyle name="SAPBEXaggItemX 6 6" xfId="2147" xr:uid="{F2DA4213-6B2C-4F0D-A977-28D3CF7D1530}"/>
    <cellStyle name="SAPBEXaggItemX 6 6 2" xfId="19650" xr:uid="{CAF6BA58-9558-4C7B-ABB0-309EF443F769}"/>
    <cellStyle name="SAPBEXaggItemX 6 6 3" xfId="28945" xr:uid="{9FEBF63A-E6C4-4FF4-86DB-231FD7D7FEA4}"/>
    <cellStyle name="SAPBEXaggItemX 6 7" xfId="4066" xr:uid="{0CBB19F8-D7E5-4F35-B983-295F416A5DAF}"/>
    <cellStyle name="SAPBEXaggItemX 6 7 2" xfId="21562" xr:uid="{1611B355-9919-45F9-B708-1D6AEDE36FB0}"/>
    <cellStyle name="SAPBEXaggItemX 6 7 3" xfId="17661" xr:uid="{58D13F49-F7A7-4741-8AA1-8E5B7FE76E21}"/>
    <cellStyle name="SAPBEXaggItemX 6 8" xfId="3975" xr:uid="{BFCF8838-D28E-47BD-B14E-D2D8E74BB6C4}"/>
    <cellStyle name="SAPBEXaggItemX 6 8 2" xfId="21471" xr:uid="{9B6A8AC3-78E7-4A17-A8C5-E9BE5530123C}"/>
    <cellStyle name="SAPBEXaggItemX 6 8 3" xfId="22120" xr:uid="{ACC0B47C-EC36-4171-A602-00B8AFB0B5E2}"/>
    <cellStyle name="SAPBEXaggItemX 6 9" xfId="11001" xr:uid="{2E254966-A472-4B70-9935-7680361DEFED}"/>
    <cellStyle name="SAPBEXaggItemX 6 9 2" xfId="35865" xr:uid="{D41E067E-B3F0-4B37-9697-FC75EA24FB00}"/>
    <cellStyle name="SAPBEXaggItemX 7" xfId="1117" xr:uid="{EE8C00B4-94D9-4FDB-B9FF-5ECE82B9D1A3}"/>
    <cellStyle name="SAPBEXaggItemX 7 2" xfId="2365" xr:uid="{35A31328-6D5C-44FD-A17B-4E2FA39FAA5A}"/>
    <cellStyle name="SAPBEXaggItemX 7 2 2" xfId="15305" xr:uid="{3659F31F-A6DB-437E-B766-0393A3C5A198}"/>
    <cellStyle name="SAPBEXaggItemX 7 2 2 2" xfId="31809" xr:uid="{5DBF7D8D-2241-436A-92E2-A400B83AFE46}"/>
    <cellStyle name="SAPBEXaggItemX 7 2 2 3" xfId="38894" xr:uid="{55C0BCC8-FF2B-4007-8AAF-BB222FEEE746}"/>
    <cellStyle name="SAPBEXaggItemX 7 2 3" xfId="19866" xr:uid="{32764B41-B3F4-462A-AFE0-7351B52AC124}"/>
    <cellStyle name="SAPBEXaggItemX 7 2 4" xfId="27808" xr:uid="{30BF24F0-6AE6-405A-835F-C7A41A0BDF81}"/>
    <cellStyle name="SAPBEXaggItemX 7 3" xfId="2871" xr:uid="{4D253630-8B00-4E2A-B6F9-C202159CB624}"/>
    <cellStyle name="SAPBEXaggItemX 7 3 2" xfId="16421" xr:uid="{77DBC453-1E8B-484B-893B-4EE3585A1D0C}"/>
    <cellStyle name="SAPBEXaggItemX 7 3 2 2" xfId="32925" xr:uid="{425D4E60-4BCB-4118-89BA-8A8070640245}"/>
    <cellStyle name="SAPBEXaggItemX 7 3 2 3" xfId="39617" xr:uid="{12EB9F4A-3F90-4EEA-AEE8-A5B0D8E7B0B4}"/>
    <cellStyle name="SAPBEXaggItemX 7 3 3" xfId="20369" xr:uid="{FC0156A7-766A-41D6-B949-54CDF769A5C3}"/>
    <cellStyle name="SAPBEXaggItemX 7 3 4" xfId="22831" xr:uid="{23AAB437-66F9-41F9-A2BB-C36F21E030E5}"/>
    <cellStyle name="SAPBEXaggItemX 7 4" xfId="1779" xr:uid="{9DE5B1B3-F751-47FA-859A-4ADBBFB46232}"/>
    <cellStyle name="SAPBEXaggItemX 7 4 2" xfId="19282" xr:uid="{78C46886-EC3B-4889-A472-D786BA09E7A5}"/>
    <cellStyle name="SAPBEXaggItemX 7 4 3" xfId="26386" xr:uid="{A37C78F1-540B-4277-B9AF-A2CF8831556F}"/>
    <cellStyle name="SAPBEXaggItemX 7 5" xfId="2801" xr:uid="{8F4534FF-E1A0-469A-8F24-CF5F6B89A6F3}"/>
    <cellStyle name="SAPBEXaggItemX 7 5 2" xfId="20300" xr:uid="{985FF451-C252-4FA8-B7E0-0C2D68902B7A}"/>
    <cellStyle name="SAPBEXaggItemX 7 5 3" xfId="27601" xr:uid="{0D6B22DA-81F2-4297-9EDF-4101B86ABA84}"/>
    <cellStyle name="SAPBEXaggItemX 7 6" xfId="3549" xr:uid="{B17A6403-FCC7-4B3C-A716-C833AFD56666}"/>
    <cellStyle name="SAPBEXaggItemX 7 6 2" xfId="21047" xr:uid="{137FDE59-8052-4CD9-9760-8CE1D2918FA0}"/>
    <cellStyle name="SAPBEXaggItemX 7 6 3" xfId="23345" xr:uid="{13F7241A-FE1F-4550-824B-E95627B9939E}"/>
    <cellStyle name="SAPBEXaggItemX 7 7" xfId="2657" xr:uid="{C4504982-3C96-45EA-AF5F-B6B5005EE4BC}"/>
    <cellStyle name="SAPBEXaggItemX 7 7 2" xfId="20158" xr:uid="{9410AF29-2025-4E56-B5BA-6134BCB5447B}"/>
    <cellStyle name="SAPBEXaggItemX 7 7 3" xfId="22933" xr:uid="{74B09468-2FE1-4D62-B16C-2143B5C88F06}"/>
    <cellStyle name="SAPBEXaggItemX 7 8" xfId="11511" xr:uid="{D503437F-AA0B-43AB-BE74-6B338A76FB2C}"/>
    <cellStyle name="SAPBEXaggItemX 7 8 2" xfId="36100" xr:uid="{14B91D06-CE4C-45C8-8B05-BF605E741C9E}"/>
    <cellStyle name="SAPBEXaggItemX 7 9" xfId="29296" xr:uid="{5F8011D9-B775-402A-BB61-AD98597ED78C}"/>
    <cellStyle name="SAPBEXaggItemX 8" xfId="1417" xr:uid="{8D6FEB79-FEB9-4FEA-9110-DAD4C7ED6701}"/>
    <cellStyle name="SAPBEXaggItemX 8 2" xfId="15399" xr:uid="{B17A062B-0819-4621-A8F4-FF35D48661BE}"/>
    <cellStyle name="SAPBEXaggItemX 8 2 2" xfId="31903" xr:uid="{AD5F06B4-7576-4A70-BAE8-7D17767EFDEA}"/>
    <cellStyle name="SAPBEXaggItemX 8 2 3" xfId="38988" xr:uid="{7B893216-80C6-42E6-BFB7-B7030A71F0FD}"/>
    <cellStyle name="SAPBEXaggItemX 8 3" xfId="16741" xr:uid="{217AF429-5E56-4ACA-9826-A9E4D713E989}"/>
    <cellStyle name="SAPBEXaggItemX 8 3 2" xfId="33245" xr:uid="{1886926E-CD85-447E-A721-4A938C10EF31}"/>
    <cellStyle name="SAPBEXaggItemX 8 3 3" xfId="39757" xr:uid="{1F4CB1D9-0557-447D-A816-3AE923C889FC}"/>
    <cellStyle name="SAPBEXaggItemX 8 4" xfId="11881" xr:uid="{C2175C6D-6E9D-403B-90D8-699F19AF39EB}"/>
    <cellStyle name="SAPBEXaggItemX 8 4 2" xfId="36189" xr:uid="{8963FAB3-579D-47DF-AD28-60242CC5D551}"/>
    <cellStyle name="SAPBEXaggItemX 8 5" xfId="18923" xr:uid="{138F0008-BFAF-4499-9D3D-DE643D491419}"/>
    <cellStyle name="SAPBEXaggItemX 8 6" xfId="30966" xr:uid="{8C7C6835-AAB5-4E65-836B-2F4A828E74BE}"/>
    <cellStyle name="SAPBEXaggItemX 9" xfId="2132" xr:uid="{4D44C782-D0E8-4FCF-A2B6-F0CA3ECA1A34}"/>
    <cellStyle name="SAPBEXaggItemX 9 2" xfId="13727" xr:uid="{C69B8E19-8477-4E0A-AEF5-92E6F5D31D18}"/>
    <cellStyle name="SAPBEXaggItemX 9 2 2" xfId="37452" xr:uid="{532CF6C8-750D-4F70-A6CF-4A4608FF01D9}"/>
    <cellStyle name="SAPBEXaggItemX 9 3" xfId="13011" xr:uid="{545E5C16-5C9A-447E-B97D-D316E4C68D75}"/>
    <cellStyle name="SAPBEXaggItemX 9 3 2" xfId="29731" xr:uid="{9366B1E9-8091-47AD-93EF-C54DB05A0751}"/>
    <cellStyle name="SAPBEXaggItemX 9 3 3" xfId="36740" xr:uid="{B2C0EA11-2808-40C8-BF0C-4E31D3F7D137}"/>
    <cellStyle name="SAPBEXaggItemX 9 4" xfId="10467" xr:uid="{69F233FB-89CA-4E8C-84A8-082BF5788BE2}"/>
    <cellStyle name="SAPBEXaggItemX 9 4 2" xfId="35576" xr:uid="{9EBFDE35-62CF-40DC-A2D3-B114DC9D03D2}"/>
    <cellStyle name="SAPBEXaggItemX 9 5" xfId="19635" xr:uid="{6BBAF8B1-3DBD-41EA-A012-3C072B69C42F}"/>
    <cellStyle name="SAPBEXaggItemX 9 6" xfId="23264" xr:uid="{C3A1954D-E566-46DB-8201-2FAD69E8CA4F}"/>
    <cellStyle name="SAPBEXchaText" xfId="51" xr:uid="{83B02513-C718-4640-991F-37F00B96F6D1}"/>
    <cellStyle name="SAPBEXchaText 10" xfId="8951" xr:uid="{C95F5A1F-6A53-4F86-BFED-A1AFA774588F}"/>
    <cellStyle name="SAPBEXchaText 10 2" xfId="26127" xr:uid="{873A1A74-E1F9-4043-B627-747CFCC1EDC6}"/>
    <cellStyle name="SAPBEXchaText 10 3" xfId="34843" xr:uid="{08B05C12-B015-48CF-9EA3-9926F7DB67DC}"/>
    <cellStyle name="SAPBEXchaText 11" xfId="7299" xr:uid="{BD253B8C-D3CB-4C7F-B8AC-EAC3F76F54E6}"/>
    <cellStyle name="SAPBEXchaText 11 2" xfId="24590" xr:uid="{B58B03BF-6EB7-49D5-8E54-5299E5367DC7}"/>
    <cellStyle name="SAPBEXchaText 11 3" xfId="34369" xr:uid="{2C65DE76-6851-4EF1-932F-E9EBB9F87A6E}"/>
    <cellStyle name="SAPBEXchaText 2" xfId="697" xr:uid="{AA2E650C-6AAB-4456-BA4A-42D67D305912}"/>
    <cellStyle name="SAPBEXchaText 2 2" xfId="698" xr:uid="{232BE766-EAAB-463F-96EA-BF942C586AA0}"/>
    <cellStyle name="SAPBEXchaText 2 2 2" xfId="14827" xr:uid="{F5300192-BBC8-41E8-B96C-4B8472A72E36}"/>
    <cellStyle name="SAPBEXchaText 2 2 2 2" xfId="31341" xr:uid="{7F058464-DCE6-4A9F-BA8B-9CCFD6F64458}"/>
    <cellStyle name="SAPBEXchaText 2 2 2 3" xfId="38417" xr:uid="{DA3F330D-7EAB-442B-8128-E8A6B1A015DA}"/>
    <cellStyle name="SAPBEXchaText 2 2 3" xfId="15507" xr:uid="{0472A030-E851-46B7-B635-5C451F0B2EBB}"/>
    <cellStyle name="SAPBEXchaText 2 2 3 2" xfId="32011" xr:uid="{90617121-5AA9-461F-B426-8E785F2325FE}"/>
    <cellStyle name="SAPBEXchaText 2 2 3 3" xfId="39096" xr:uid="{45858B46-D279-4037-B243-04F442C0DBC7}"/>
    <cellStyle name="SAPBEXchaText 2 2 4" xfId="16903" xr:uid="{A43BF1A3-B433-4964-B1C6-6C6F362C62B6}"/>
    <cellStyle name="SAPBEXchaText 2 2 4 2" xfId="33407" xr:uid="{0DC84AFC-B7E2-4DBF-B73F-836785D7DFFF}"/>
    <cellStyle name="SAPBEXchaText 2 2 4 3" xfId="39828" xr:uid="{6058619D-7389-4E5A-9673-34D82CEBB5DD}"/>
    <cellStyle name="SAPBEXchaText 2 2 5" xfId="12104" xr:uid="{CDB9706C-86CB-428D-87AB-DC26CA201D04}"/>
    <cellStyle name="SAPBEXchaText 2 2 5 2" xfId="28953" xr:uid="{B9EFB266-B37E-4883-AB43-55FB3CD5010D}"/>
    <cellStyle name="SAPBEXchaText 2 2 5 3" xfId="36244" xr:uid="{B6146D06-53F3-4654-B1DE-5DC446A5E892}"/>
    <cellStyle name="SAPBEXchaText 2 3" xfId="10700" xr:uid="{6C9AB33F-BAE7-4C2B-A1E1-3C48E2C5E564}"/>
    <cellStyle name="SAPBEXchaText 2 3 2" xfId="13933" xr:uid="{067C3BCE-E60D-4927-8FBD-666EB0C7ED3C}"/>
    <cellStyle name="SAPBEXchaText 2 3 2 2" xfId="30549" xr:uid="{6B4E7D12-9349-439D-BA3D-C0D847303114}"/>
    <cellStyle name="SAPBEXchaText 2 3 2 3" xfId="37606" xr:uid="{09057BE9-8C2D-4D15-89A1-29E845709830}"/>
    <cellStyle name="SAPBEXchaText 2 3 3" xfId="13149" xr:uid="{5256B115-BD44-4EC2-8DF5-617B588BC58B}"/>
    <cellStyle name="SAPBEXchaText 2 3 3 2" xfId="29869" xr:uid="{0799DAD6-AEB3-4D66-A7F2-FFFD2175E5BA}"/>
    <cellStyle name="SAPBEXchaText 2 3 3 3" xfId="36878" xr:uid="{5C936EA3-0B33-4BE2-B626-284713C106A4}"/>
    <cellStyle name="SAPBEXchaText 2 3 4" xfId="27747" xr:uid="{C9825D9C-E7BC-44B3-B7AB-F40D7560816A}"/>
    <cellStyle name="SAPBEXchaText 2 3 5" xfId="35677" xr:uid="{DE0C934E-A1D1-4E2E-925E-7B02F04EF3AC}"/>
    <cellStyle name="SAPBEXchaText 2 4" xfId="9834" xr:uid="{9A890AAD-7AB0-4623-A77B-768BAEC90965}"/>
    <cellStyle name="SAPBEXchaText 2 4 2" xfId="26963" xr:uid="{64D063FB-9B30-466C-A854-2EDB08DF329D}"/>
    <cellStyle name="SAPBEXchaText 2 4 3" xfId="35262" xr:uid="{98AF8A20-32DD-41FA-80E8-857D7DFC2503}"/>
    <cellStyle name="SAPBEXchaText 2 5" xfId="13267" xr:uid="{1D46F233-3C8F-4D05-AC9E-BAC6D42909D2}"/>
    <cellStyle name="SAPBEXchaText 2 5 2" xfId="29966" xr:uid="{1DA21ABB-F8B6-4047-82A3-DC532A8E8706}"/>
    <cellStyle name="SAPBEXchaText 2 5 3" xfId="36996" xr:uid="{DA337E17-E0DA-4451-B736-3A34F78FB94D}"/>
    <cellStyle name="SAPBEXchaText 2 6" xfId="15249" xr:uid="{22F81054-40E3-4304-AE26-B7A484168452}"/>
    <cellStyle name="SAPBEXchaText 2 6 2" xfId="31753" xr:uid="{F9E7C34C-9584-4D31-8DD4-28CA5215BD45}"/>
    <cellStyle name="SAPBEXchaText 2 6 3" xfId="38838" xr:uid="{FA986A5C-F18C-45E9-A7C4-EC4F5325283C}"/>
    <cellStyle name="SAPBEXchaText 2 7" xfId="7941" xr:uid="{E2F2CC3A-6578-4C32-8804-21DDD4AADC3A}"/>
    <cellStyle name="SAPBEXchaText 2 7 2" xfId="25181" xr:uid="{DF89F60E-4C8D-4751-B9E4-1501175BDBDB}"/>
    <cellStyle name="SAPBEXchaText 2 7 3" xfId="34534" xr:uid="{4BC2C343-3C63-4CE6-933B-56646BFA9CB1}"/>
    <cellStyle name="SAPBEXchaText 3" xfId="699" xr:uid="{B1D86973-0C4A-468F-B141-29E49038A736}"/>
    <cellStyle name="SAPBEXchaText 3 2" xfId="700" xr:uid="{9A0A6357-3826-4AB1-93C1-6D89E1DADADC}"/>
    <cellStyle name="SAPBEXchaText 3 2 2" xfId="14888" xr:uid="{2DA31BEE-4F70-4F92-95E4-4316017E4207}"/>
    <cellStyle name="SAPBEXchaText 3 2 2 2" xfId="31400" xr:uid="{1ED16A70-3D43-4AC1-B8A2-C803D2BE57BF}"/>
    <cellStyle name="SAPBEXchaText 3 2 2 3" xfId="38478" xr:uid="{A9438349-CA1B-4ECE-BAA6-05D817D0B439}"/>
    <cellStyle name="SAPBEXchaText 3 2 3" xfId="15615" xr:uid="{B393D865-7EDF-4425-B656-94D033BCF15A}"/>
    <cellStyle name="SAPBEXchaText 3 2 3 2" xfId="32119" xr:uid="{4F6A9703-9C91-42F9-942D-F3BDDD283A9C}"/>
    <cellStyle name="SAPBEXchaText 3 2 3 3" xfId="39204" xr:uid="{F005EE87-F060-41F1-BEF5-8D7596C37CA5}"/>
    <cellStyle name="SAPBEXchaText 3 2 4" xfId="16999" xr:uid="{85B3BF73-39C9-4D3A-8C30-2222122B5F81}"/>
    <cellStyle name="SAPBEXchaText 3 2 4 2" xfId="33503" xr:uid="{B68C26F3-C2BF-47E5-920D-8F9205532ACA}"/>
    <cellStyle name="SAPBEXchaText 3 2 4 3" xfId="39921" xr:uid="{EDE03E1E-77B1-4776-A41E-C0162C38364A}"/>
    <cellStyle name="SAPBEXchaText 3 2 5" xfId="12215" xr:uid="{88DF3923-EA26-4FB7-834D-5B0EB0B9B349}"/>
    <cellStyle name="SAPBEXchaText 3 2 5 2" xfId="29038" xr:uid="{0B1C8A5C-EA3A-4063-BDB8-4F0989E9F18B}"/>
    <cellStyle name="SAPBEXchaText 3 2 5 3" xfId="36335" xr:uid="{19C37906-57AA-4D34-B1B5-48802E47F251}"/>
    <cellStyle name="SAPBEXchaText 3 3" xfId="10812" xr:uid="{4EF9FC75-F06A-4461-BFC7-0BE4EB6B93C7}"/>
    <cellStyle name="SAPBEXchaText 3 3 2" xfId="14043" xr:uid="{0A7DBF33-892B-4522-B8BA-BCB851A0F79D}"/>
    <cellStyle name="SAPBEXchaText 3 3 2 2" xfId="30637" xr:uid="{ADDCDB1D-1827-49BF-9368-0DE7C957B1E3}"/>
    <cellStyle name="SAPBEXchaText 3 3 2 3" xfId="37701" xr:uid="{5A86D0D1-0D98-4278-BBE0-5057F5547957}"/>
    <cellStyle name="SAPBEXchaText 3 3 3" xfId="14723" xr:uid="{DCAB8077-E37C-40AC-B5E1-13A0B4634722}"/>
    <cellStyle name="SAPBEXchaText 3 3 3 2" xfId="31237" xr:uid="{22033D62-61B4-43B4-9418-FA9E281DA806}"/>
    <cellStyle name="SAPBEXchaText 3 3 3 3" xfId="38313" xr:uid="{01BBFA9D-5937-45A1-BEAC-E899819E35FA}"/>
    <cellStyle name="SAPBEXchaText 3 3 4" xfId="27835" xr:uid="{F7287DBA-8802-47CE-A6D8-C92193A4891E}"/>
    <cellStyle name="SAPBEXchaText 3 3 5" xfId="35768" xr:uid="{C95CFBD1-9D73-447B-9744-D758A28B8945}"/>
    <cellStyle name="SAPBEXchaText 3 4" xfId="10256" xr:uid="{27045C63-43AB-4E8C-A38B-1BCCF7B70A74}"/>
    <cellStyle name="SAPBEXchaText 3 4 2" xfId="27337" xr:uid="{05A9BF39-68BB-4DA9-A873-AE71186DE58D}"/>
    <cellStyle name="SAPBEXchaText 3 4 3" xfId="35508" xr:uid="{E01A19E0-96EF-4F49-B24E-EEC4916C63BF}"/>
    <cellStyle name="SAPBEXchaText 3 5" xfId="13612" xr:uid="{59D0132C-7F5C-435B-8BB8-030CE2D46201}"/>
    <cellStyle name="SAPBEXchaText 3 5 2" xfId="30257" xr:uid="{C4981C82-279E-43C6-82FC-7AF81D7733A5}"/>
    <cellStyle name="SAPBEXchaText 3 5 3" xfId="37340" xr:uid="{92E143A4-38EF-4706-A956-418DF8671D87}"/>
    <cellStyle name="SAPBEXchaText 3 6" xfId="14740" xr:uid="{B718383E-AA85-46E2-ADE2-1E99C7D8358C}"/>
    <cellStyle name="SAPBEXchaText 3 6 2" xfId="31254" xr:uid="{A16B6B6B-6219-493E-839B-1B78962189C7}"/>
    <cellStyle name="SAPBEXchaText 3 6 3" xfId="38330" xr:uid="{CA0E3931-CD75-44E6-AD40-36B9BD217843}"/>
    <cellStyle name="SAPBEXchaText 3 7" xfId="8366" xr:uid="{AFFBF92B-C98C-45CD-9A2E-DCB185B428BE}"/>
    <cellStyle name="SAPBEXchaText 3 7 2" xfId="25552" xr:uid="{A60D6223-68D3-4931-9EFB-2F26520BB3E1}"/>
    <cellStyle name="SAPBEXchaText 3 7 3" xfId="34780" xr:uid="{9C20E0E8-7608-4986-9120-F497CDEF0D1F}"/>
    <cellStyle name="SAPBEXchaText 4" xfId="701" xr:uid="{CB6C7638-B550-4A7E-9077-94C5587F1A14}"/>
    <cellStyle name="SAPBEXchaText 4 2" xfId="12472" xr:uid="{59BE14FB-9F4B-4981-9D4B-EBF458CB02A5}"/>
    <cellStyle name="SAPBEXchaText 4 2 2" xfId="15009" xr:uid="{D87C88CC-4B2D-438C-A818-8864CDF2601E}"/>
    <cellStyle name="SAPBEXchaText 4 2 2 2" xfId="31517" xr:uid="{13627A91-12D8-4603-B8FA-86A9369F7B56}"/>
    <cellStyle name="SAPBEXchaText 4 2 2 3" xfId="38598" xr:uid="{3450342F-EB4E-40EC-B464-945D3226F65F}"/>
    <cellStyle name="SAPBEXchaText 4 2 3" xfId="15783" xr:uid="{2013960B-016C-4400-8C24-91368ED0328C}"/>
    <cellStyle name="SAPBEXchaText 4 2 3 2" xfId="32287" xr:uid="{9EB1A63F-7C8D-4659-A25B-2D2F9BC670D1}"/>
    <cellStyle name="SAPBEXchaText 4 2 3 3" xfId="39372" xr:uid="{FFA759C0-2B3E-4E1B-9D00-4D2FE0C788BE}"/>
    <cellStyle name="SAPBEXchaText 4 2 4" xfId="17256" xr:uid="{73E3D08A-6BD2-47BD-B0E0-6B6367D2BA24}"/>
    <cellStyle name="SAPBEXchaText 4 2 4 2" xfId="33760" xr:uid="{1C51DBDC-B3F4-4F72-A516-1A2F801191BF}"/>
    <cellStyle name="SAPBEXchaText 4 2 4 3" xfId="40089" xr:uid="{F5F74947-803D-4021-A09F-F50DEA799C9C}"/>
    <cellStyle name="SAPBEXchaText 4 2 5" xfId="29252" xr:uid="{2FD8885F-7DF6-41BA-8EAE-2F57A7583185}"/>
    <cellStyle name="SAPBEXchaText 4 2 6" xfId="36500" xr:uid="{65E6EE94-F226-4954-9618-956F2D286D71}"/>
    <cellStyle name="SAPBEXchaText 4 3" xfId="11070" xr:uid="{574BBD4E-D305-4D99-BC42-7E5FF5A3E875}"/>
    <cellStyle name="SAPBEXchaText 4 3 2" xfId="14257" xr:uid="{5A850383-247B-4E7B-BC2C-1CE11A09A7F0}"/>
    <cellStyle name="SAPBEXchaText 4 3 2 2" xfId="30815" xr:uid="{59E8B4F2-FA32-4040-9B5B-9EA444B4EFC8}"/>
    <cellStyle name="SAPBEXchaText 4 3 2 3" xfId="37914" xr:uid="{CB4EFDFF-ACF1-4C55-9FE8-9A449E537926}"/>
    <cellStyle name="SAPBEXchaText 4 3 3" xfId="12939" xr:uid="{447D5872-C166-4EE3-9AF8-2F33DBBF815A}"/>
    <cellStyle name="SAPBEXchaText 4 3 3 2" xfId="29659" xr:uid="{CC43C923-A2AD-4844-9109-ABB42FC2AC40}"/>
    <cellStyle name="SAPBEXchaText 4 3 3 3" xfId="36668" xr:uid="{829E64F8-F3B8-4227-98F2-04B5162AA95D}"/>
    <cellStyle name="SAPBEXchaText 4 3 4" xfId="28055" xr:uid="{17BD1C2C-863A-4C87-AC23-5118AD1FC427}"/>
    <cellStyle name="SAPBEXchaText 4 3 5" xfId="35934" xr:uid="{5D977930-992C-48B2-85AF-4BCD8971D04C}"/>
    <cellStyle name="SAPBEXchaText 4 4" xfId="10129" xr:uid="{51F1F89C-EA90-4D91-8CC9-56826B4E8F36}"/>
    <cellStyle name="SAPBEXchaText 4 4 2" xfId="27215" xr:uid="{6665B60C-DBF6-4276-AAA7-040B81C0764A}"/>
    <cellStyle name="SAPBEXchaText 4 4 3" xfId="35471" xr:uid="{C27CDA29-9904-4854-BF60-3725DB6E99B9}"/>
    <cellStyle name="SAPBEXchaText 4 5" xfId="13523" xr:uid="{5B16BC57-C12F-4619-AEBB-64E3EAE19F05}"/>
    <cellStyle name="SAPBEXchaText 4 5 2" xfId="30174" xr:uid="{D11D7B37-3FA3-4763-A968-EF934FB941AC}"/>
    <cellStyle name="SAPBEXchaText 4 5 3" xfId="37252" xr:uid="{FBA925D8-B961-4F5C-BEC0-A8919DFEAE43}"/>
    <cellStyle name="SAPBEXchaText 4 6" xfId="15071" xr:uid="{5BC910CF-D2CD-4273-BEB7-BCE4FB32C857}"/>
    <cellStyle name="SAPBEXchaText 4 6 2" xfId="31577" xr:uid="{64E9F454-2E2A-499F-B62A-09AECD565C95}"/>
    <cellStyle name="SAPBEXchaText 4 6 3" xfId="38660" xr:uid="{77A5F443-6E2E-446C-AC97-C858E88EADAB}"/>
    <cellStyle name="SAPBEXchaText 4 7" xfId="8237" xr:uid="{8E328043-FFFD-4823-9467-41F23F7FEAB3}"/>
    <cellStyle name="SAPBEXchaText 4 7 2" xfId="25429" xr:uid="{0B2A9348-4AFD-4002-BF2E-3423A4B9F4E5}"/>
    <cellStyle name="SAPBEXchaText 4 7 3" xfId="34743" xr:uid="{4B6B4A3F-817B-4330-A8B9-189F29E8F238}"/>
    <cellStyle name="SAPBEXchaText 5" xfId="935" xr:uid="{87DEF7D6-AB31-47CA-A985-00A49C78A503}"/>
    <cellStyle name="SAPBEXchaText 5 10" xfId="28044" xr:uid="{049B3AD5-6E04-4C88-B8A0-5B370CA6E75E}"/>
    <cellStyle name="SAPBEXchaText 5 2" xfId="1343" xr:uid="{D19A8811-CF82-4D9A-B759-30C454AE6A35}"/>
    <cellStyle name="SAPBEXchaText 5 2 2" xfId="2591" xr:uid="{1332BCB0-6F6B-4B03-835C-D44FD329A1CC}"/>
    <cellStyle name="SAPBEXchaText 5 2 2 2" xfId="15093" xr:uid="{0E837F86-2683-42F1-9BB5-09915594A2FA}"/>
    <cellStyle name="SAPBEXchaText 5 2 2 2 2" xfId="31599" xr:uid="{6F8F7B22-52CD-4E13-B0BF-08CDA5A46B97}"/>
    <cellStyle name="SAPBEXchaText 5 2 2 2 3" xfId="38682" xr:uid="{2177C9E1-FA17-47A7-8CB1-6D0C8E5E1297}"/>
    <cellStyle name="SAPBEXchaText 5 2 2 3" xfId="20092" xr:uid="{0C8A05F0-9BC3-4105-8BBD-F95564DFDDDB}"/>
    <cellStyle name="SAPBEXchaText 5 2 2 4" xfId="18250" xr:uid="{B685AD27-411B-463E-A440-E494CD7788CD}"/>
    <cellStyle name="SAPBEXchaText 5 2 3" xfId="3097" xr:uid="{BC7D449A-11F9-40B4-924A-77AE159DA964}"/>
    <cellStyle name="SAPBEXchaText 5 2 3 2" xfId="15870" xr:uid="{C3CF3BA8-1171-4219-AE95-E64D490C45D0}"/>
    <cellStyle name="SAPBEXchaText 5 2 3 2 2" xfId="32374" xr:uid="{DBFADACF-CDCF-446F-BC7C-95C95B448480}"/>
    <cellStyle name="SAPBEXchaText 5 2 3 2 3" xfId="39459" xr:uid="{DB9DF38B-1471-4ADA-A4EE-C200F0DE0F51}"/>
    <cellStyle name="SAPBEXchaText 5 2 3 3" xfId="20595" xr:uid="{56D78A24-76B4-460B-A10A-E241F85C6341}"/>
    <cellStyle name="SAPBEXchaText 5 2 3 4" xfId="22654" xr:uid="{FFDDF623-6A41-4EF2-94EA-AED5FD548E6D}"/>
    <cellStyle name="SAPBEXchaText 5 2 4" xfId="3268" xr:uid="{7ACEEC1C-325C-4460-8FE6-ED660D32D445}"/>
    <cellStyle name="SAPBEXchaText 5 2 4 2" xfId="17431" xr:uid="{342B9FD2-C0E3-4F4A-96FD-85E1DA1CD6B6}"/>
    <cellStyle name="SAPBEXchaText 5 2 4 2 2" xfId="33935" xr:uid="{D95A254B-BF5D-4CA9-B83A-BB516A386D1C}"/>
    <cellStyle name="SAPBEXchaText 5 2 4 2 3" xfId="40176" xr:uid="{E74BF352-E5EA-4092-A9EF-6F4B37969F8F}"/>
    <cellStyle name="SAPBEXchaText 5 2 4 3" xfId="20766" xr:uid="{C32904B5-FABE-41CF-926F-63020F8B16C0}"/>
    <cellStyle name="SAPBEXchaText 5 2 4 4" xfId="22484" xr:uid="{0EA19523-5A7A-4417-AF77-60D450FE8E76}"/>
    <cellStyle name="SAPBEXchaText 5 2 5" xfId="3976" xr:uid="{AA50341B-559F-4D47-B70E-8277E134B8C1}"/>
    <cellStyle name="SAPBEXchaText 5 2 5 2" xfId="21472" xr:uid="{02A3AC40-74B1-4A6E-AF2F-F96887F3F305}"/>
    <cellStyle name="SAPBEXchaText 5 2 5 3" xfId="18152" xr:uid="{D92395E3-A94B-4BF6-9B7C-0BC19D97CA43}"/>
    <cellStyle name="SAPBEXchaText 5 2 6" xfId="3800" xr:uid="{8ABB6A63-42E9-46E0-A88E-CA43035D6E28}"/>
    <cellStyle name="SAPBEXchaText 5 2 6 2" xfId="21297" xr:uid="{B7553ABC-B40E-4A5D-9A74-293C317AAD05}"/>
    <cellStyle name="SAPBEXchaText 5 2 6 3" xfId="22219" xr:uid="{35B1AD25-5446-46EF-96B4-934F9A3DCBE7}"/>
    <cellStyle name="SAPBEXchaText 5 2 7" xfId="4281" xr:uid="{F6BC2FB6-6035-42AA-9BDE-F14CF47479D7}"/>
    <cellStyle name="SAPBEXchaText 5 2 7 2" xfId="21775" xr:uid="{00C419C0-CCF1-4E9F-8918-5FF6A2D1A2F4}"/>
    <cellStyle name="SAPBEXchaText 5 2 7 3" xfId="18016" xr:uid="{57E4A6ED-FE0E-4034-87DA-A12868254E8F}"/>
    <cellStyle name="SAPBEXchaText 5 2 8" xfId="12656" xr:uid="{C8B364E3-2DB0-4079-93FC-02E9047D6CED}"/>
    <cellStyle name="SAPBEXchaText 5 2 8 2" xfId="29407" xr:uid="{5110D77A-0993-4447-8AE1-D84D981834E9}"/>
    <cellStyle name="SAPBEXchaText 5 2 8 3" xfId="36586" xr:uid="{EB522CD5-B56D-4B02-81E0-6077021C9E63}"/>
    <cellStyle name="SAPBEXchaText 5 2 9" xfId="28038" xr:uid="{EB45850B-98E2-4C75-95BA-D994BE54568E}"/>
    <cellStyle name="SAPBEXchaText 5 3" xfId="2203" xr:uid="{62A84827-0720-4B5C-B926-8BDAF6BF79DC}"/>
    <cellStyle name="SAPBEXchaText 5 3 2" xfId="14393" xr:uid="{5BDDF2D4-BAA7-43BC-B8E7-383F12783BC9}"/>
    <cellStyle name="SAPBEXchaText 5 3 2 2" xfId="30932" xr:uid="{0E4B9615-41B3-41E7-9A89-826391C314B1}"/>
    <cellStyle name="SAPBEXchaText 5 3 2 3" xfId="38050" xr:uid="{209CFBEC-FBF6-44B9-9DB9-E4337610EA57}"/>
    <cellStyle name="SAPBEXchaText 5 3 3" xfId="9100" xr:uid="{26BD70DC-DE43-448F-BE6F-22E282787322}"/>
    <cellStyle name="SAPBEXchaText 5 3 3 2" xfId="26276" xr:uid="{FE96B630-1EF8-492F-B88E-048943CFD997}"/>
    <cellStyle name="SAPBEXchaText 5 3 3 3" xfId="34991" xr:uid="{B9F70B67-2D67-4B0F-A793-C4B5A23BDBA0}"/>
    <cellStyle name="SAPBEXchaText 5 3 4" xfId="11247" xr:uid="{A01055B4-C97A-486B-B148-9BD3A56F6E3E}"/>
    <cellStyle name="SAPBEXchaText 5 3 4 2" xfId="28212" xr:uid="{EEE9F855-DF51-4AA0-91EF-AC593B94E800}"/>
    <cellStyle name="SAPBEXchaText 5 3 4 3" xfId="36021" xr:uid="{3B730C04-98C1-420B-829A-7BE56CB3A56A}"/>
    <cellStyle name="SAPBEXchaText 5 3 5" xfId="19705" xr:uid="{B54340A2-88C7-4550-B417-C2024B5519D8}"/>
    <cellStyle name="SAPBEXchaText 5 3 6" xfId="28933" xr:uid="{8EB909CB-2A1E-4922-AB79-84B54E9B33CC}"/>
    <cellStyle name="SAPBEXchaText 5 4" xfId="2710" xr:uid="{385A04A7-1E85-406C-A6D3-437E80C97F9E}"/>
    <cellStyle name="SAPBEXchaText 5 4 2" xfId="9756" xr:uid="{DD2CA29E-D850-4FD9-9EC4-08FF6C323105}"/>
    <cellStyle name="SAPBEXchaText 5 4 2 2" xfId="26906" xr:uid="{41D5EA95-DD17-451A-BEB0-0D2DB09B009D}"/>
    <cellStyle name="SAPBEXchaText 5 4 2 3" xfId="35184" xr:uid="{AB4B4DF8-DDBB-4DB4-B499-E0A4AD91F5A6}"/>
    <cellStyle name="SAPBEXchaText 5 4 3" xfId="20209" xr:uid="{8E3A6926-4883-48D3-9E38-D642EAAD4346}"/>
    <cellStyle name="SAPBEXchaText 5 4 4" xfId="22904" xr:uid="{722C0882-FB13-47B7-B7C8-D3BC6F4F274B}"/>
    <cellStyle name="SAPBEXchaText 5 5" xfId="2182" xr:uid="{D729A105-08F1-4D20-BE49-C48AE4FA8B36}"/>
    <cellStyle name="SAPBEXchaText 5 5 2" xfId="13189" xr:uid="{874328BA-6B90-4E83-A084-6D06C069DC53}"/>
    <cellStyle name="SAPBEXchaText 5 5 2 2" xfId="29908" xr:uid="{5A2662A0-608A-40DF-A39A-2E0F27A0B677}"/>
    <cellStyle name="SAPBEXchaText 5 5 2 3" xfId="36918" xr:uid="{49ACC4A2-FC5E-40AC-B7A5-8761F7AACE62}"/>
    <cellStyle name="SAPBEXchaText 5 5 3" xfId="19684" xr:uid="{3FCD4BAC-F3C6-42CC-BB9E-E5C371F11840}"/>
    <cellStyle name="SAPBEXchaText 5 5 4" xfId="28392" xr:uid="{69C25B30-3F9F-4A20-8227-FD0E9D53899F}"/>
    <cellStyle name="SAPBEXchaText 5 6" xfId="3664" xr:uid="{8E5B22FE-6512-4DFA-BF72-25358A72213D}"/>
    <cellStyle name="SAPBEXchaText 5 6 2" xfId="14015" xr:uid="{03381963-353F-4611-8871-9F4D4A704009}"/>
    <cellStyle name="SAPBEXchaText 5 6 2 2" xfId="30609" xr:uid="{B4E39922-AE85-4A21-BF5D-C3CE1352DEC7}"/>
    <cellStyle name="SAPBEXchaText 5 6 2 3" xfId="37685" xr:uid="{C3BDD937-D1D9-45DA-B8CD-963A64F4A6A8}"/>
    <cellStyle name="SAPBEXchaText 5 6 3" xfId="21162" xr:uid="{9F0D8A2F-5271-4DAA-8D33-162C7DF0F61E}"/>
    <cellStyle name="SAPBEXchaText 5 6 4" xfId="18433" xr:uid="{10A7D12C-579B-4A56-B3A2-13F2A2D7970E}"/>
    <cellStyle name="SAPBEXchaText 5 7" xfId="3614" xr:uid="{CFA48A5E-3A3D-4031-B08D-744635350EA4}"/>
    <cellStyle name="SAPBEXchaText 5 7 2" xfId="21112" xr:uid="{B6942C9C-E7BB-4EC3-89BA-9E4E76DA06A3}"/>
    <cellStyle name="SAPBEXchaText 5 7 3" xfId="23430" xr:uid="{5BA63A8B-65B7-4BF4-93B0-145FBD055D05}"/>
    <cellStyle name="SAPBEXchaText 5 8" xfId="4342" xr:uid="{962AA784-F2E2-4D6F-B2AD-D6058DD9179A}"/>
    <cellStyle name="SAPBEXchaText 5 8 2" xfId="21835" xr:uid="{F34F2F68-0E64-4B76-B03B-1C251D5BEA16}"/>
    <cellStyle name="SAPBEXchaText 5 8 3" xfId="17932" xr:uid="{80AACECC-1AE1-4FDA-9955-F81FBDE544A4}"/>
    <cellStyle name="SAPBEXchaText 5 9" xfId="7863" xr:uid="{12EFDBBE-22F6-4C93-B20D-9B8448BBF174}"/>
    <cellStyle name="SAPBEXchaText 5 9 2" xfId="25123" xr:uid="{18DA71EE-044A-45B2-ABFE-9C89ABC14994}"/>
    <cellStyle name="SAPBEXchaText 5 9 3" xfId="34456" xr:uid="{7CCF472C-2FB7-4206-B4DD-E4490F1C63B1}"/>
    <cellStyle name="SAPBEXchaText 6" xfId="198" xr:uid="{30A982BB-EC7B-4C33-81AB-B8695B39A00D}"/>
    <cellStyle name="SAPBEXchaText 6 10" xfId="17809" xr:uid="{79D68AC4-165F-46B1-A246-09DFBB68A7BF}"/>
    <cellStyle name="SAPBEXchaText 6 11" xfId="30807" xr:uid="{02631898-1DD7-4923-B2F2-52F839A56A45}"/>
    <cellStyle name="SAPBEXchaText 6 2" xfId="1151" xr:uid="{748B20C0-F1FA-4F97-B3A2-DCDB3CE73D6A}"/>
    <cellStyle name="SAPBEXchaText 6 2 2" xfId="2399" xr:uid="{88491989-4607-4DD3-A30B-6E098D88A8AC}"/>
    <cellStyle name="SAPBEXchaText 6 2 2 2" xfId="19900" xr:uid="{0ADAEC6D-25AF-4AF7-86AB-AABE52A7138D}"/>
    <cellStyle name="SAPBEXchaText 6 2 2 3" xfId="24331" xr:uid="{F8741AD0-8547-4EDA-8161-29C021797829}"/>
    <cellStyle name="SAPBEXchaText 6 2 3" xfId="2905" xr:uid="{09367EED-AB03-42D3-8C3F-1DBD47FB459E}"/>
    <cellStyle name="SAPBEXchaText 6 2 3 2" xfId="20403" xr:uid="{CDF9E2E1-D581-4832-BD54-A1F1E03F4AAC}"/>
    <cellStyle name="SAPBEXchaText 6 2 3 3" xfId="22785" xr:uid="{4109CE09-7780-4B5E-8D59-D4F60CA6200C}"/>
    <cellStyle name="SAPBEXchaText 6 2 4" xfId="1755" xr:uid="{28F04108-138D-494C-B88C-BBEA9826253A}"/>
    <cellStyle name="SAPBEXchaText 6 2 4 2" xfId="19258" xr:uid="{A3C7889E-3309-4764-B787-8335859CB04F}"/>
    <cellStyle name="SAPBEXchaText 6 2 4 3" xfId="28235" xr:uid="{F43CF527-6181-4EF7-AC48-7A08275EE38B}"/>
    <cellStyle name="SAPBEXchaText 6 2 5" xfId="3180" xr:uid="{50480E03-6F2B-4AEF-B5E0-A591430B9D4E}"/>
    <cellStyle name="SAPBEXchaText 6 2 5 2" xfId="20678" xr:uid="{2559E128-9244-4E77-B159-1B502B566365}"/>
    <cellStyle name="SAPBEXchaText 6 2 5 3" xfId="22572" xr:uid="{67F1D4BD-31B2-4A2B-BDF3-0B7014D716F2}"/>
    <cellStyle name="SAPBEXchaText 6 2 6" xfId="3941" xr:uid="{C486AC64-E5E3-4DC0-964E-D6FB575B9503}"/>
    <cellStyle name="SAPBEXchaText 6 2 6 2" xfId="21437" xr:uid="{69120C07-2C2E-4215-B36D-B4BBBB08F519}"/>
    <cellStyle name="SAPBEXchaText 6 2 6 3" xfId="23360" xr:uid="{D1C0DA03-9D40-46FE-8A22-00A4E55D18C3}"/>
    <cellStyle name="SAPBEXchaText 6 2 7" xfId="4062" xr:uid="{BD9C8A28-472C-4BB8-85FC-1CBDABD94984}"/>
    <cellStyle name="SAPBEXchaText 6 2 7 2" xfId="21558" xr:uid="{97F33130-EB44-4E92-9947-0F57089F1FB3}"/>
    <cellStyle name="SAPBEXchaText 6 2 7 3" xfId="17662" xr:uid="{89EAEBC9-32A9-43D6-9FF7-551239163DD2}"/>
    <cellStyle name="SAPBEXchaText 6 2 8" xfId="18667" xr:uid="{2ADF7EE2-E87D-43B8-AB88-D211870075CA}"/>
    <cellStyle name="SAPBEXchaText 6 2 9" xfId="25586" xr:uid="{BB84CF45-E997-4315-93C3-7F953793DBFA}"/>
    <cellStyle name="SAPBEXchaText 6 3" xfId="1545" xr:uid="{37EB2698-E072-43DE-9327-C599F4143051}"/>
    <cellStyle name="SAPBEXchaText 6 3 2" xfId="19050" xr:uid="{B04C7ED5-50CC-46FF-9946-49935A807475}"/>
    <cellStyle name="SAPBEXchaText 6 3 3" xfId="30791" xr:uid="{A8054629-34D0-4E73-86C8-73CF66301667}"/>
    <cellStyle name="SAPBEXchaText 6 4" xfId="1954" xr:uid="{E7104C07-5F98-4097-8617-79509C75D851}"/>
    <cellStyle name="SAPBEXchaText 6 4 2" xfId="19457" xr:uid="{D11B2D7A-4CC2-45D2-AF28-4FDE1C8A99DD}"/>
    <cellStyle name="SAPBEXchaText 6 4 3" xfId="17756" xr:uid="{401938AA-9900-4DE9-ADE5-0FA4A9AB36CA}"/>
    <cellStyle name="SAPBEXchaText 6 5" xfId="3138" xr:uid="{A188C99E-9FEF-46B5-935F-04EB63B4FD4A}"/>
    <cellStyle name="SAPBEXchaText 6 5 2" xfId="20636" xr:uid="{6F99DE9E-626A-439D-97E5-876063C4194E}"/>
    <cellStyle name="SAPBEXchaText 6 5 3" xfId="22614" xr:uid="{7AF621E2-5FB6-4A05-8B94-F6DD47BFF1CE}"/>
    <cellStyle name="SAPBEXchaText 6 6" xfId="3859" xr:uid="{6EA2B3D4-CB51-470C-8A56-C53C10BE2040}"/>
    <cellStyle name="SAPBEXchaText 6 6 2" xfId="21356" xr:uid="{08AC50C4-1CFC-4E3C-AD50-8F6EC96FC75A}"/>
    <cellStyle name="SAPBEXchaText 6 6 3" xfId="23144" xr:uid="{BC4CC3FD-E2CA-4607-AB60-5FFF717B63F0}"/>
    <cellStyle name="SAPBEXchaText 6 7" xfId="4187" xr:uid="{4456C008-7205-4F01-A210-925435C92BFE}"/>
    <cellStyle name="SAPBEXchaText 6 7 2" xfId="21681" xr:uid="{C0591D8B-1FF4-4D1F-829F-23BD453B6A16}"/>
    <cellStyle name="SAPBEXchaText 6 7 3" xfId="18053" xr:uid="{5F6E7FB3-C291-4239-80EF-9A5764BECC62}"/>
    <cellStyle name="SAPBEXchaText 6 8" xfId="4400" xr:uid="{9E501758-FE64-49D2-BD2B-C514B88D5B9E}"/>
    <cellStyle name="SAPBEXchaText 6 8 2" xfId="21892" xr:uid="{3E238D48-71E0-4134-8C56-DFD765FC40ED}"/>
    <cellStyle name="SAPBEXchaText 6 8 3" xfId="17952" xr:uid="{3B56370B-0060-404F-8841-B846B00AAAC6}"/>
    <cellStyle name="SAPBEXchaText 6 9" xfId="11512" xr:uid="{32E433EA-AAF6-4AFC-A730-CF8E8AA38542}"/>
    <cellStyle name="SAPBEXchaText 7" xfId="5947" xr:uid="{57FA9FA8-209D-4BB4-B858-76C1DA874D1D}"/>
    <cellStyle name="SAPBEXchaText 7 2" xfId="14677" xr:uid="{81517DBE-B8BE-40CA-94A5-96D635DA619C}"/>
    <cellStyle name="SAPBEXchaText 7 2 2" xfId="31192" xr:uid="{E707A6A4-B227-4041-BA6B-F6672770BA4C}"/>
    <cellStyle name="SAPBEXchaText 7 2 3" xfId="38267" xr:uid="{06C25F90-4BFB-4E71-9901-AEC8EC8BAB3E}"/>
    <cellStyle name="SAPBEXchaText 7 3" xfId="15400" xr:uid="{F6875863-3A13-4412-BBC4-2114F5CE0CB8}"/>
    <cellStyle name="SAPBEXchaText 7 3 2" xfId="31904" xr:uid="{15CFA614-46FE-41E3-B36C-53DEB8307124}"/>
    <cellStyle name="SAPBEXchaText 7 3 3" xfId="38989" xr:uid="{B4D63670-254F-4DD9-A22B-3080ED02191A}"/>
    <cellStyle name="SAPBEXchaText 7 4" xfId="16742" xr:uid="{BD0A623D-10AA-43BC-A149-6F2F10BB25A5}"/>
    <cellStyle name="SAPBEXchaText 7 4 2" xfId="33246" xr:uid="{E0BF5029-0A7B-4464-87F0-D2963022A5A6}"/>
    <cellStyle name="SAPBEXchaText 7 4 3" xfId="39758" xr:uid="{8E8BE43A-F21D-4568-8C19-385E2BEB6214}"/>
    <cellStyle name="SAPBEXchaText 7 5" xfId="11882" xr:uid="{EDFB594D-A22A-4E60-9538-10FD4135D119}"/>
    <cellStyle name="SAPBEXchaText 7 5 2" xfId="28747" xr:uid="{982E3A4F-A8F5-43DA-A0E6-4655B5AF9552}"/>
    <cellStyle name="SAPBEXchaText 7 5 3" xfId="36190" xr:uid="{BA9AF8EC-47C9-4816-9E2E-BD91265EBB33}"/>
    <cellStyle name="SAPBEXchaText 7 6" xfId="23271" xr:uid="{7511BFEC-2E2E-4F97-BC55-53B2976DF387}"/>
    <cellStyle name="SAPBEXchaText 7 7" xfId="34274" xr:uid="{1FA12824-EE83-48EC-BF61-0A7462BB8059}"/>
    <cellStyle name="SAPBEXchaText 8" xfId="10468" xr:uid="{F17C471C-EF04-4543-B4E5-784FFDE830C6}"/>
    <cellStyle name="SAPBEXchaText 8 2" xfId="13728" xr:uid="{8A0AE228-7DDF-4A8E-A466-5DFDB92ED40F}"/>
    <cellStyle name="SAPBEXchaText 8 2 2" xfId="30364" xr:uid="{DB9FCFA8-DA70-4339-87A5-2F21F2E60247}"/>
    <cellStyle name="SAPBEXchaText 8 2 3" xfId="37453" xr:uid="{5951B6B0-D1F7-4DEB-B317-54B0FD542963}"/>
    <cellStyle name="SAPBEXchaText 8 3" xfId="14163" xr:uid="{AF26596A-6056-4115-A469-D93092AFFA60}"/>
    <cellStyle name="SAPBEXchaText 8 3 2" xfId="30740" xr:uid="{F248750B-6299-4E09-BB36-CC8EF59F8195}"/>
    <cellStyle name="SAPBEXchaText 8 3 3" xfId="37820" xr:uid="{C9614BA1-A186-40A2-A958-FF8476C69185}"/>
    <cellStyle name="SAPBEXchaText 8 4" xfId="27539" xr:uid="{374A4105-F066-4EF9-AE06-24F06BDB831B}"/>
    <cellStyle name="SAPBEXchaText 8 5" xfId="35577" xr:uid="{D2F02CB5-3E9A-499E-A484-F4D102EC193B}"/>
    <cellStyle name="SAPBEXchaText 9" xfId="9187" xr:uid="{49A560E2-4E97-454D-A8C1-8212B999D5A1}"/>
    <cellStyle name="SAPBEXchaText 9 2" xfId="26363" xr:uid="{B8B44CFC-9971-49B2-9D45-C6237BCB925F}"/>
    <cellStyle name="SAPBEXchaText 9 3" xfId="35078" xr:uid="{FA0D4A3C-7E98-450C-BB9B-FED445078E57}"/>
    <cellStyle name="SAPBEXchaText_East 1415 Budget model v1" xfId="702" xr:uid="{DBC600F3-0543-4DD0-B5A1-4CFC388E6698}"/>
    <cellStyle name="SAPBEXexcBad7" xfId="52" xr:uid="{E5E55B27-8C5E-4DC3-BBAE-97CC3A58BABB}"/>
    <cellStyle name="SAPBEXexcBad7 10" xfId="1419" xr:uid="{2D357C2E-1BE0-45F2-AA05-D36E07A7614E}"/>
    <cellStyle name="SAPBEXexcBad7 10 2" xfId="8952" xr:uid="{B9F5ABC8-954F-46CA-9194-83CA5B7A3462}"/>
    <cellStyle name="SAPBEXexcBad7 10 2 2" xfId="26128" xr:uid="{49ECDAE0-A5BE-40DB-A2E1-013217670088}"/>
    <cellStyle name="SAPBEXexcBad7 10 2 3" xfId="34844" xr:uid="{6988799F-852F-40B3-9369-38F3870EA9FA}"/>
    <cellStyle name="SAPBEXexcBad7 10 3" xfId="18925" xr:uid="{CBB06DE8-ABF1-48D7-81D9-7BB13B40C258}"/>
    <cellStyle name="SAPBEXexcBad7 10 4" xfId="29441" xr:uid="{DEB3AD78-D148-47D3-9DA6-FE4306EDEFDE}"/>
    <cellStyle name="SAPBEXexcBad7 11" xfId="2282" xr:uid="{5613EB27-06A1-4911-9ED1-FB2AE3B35270}"/>
    <cellStyle name="SAPBEXexcBad7 11 2" xfId="19784" xr:uid="{64286DFC-CBA4-4FD7-97CD-310B81730570}"/>
    <cellStyle name="SAPBEXexcBad7 11 3" xfId="28918" xr:uid="{7C014C92-79B6-4490-A200-313E0DB39FF0}"/>
    <cellStyle name="SAPBEXexcBad7 12" xfId="3161" xr:uid="{ABB90DC4-4A28-401E-AA7C-EADC490663AD}"/>
    <cellStyle name="SAPBEXexcBad7 12 2" xfId="20659" xr:uid="{B0564B07-1478-48F8-8460-5C8977A5187B}"/>
    <cellStyle name="SAPBEXexcBad7 12 3" xfId="22591" xr:uid="{682076AB-C7A8-4E93-9C88-2DA41594248D}"/>
    <cellStyle name="SAPBEXexcBad7 13" xfId="3343" xr:uid="{E1B45494-5C3A-4E2A-9F7B-6986731E3983}"/>
    <cellStyle name="SAPBEXexcBad7 13 2" xfId="20841" xr:uid="{4A5D315E-15C4-4E57-BFBB-12B7D0F4C5E7}"/>
    <cellStyle name="SAPBEXexcBad7 13 3" xfId="22409" xr:uid="{89A30307-B915-4737-91FB-2F83A001D222}"/>
    <cellStyle name="SAPBEXexcBad7 14" xfId="4190" xr:uid="{56AA12AF-5A23-4A26-9D2B-430D50A2F127}"/>
    <cellStyle name="SAPBEXexcBad7 14 2" xfId="21684" xr:uid="{2BA9A0D0-1FBB-4F4C-BBAC-2BF7C03A415A}"/>
    <cellStyle name="SAPBEXexcBad7 14 3" xfId="17832" xr:uid="{AC23BA6E-0237-438F-98ED-D3D95967240B}"/>
    <cellStyle name="SAPBEXexcBad7 15" xfId="4181" xr:uid="{56C9DD9E-9A34-410A-80BF-220FB3A1E81B}"/>
    <cellStyle name="SAPBEXexcBad7 15 2" xfId="21675" xr:uid="{C896A939-ECF3-42D3-AB0E-C271C0481B5A}"/>
    <cellStyle name="SAPBEXexcBad7 15 3" xfId="22103" xr:uid="{ADC57954-A5F4-4C72-A5EA-B45FC30BB531}"/>
    <cellStyle name="SAPBEXexcBad7 16" xfId="5948" xr:uid="{DB2CB1FE-AA47-4D05-832A-0D6E6D80A174}"/>
    <cellStyle name="SAPBEXexcBad7 16 2" xfId="23272" xr:uid="{B4F01165-E5D2-4D85-B76A-7712441DDE09}"/>
    <cellStyle name="SAPBEXexcBad7 16 3" xfId="34275" xr:uid="{ACFF19FD-C6AE-478D-90D4-5887A63842C8}"/>
    <cellStyle name="SAPBEXexcBad7 17" xfId="7300" xr:uid="{3284CE61-530F-4AA8-A767-20D286840EE9}"/>
    <cellStyle name="SAPBEXexcBad7 17 2" xfId="24591" xr:uid="{529E0AED-3AAD-46EE-9E9A-2E43AE6B4954}"/>
    <cellStyle name="SAPBEXexcBad7 17 3" xfId="34370" xr:uid="{560659AE-1D96-4CD6-8A56-5D9D49BE9FF1}"/>
    <cellStyle name="SAPBEXexcBad7 18" xfId="17672" xr:uid="{F3519856-39C9-4664-8CC8-3E2C7EE19090}"/>
    <cellStyle name="SAPBEXexcBad7 19" xfId="23335" xr:uid="{08F428BB-27CE-4C04-8A5A-C230A9992AA0}"/>
    <cellStyle name="SAPBEXexcBad7 2" xfId="703" xr:uid="{A3F0FA68-9E81-4DD4-BFDA-54C5F8FE847B}"/>
    <cellStyle name="SAPBEXexcBad7 2 10" xfId="8206" xr:uid="{12A8DF88-60A1-45F7-A365-F9E5A6024097}"/>
    <cellStyle name="SAPBEXexcBad7 2 10 2" xfId="25401" xr:uid="{A3DA903F-0004-40AC-95DE-138187C4B0A1}"/>
    <cellStyle name="SAPBEXexcBad7 2 10 3" xfId="34712" xr:uid="{8B82C25F-9D0B-4125-B8CD-C66CA558A5DC}"/>
    <cellStyle name="SAPBEXexcBad7 2 11" xfId="18290" xr:uid="{1EE27B47-4324-4360-8E3B-2154839010C3}"/>
    <cellStyle name="SAPBEXexcBad7 2 12" xfId="28259" xr:uid="{85B208FD-EA80-435D-BA54-A006E640344E}"/>
    <cellStyle name="SAPBEXexcBad7 2 2" xfId="704" xr:uid="{34075812-56AB-4EAF-84E6-58759F1903EA}"/>
    <cellStyle name="SAPBEXexcBad7 2 2 10" xfId="18291" xr:uid="{4E29475A-7270-450D-9B64-95544CF03C0B}"/>
    <cellStyle name="SAPBEXexcBad7 2 2 11" xfId="29454" xr:uid="{66FB6B8A-CFC3-4394-B550-7A68010D838B}"/>
    <cellStyle name="SAPBEXexcBad7 2 2 2" xfId="1222" xr:uid="{78717A04-B4BE-4B0D-82E5-A5369528E3A2}"/>
    <cellStyle name="SAPBEXexcBad7 2 2 2 10" xfId="25156" xr:uid="{1B35EEF4-4938-4304-A919-3DFE64CB0618}"/>
    <cellStyle name="SAPBEXexcBad7 2 2 2 2" xfId="2470" xr:uid="{8D271DB7-E367-4E59-AC11-A8D4E2588470}"/>
    <cellStyle name="SAPBEXexcBad7 2 2 2 2 2" xfId="19971" xr:uid="{F4D7FFFF-1D05-4569-B8BB-69D07C750F40}"/>
    <cellStyle name="SAPBEXexcBad7 2 2 2 2 3" xfId="25119" xr:uid="{67404DF1-D09F-407A-A448-873814AFB5EA}"/>
    <cellStyle name="SAPBEXexcBad7 2 2 2 3" xfId="2976" xr:uid="{84FDC204-F8B1-4D22-8CD0-75E39B52BE34}"/>
    <cellStyle name="SAPBEXexcBad7 2 2 2 3 2" xfId="20474" xr:uid="{3C98C4E4-A137-45CD-B5DA-40ED500AB123}"/>
    <cellStyle name="SAPBEXexcBad7 2 2 2 3 3" xfId="22762" xr:uid="{9CC5FA2B-9823-4A94-BF56-AF6CD4BD4C8B}"/>
    <cellStyle name="SAPBEXexcBad7 2 2 2 4" xfId="1758" xr:uid="{202D88AA-EF2B-4DB5-A889-340F0FAB40E7}"/>
    <cellStyle name="SAPBEXexcBad7 2 2 2 4 2" xfId="19261" xr:uid="{2BF436F2-6F52-4749-9593-F0D23EAFD434}"/>
    <cellStyle name="SAPBEXexcBad7 2 2 2 4 3" xfId="30161" xr:uid="{A396E7C3-3675-4917-A1BC-6DC3E28D3529}"/>
    <cellStyle name="SAPBEXexcBad7 2 2 2 5" xfId="3364" xr:uid="{35FD72AD-3BEC-4DF1-922D-C1170B00539F}"/>
    <cellStyle name="SAPBEXexcBad7 2 2 2 5 2" xfId="20862" xr:uid="{46D3BA93-69FA-469D-AAE4-331305AA1514}"/>
    <cellStyle name="SAPBEXexcBad7 2 2 2 5 3" xfId="22388" xr:uid="{CD8274BF-C93A-4838-B6E1-A2D5096A4AE5}"/>
    <cellStyle name="SAPBEXexcBad7 2 2 2 6" xfId="1671" xr:uid="{B885E9D9-A4AA-4AC8-9122-F2E83A48EE43}"/>
    <cellStyle name="SAPBEXexcBad7 2 2 2 6 2" xfId="19174" xr:uid="{696A3E72-4CE9-43A8-B492-08389A8D3870}"/>
    <cellStyle name="SAPBEXexcBad7 2 2 2 6 3" xfId="26942" xr:uid="{A5F16A5A-609F-4CF8-A0FF-1E08E0785A76}"/>
    <cellStyle name="SAPBEXexcBad7 2 2 2 7" xfId="4216" xr:uid="{1F3795B3-8388-47CC-90E7-29B7B35A7952}"/>
    <cellStyle name="SAPBEXexcBad7 2 2 2 7 2" xfId="21710" xr:uid="{A80EBDBB-6EE8-48FA-A932-B820BFCADFD2}"/>
    <cellStyle name="SAPBEXexcBad7 2 2 2 7 3" xfId="18044" xr:uid="{8B831609-8685-4284-B147-6E502E070EB9}"/>
    <cellStyle name="SAPBEXexcBad7 2 2 2 8" xfId="14828" xr:uid="{FE1BBA40-5262-4079-992B-68B0451C6BFC}"/>
    <cellStyle name="SAPBEXexcBad7 2 2 2 8 2" xfId="31342" xr:uid="{74FF7DEE-BCDC-4F27-8ECF-9A188CD0AD3A}"/>
    <cellStyle name="SAPBEXexcBad7 2 2 2 8 3" xfId="38418" xr:uid="{9C39220B-F254-44FB-AE17-EA26659432D0}"/>
    <cellStyle name="SAPBEXexcBad7 2 2 2 9" xfId="18735" xr:uid="{55080F7A-B117-48B3-BC69-EC7B69597FA9}"/>
    <cellStyle name="SAPBEXexcBad7 2 2 3" xfId="1996" xr:uid="{7F89A646-1C6A-4F53-BCAF-5CB473F1C517}"/>
    <cellStyle name="SAPBEXexcBad7 2 2 3 2" xfId="15508" xr:uid="{A6A87CF6-D95C-4546-A245-9B3BD465065F}"/>
    <cellStyle name="SAPBEXexcBad7 2 2 3 2 2" xfId="32012" xr:uid="{15EB7B44-B4BE-443A-ACEA-EAD26D4C3E5B}"/>
    <cellStyle name="SAPBEXexcBad7 2 2 3 2 3" xfId="39097" xr:uid="{C24A33E4-65C9-40D1-B93A-F2B9CFF2BADD}"/>
    <cellStyle name="SAPBEXexcBad7 2 2 3 3" xfId="19499" xr:uid="{BDA07C3C-3AB1-4955-9F70-4C01FC33199C}"/>
    <cellStyle name="SAPBEXexcBad7 2 2 3 4" xfId="18336" xr:uid="{A461682F-CAB5-41C1-9D66-7E4F7C091C1C}"/>
    <cellStyle name="SAPBEXexcBad7 2 2 4" xfId="2185" xr:uid="{C4F3138B-723F-474C-B449-240A6D5A7016}"/>
    <cellStyle name="SAPBEXexcBad7 2 2 4 2" xfId="16904" xr:uid="{9ED4A3DF-1331-4401-8A86-4942EE1139B1}"/>
    <cellStyle name="SAPBEXexcBad7 2 2 4 2 2" xfId="33408" xr:uid="{1DD6D8DE-79BA-4208-927A-0F2644D43CA2}"/>
    <cellStyle name="SAPBEXexcBad7 2 2 4 2 3" xfId="39829" xr:uid="{49247200-F801-4E72-9BF7-EF9DF4887D32}"/>
    <cellStyle name="SAPBEXexcBad7 2 2 4 3" xfId="19687" xr:uid="{FBA2AE0D-8965-4B8E-9DDD-381DE484097F}"/>
    <cellStyle name="SAPBEXexcBad7 2 2 4 4" xfId="29539" xr:uid="{61ED5942-BE5B-49DE-A393-C81BD4AF2111}"/>
    <cellStyle name="SAPBEXexcBad7 2 2 5" xfId="2345" xr:uid="{8747790B-D0C1-494F-80B8-8A49BE16593E}"/>
    <cellStyle name="SAPBEXexcBad7 2 2 5 2" xfId="19846" xr:uid="{3B56E7DC-F2E3-4C93-A8C4-BCE6C7D6BE4D}"/>
    <cellStyle name="SAPBEXexcBad7 2 2 5 3" xfId="29500" xr:uid="{39A6584A-62E5-43BF-A343-C5E70FA3D63F}"/>
    <cellStyle name="SAPBEXexcBad7 2 2 6" xfId="1408" xr:uid="{F6D1C815-99BE-4821-89C9-35FD9B37007F}"/>
    <cellStyle name="SAPBEXexcBad7 2 2 6 2" xfId="18914" xr:uid="{B8EC9BBD-1943-4E2B-986C-49AC0A0E1572}"/>
    <cellStyle name="SAPBEXexcBad7 2 2 6 3" xfId="30398" xr:uid="{731BE086-0114-4D0F-8EDC-3985FBF9771F}"/>
    <cellStyle name="SAPBEXexcBad7 2 2 7" xfId="1576" xr:uid="{EBA16E6D-E742-415F-A6CF-C42FAEE488BB}"/>
    <cellStyle name="SAPBEXexcBad7 2 2 7 2" xfId="19081" xr:uid="{C3BCC27D-3047-4853-9F33-C22558591B20}"/>
    <cellStyle name="SAPBEXexcBad7 2 2 7 3" xfId="29310" xr:uid="{CB42B214-9390-487B-A38B-790D2E28C5A8}"/>
    <cellStyle name="SAPBEXexcBad7 2 2 8" xfId="2786" xr:uid="{0BAA9DE6-0CD8-4E02-B069-7F0730455504}"/>
    <cellStyle name="SAPBEXexcBad7 2 2 8 2" xfId="20285" xr:uid="{45809AE5-7C3E-4EA4-83AA-6B1EF8D4ACA3}"/>
    <cellStyle name="SAPBEXexcBad7 2 2 8 3" xfId="22863" xr:uid="{8375F59A-B591-4BEF-8B77-ACD5962AE1A1}"/>
    <cellStyle name="SAPBEXexcBad7 2 2 9" xfId="12105" xr:uid="{FCDD03AD-F5DA-4500-BDF8-1810BD0EE152}"/>
    <cellStyle name="SAPBEXexcBad7 2 2 9 2" xfId="28954" xr:uid="{204FA227-0972-4190-849D-CEA9064B86CD}"/>
    <cellStyle name="SAPBEXexcBad7 2 2 9 3" xfId="36245" xr:uid="{0AF3D3A9-017D-4285-8FBD-B48DE73D63F1}"/>
    <cellStyle name="SAPBEXexcBad7 2 3" xfId="1221" xr:uid="{769AD207-8E4F-4EDC-95CE-6722749B8C57}"/>
    <cellStyle name="SAPBEXexcBad7 2 3 10" xfId="18551" xr:uid="{75E01859-70D0-48FF-9B51-5A68423B2944}"/>
    <cellStyle name="SAPBEXexcBad7 2 3 2" xfId="2469" xr:uid="{F11D4727-8B0D-4A6E-9FC4-8E0FCCF024AD}"/>
    <cellStyle name="SAPBEXexcBad7 2 3 2 2" xfId="13934" xr:uid="{2E91E9DB-BF7E-4033-B990-4B6AF12C1444}"/>
    <cellStyle name="SAPBEXexcBad7 2 3 2 2 2" xfId="30550" xr:uid="{FE9ADA07-603B-40CB-A511-8AF256336143}"/>
    <cellStyle name="SAPBEXexcBad7 2 3 2 2 3" xfId="37607" xr:uid="{E8976CB1-0522-4EDF-91AF-AABAB9922E96}"/>
    <cellStyle name="SAPBEXexcBad7 2 3 2 3" xfId="19970" xr:uid="{DD885D78-F8C7-4E11-8321-A726492A5B0A}"/>
    <cellStyle name="SAPBEXexcBad7 2 3 2 4" xfId="29203" xr:uid="{C771DDEF-737B-474D-87F5-CDCBFBCC109D}"/>
    <cellStyle name="SAPBEXexcBad7 2 3 3" xfId="2975" xr:uid="{00C94202-D7ED-418F-B0B7-5285C27DC4C9}"/>
    <cellStyle name="SAPBEXexcBad7 2 3 3 2" xfId="12955" xr:uid="{F9C4D4E1-9C02-4760-B293-F4B2B7FC16BD}"/>
    <cellStyle name="SAPBEXexcBad7 2 3 3 2 2" xfId="29675" xr:uid="{16649753-AB90-4BD2-8C92-668A51559BA7}"/>
    <cellStyle name="SAPBEXexcBad7 2 3 3 2 3" xfId="36684" xr:uid="{7DF0B19E-28C5-4EEF-8BE5-743DD4FD5CF2}"/>
    <cellStyle name="SAPBEXexcBad7 2 3 3 3" xfId="20473" xr:uid="{5561E729-0728-4EB0-BE97-CF524912A64E}"/>
    <cellStyle name="SAPBEXexcBad7 2 3 3 4" xfId="22763" xr:uid="{1E1F4A66-CD0D-40F6-B107-E9DF80A50A2D}"/>
    <cellStyle name="SAPBEXexcBad7 2 3 4" xfId="3211" xr:uid="{ED79B6F1-4AE2-4EDA-AA72-08C688D62832}"/>
    <cellStyle name="SAPBEXexcBad7 2 3 4 2" xfId="20709" xr:uid="{B1C55CBA-EEE5-47AD-B10B-A79CCAC9A2E2}"/>
    <cellStyle name="SAPBEXexcBad7 2 3 4 3" xfId="22541" xr:uid="{9EFBF3A5-4701-4DBC-8036-CBA09440D7A1}"/>
    <cellStyle name="SAPBEXexcBad7 2 3 5" xfId="3961" xr:uid="{DAD078BA-3FF9-4F64-98F0-A9701ECF9A46}"/>
    <cellStyle name="SAPBEXexcBad7 2 3 5 2" xfId="21457" xr:uid="{AAB5181D-D9EF-4BFF-B4D3-F17EFF622E55}"/>
    <cellStyle name="SAPBEXexcBad7 2 3 5 3" xfId="22128" xr:uid="{EC03E454-622C-4638-BA6E-F912F8C642DE}"/>
    <cellStyle name="SAPBEXexcBad7 2 3 6" xfId="3951" xr:uid="{B9CCB267-B35A-42F1-B034-5C503A28CAE4}"/>
    <cellStyle name="SAPBEXexcBad7 2 3 6 2" xfId="21447" xr:uid="{2157E6E1-01A9-4D51-A03A-C62C69F7EF66}"/>
    <cellStyle name="SAPBEXexcBad7 2 3 6 3" xfId="22132" xr:uid="{6ADDB18E-A8D9-4639-B95F-0B400EDE3FDD}"/>
    <cellStyle name="SAPBEXexcBad7 2 3 7" xfId="4207" xr:uid="{4C6240D2-660C-4605-9B16-FCBD4BD8E512}"/>
    <cellStyle name="SAPBEXexcBad7 2 3 7 2" xfId="21701" xr:uid="{D54D03A5-FD85-4945-9C43-7A7740DA0783}"/>
    <cellStyle name="SAPBEXexcBad7 2 3 7 3" xfId="18597" xr:uid="{1664674A-6F45-4F84-8CE2-69156C747C6F}"/>
    <cellStyle name="SAPBEXexcBad7 2 3 8" xfId="10701" xr:uid="{8F62E648-FC3A-48F1-8EE9-FF86CB4B26DD}"/>
    <cellStyle name="SAPBEXexcBad7 2 3 8 2" xfId="27748" xr:uid="{E452F170-BBC8-4089-B19D-D825B25F3631}"/>
    <cellStyle name="SAPBEXexcBad7 2 3 8 3" xfId="35678" xr:uid="{71605A96-4822-420E-9271-E06DBF5FEFB7}"/>
    <cellStyle name="SAPBEXexcBad7 2 3 9" xfId="18734" xr:uid="{B85BCD75-1B84-4CCC-B9C3-DAC368B32D08}"/>
    <cellStyle name="SAPBEXexcBad7 2 4" xfId="1995" xr:uid="{FDF2A525-B0FD-4237-A783-95F2E4504D4D}"/>
    <cellStyle name="SAPBEXexcBad7 2 4 2" xfId="10098" xr:uid="{25273A9F-9537-4BDA-8737-6D805CC459B5}"/>
    <cellStyle name="SAPBEXexcBad7 2 4 2 2" xfId="27187" xr:uid="{E74B12F3-EB48-4147-BC5D-6E41B8D55539}"/>
    <cellStyle name="SAPBEXexcBad7 2 4 2 3" xfId="35440" xr:uid="{FD472F2D-D813-4992-B7FF-91F715684A71}"/>
    <cellStyle name="SAPBEXexcBad7 2 4 3" xfId="19498" xr:uid="{3414992A-AC9D-4143-8607-85527A6807EC}"/>
    <cellStyle name="SAPBEXexcBad7 2 4 4" xfId="18337" xr:uid="{77E50E95-33C2-4B84-A88B-36C1329BD14A}"/>
    <cellStyle name="SAPBEXexcBad7 2 5" xfId="1734" xr:uid="{309DC067-23D2-469A-A374-8BD78C10E77A}"/>
    <cellStyle name="SAPBEXexcBad7 2 5 2" xfId="13492" xr:uid="{0A752331-8952-484A-AEC1-E4C649A3BE4D}"/>
    <cellStyle name="SAPBEXexcBad7 2 5 2 2" xfId="30146" xr:uid="{93C03F6C-494B-4E42-8F5A-09A58748F125}"/>
    <cellStyle name="SAPBEXexcBad7 2 5 2 3" xfId="37221" xr:uid="{F72C85F1-FDD7-49C1-9844-91A0269197B8}"/>
    <cellStyle name="SAPBEXexcBad7 2 5 3" xfId="19237" xr:uid="{547ED4EF-0421-450C-BA1C-DBB287D3122F}"/>
    <cellStyle name="SAPBEXexcBad7 2 5 4" xfId="27859" xr:uid="{B6CE2401-4555-40C4-8568-F652AB78E258}"/>
    <cellStyle name="SAPBEXexcBad7 2 6" xfId="2833" xr:uid="{8899CC6F-E1A6-40A2-9EC5-2D1B66CAB1C9}"/>
    <cellStyle name="SAPBEXexcBad7 2 6 2" xfId="14373" xr:uid="{7AF1FCFA-2F14-43FC-9F80-B704712D4B48}"/>
    <cellStyle name="SAPBEXexcBad7 2 6 2 2" xfId="30912" xr:uid="{05436343-A9B4-482E-AC97-4047C922AE7F}"/>
    <cellStyle name="SAPBEXexcBad7 2 6 2 3" xfId="38030" xr:uid="{A4A637A4-14DF-4257-830F-30CBCC4CCFBE}"/>
    <cellStyle name="SAPBEXexcBad7 2 6 3" xfId="20331" xr:uid="{132AD271-08E9-4FB3-BC32-4B68E95610C2}"/>
    <cellStyle name="SAPBEXexcBad7 2 6 4" xfId="22850" xr:uid="{AA6FCC3E-DCC2-45AA-9DA7-3D6AF1D8C429}"/>
    <cellStyle name="SAPBEXexcBad7 2 7" xfId="3484" xr:uid="{3AD725A6-DC21-40BD-99A7-36080E6091CD}"/>
    <cellStyle name="SAPBEXexcBad7 2 7 2" xfId="20982" xr:uid="{5162E1A5-F8D1-4557-91C1-C235991EFADD}"/>
    <cellStyle name="SAPBEXexcBad7 2 7 3" xfId="22283" xr:uid="{97AA519A-431C-421E-BEC9-01FF99D3D7E4}"/>
    <cellStyle name="SAPBEXexcBad7 2 8" xfId="3351" xr:uid="{7645FEF7-2AC7-4ED1-B588-D915518A5957}"/>
    <cellStyle name="SAPBEXexcBad7 2 8 2" xfId="20849" xr:uid="{9338AC39-8FAD-4016-89A7-93F80E7042FB}"/>
    <cellStyle name="SAPBEXexcBad7 2 8 3" xfId="22401" xr:uid="{640D557A-AC40-42FC-85E1-E1EDE0C50B10}"/>
    <cellStyle name="SAPBEXexcBad7 2 9" xfId="1820" xr:uid="{D082C7B7-44A4-415F-B046-F706CEE961F3}"/>
    <cellStyle name="SAPBEXexcBad7 2 9 2" xfId="19323" xr:uid="{801E4DD3-693D-4558-9072-A99F985ABEF4}"/>
    <cellStyle name="SAPBEXexcBad7 2 9 3" xfId="29213" xr:uid="{33BC2422-7D83-454B-91B0-6C9134729479}"/>
    <cellStyle name="SAPBEXexcBad7 3" xfId="705" xr:uid="{BFF13ACC-D752-4074-850F-567F20192A20}"/>
    <cellStyle name="SAPBEXexcBad7 3 10" xfId="8136" xr:uid="{DC8494EB-3027-4454-9ECD-05D3010415AF}"/>
    <cellStyle name="SAPBEXexcBad7 3 10 2" xfId="25353" xr:uid="{C411C176-3E29-4151-8425-EBE6EAB99BB6}"/>
    <cellStyle name="SAPBEXexcBad7 3 10 3" xfId="34643" xr:uid="{40A27F33-37D0-4403-AA8E-10873D355AC2}"/>
    <cellStyle name="SAPBEXexcBad7 3 11" xfId="18292" xr:uid="{074BF14E-2322-474D-8807-798FBE2AABD7}"/>
    <cellStyle name="SAPBEXexcBad7 3 12" xfId="25189" xr:uid="{02BCD5D6-0429-4990-9842-1CFDB5D7C556}"/>
    <cellStyle name="SAPBEXexcBad7 3 2" xfId="706" xr:uid="{DEA99587-D23E-4942-B8C6-C70C988166B9}"/>
    <cellStyle name="SAPBEXexcBad7 3 2 10" xfId="18293" xr:uid="{21AAB40F-E924-4BC4-A1A3-8E97A98F22F3}"/>
    <cellStyle name="SAPBEXexcBad7 3 2 11" xfId="29972" xr:uid="{C2B30D6C-0DFE-4EE3-AEDD-0F5D24577935}"/>
    <cellStyle name="SAPBEXexcBad7 3 2 2" xfId="1224" xr:uid="{5229BC81-C792-4B23-9343-98C488758F88}"/>
    <cellStyle name="SAPBEXexcBad7 3 2 2 10" xfId="26938" xr:uid="{2F80F33C-8FF1-44B4-9F19-4CBC459B44D0}"/>
    <cellStyle name="SAPBEXexcBad7 3 2 2 2" xfId="2472" xr:uid="{014FD294-278F-479C-893C-D2D5596D77AC}"/>
    <cellStyle name="SAPBEXexcBad7 3 2 2 2 2" xfId="19973" xr:uid="{0E76648C-4C2A-416E-8868-9E00B73B887E}"/>
    <cellStyle name="SAPBEXexcBad7 3 2 2 2 3" xfId="26902" xr:uid="{B6AB6851-C72C-4389-B2C2-07CB96C3077B}"/>
    <cellStyle name="SAPBEXexcBad7 3 2 2 3" xfId="2978" xr:uid="{F74CCD39-83D7-49D3-9500-55EB105B8E83}"/>
    <cellStyle name="SAPBEXexcBad7 3 2 2 3 2" xfId="20476" xr:uid="{828EE3DA-B49D-441A-977D-57910393C276}"/>
    <cellStyle name="SAPBEXexcBad7 3 2 2 3 3" xfId="22760" xr:uid="{7D1ABA3F-528C-437A-BF79-380DC65B2C91}"/>
    <cellStyle name="SAPBEXexcBad7 3 2 2 4" xfId="2840" xr:uid="{858CDCCD-C33D-44BB-907F-86177987506D}"/>
    <cellStyle name="SAPBEXexcBad7 3 2 2 4 2" xfId="20338" xr:uid="{2D5DFC5E-BFA8-448B-A9B1-6FABC7EA183D}"/>
    <cellStyle name="SAPBEXexcBad7 3 2 2 4 3" xfId="24539" xr:uid="{A6D0D832-FBC8-4C80-9DB5-85711E5A5173}"/>
    <cellStyle name="SAPBEXexcBad7 3 2 2 5" xfId="2059" xr:uid="{9175CBA6-4C88-4037-8114-A708DBECE53C}"/>
    <cellStyle name="SAPBEXexcBad7 3 2 2 5 2" xfId="19562" xr:uid="{5B77F80D-D936-4FDC-8B41-5FEADA86703D}"/>
    <cellStyle name="SAPBEXexcBad7 3 2 2 5 3" xfId="18851" xr:uid="{509C5BCD-C82E-4595-B335-6A8F5EBAC179}"/>
    <cellStyle name="SAPBEXexcBad7 3 2 2 6" xfId="3984" xr:uid="{6BB5584B-B091-4142-AEA4-471D23B07A72}"/>
    <cellStyle name="SAPBEXexcBad7 3 2 2 6 2" xfId="21480" xr:uid="{CADD03F9-7D6E-4FE7-8576-1E1931300099}"/>
    <cellStyle name="SAPBEXexcBad7 3 2 2 6 3" xfId="17779" xr:uid="{3EC0D9F2-30EC-4B56-AC3B-938B5C10A196}"/>
    <cellStyle name="SAPBEXexcBad7 3 2 2 7" xfId="4417" xr:uid="{A2D1E0DC-8852-4402-8CDB-06F1A2FABB53}"/>
    <cellStyle name="SAPBEXexcBad7 3 2 2 7 2" xfId="21908" xr:uid="{CF3DE01D-BF6A-481A-B5A8-F658E45088B1}"/>
    <cellStyle name="SAPBEXexcBad7 3 2 2 7 3" xfId="17960" xr:uid="{4AB2441F-BF1E-4816-9C17-72940D1C95D2}"/>
    <cellStyle name="SAPBEXexcBad7 3 2 2 8" xfId="14889" xr:uid="{5704BCDE-9EC6-4BCC-AB42-D6AA606B1CBE}"/>
    <cellStyle name="SAPBEXexcBad7 3 2 2 8 2" xfId="31401" xr:uid="{41CDB43A-E545-447B-B9E3-9A649F713B6A}"/>
    <cellStyle name="SAPBEXexcBad7 3 2 2 8 3" xfId="38479" xr:uid="{F0A5CA93-287F-439D-B6C2-1AF728076A48}"/>
    <cellStyle name="SAPBEXexcBad7 3 2 2 9" xfId="18737" xr:uid="{A72381D1-A071-4A59-BF11-439EE4E5C6D1}"/>
    <cellStyle name="SAPBEXexcBad7 3 2 3" xfId="1998" xr:uid="{A0B94E4C-11F4-4336-AD93-5A0937EF2271}"/>
    <cellStyle name="SAPBEXexcBad7 3 2 3 2" xfId="15616" xr:uid="{786711A7-BD35-40B0-9D85-89B1526E7F66}"/>
    <cellStyle name="SAPBEXexcBad7 3 2 3 2 2" xfId="32120" xr:uid="{AF247F50-48D6-4CF6-9F8D-1154138692B0}"/>
    <cellStyle name="SAPBEXexcBad7 3 2 3 2 3" xfId="39205" xr:uid="{33CDBD08-64B4-4D81-954B-9139D3CDEAF6}"/>
    <cellStyle name="SAPBEXexcBad7 3 2 3 3" xfId="19501" xr:uid="{50A9D12F-3AB1-4D5C-89CC-14F30C07893D}"/>
    <cellStyle name="SAPBEXexcBad7 3 2 3 4" xfId="17681" xr:uid="{9466AF62-3422-4CF0-9032-987E81B8D27F}"/>
    <cellStyle name="SAPBEXexcBad7 3 2 4" xfId="1670" xr:uid="{2E1DF195-6117-4DE8-B89F-C3CF60386DD5}"/>
    <cellStyle name="SAPBEXexcBad7 3 2 4 2" xfId="17000" xr:uid="{67C7AF79-217F-47F4-A4C4-C93F12FBD761}"/>
    <cellStyle name="SAPBEXexcBad7 3 2 4 2 2" xfId="33504" xr:uid="{898570AE-1D30-4418-8D79-B6F38C442B8C}"/>
    <cellStyle name="SAPBEXexcBad7 3 2 4 2 3" xfId="39922" xr:uid="{40B34B5D-A7B7-4459-968A-34F2ADDBE729}"/>
    <cellStyle name="SAPBEXexcBad7 3 2 4 3" xfId="19173" xr:uid="{7ABCCAD4-44E4-4A4B-8022-E212E83967A6}"/>
    <cellStyle name="SAPBEXexcBad7 3 2 4 4" xfId="29945" xr:uid="{CB574A18-A3CE-4F24-A3B5-DD31D4F48B78}"/>
    <cellStyle name="SAPBEXexcBad7 3 2 5" xfId="2841" xr:uid="{8EB1D158-AE86-443B-BBE8-04573FF65689}"/>
    <cellStyle name="SAPBEXexcBad7 3 2 5 2" xfId="20339" xr:uid="{F084463D-ADC2-47C2-87E5-872E2C0F12EF}"/>
    <cellStyle name="SAPBEXexcBad7 3 2 5 3" xfId="22846" xr:uid="{7BB600FC-5D41-4948-865F-DAD110132983}"/>
    <cellStyle name="SAPBEXexcBad7 3 2 6" xfId="2768" xr:uid="{A425FCF3-B28C-4B76-9904-8E5282F8488B}"/>
    <cellStyle name="SAPBEXexcBad7 3 2 6 2" xfId="20267" xr:uid="{79E2C0C0-729B-4A49-8C6C-479E1122E605}"/>
    <cellStyle name="SAPBEXexcBad7 3 2 6 3" xfId="22877" xr:uid="{F1831946-AB25-4E8E-A866-9C2A3F209A0A}"/>
    <cellStyle name="SAPBEXexcBad7 3 2 7" xfId="3423" xr:uid="{313D1543-DDC0-44FA-9328-DCBEFDCB898C}"/>
    <cellStyle name="SAPBEXexcBad7 3 2 7 2" xfId="20921" xr:uid="{9BD29F4F-F407-4F6E-A9B7-5BB93922B071}"/>
    <cellStyle name="SAPBEXexcBad7 3 2 7 3" xfId="22328" xr:uid="{B4BF9241-FB72-4E1A-A5B6-6F946F1255B7}"/>
    <cellStyle name="SAPBEXexcBad7 3 2 8" xfId="3477" xr:uid="{2E4D7A02-6361-4861-A590-30E41F1D4BA7}"/>
    <cellStyle name="SAPBEXexcBad7 3 2 8 2" xfId="20975" xr:uid="{C4DE5846-8968-4811-AD05-7DB073554F66}"/>
    <cellStyle name="SAPBEXexcBad7 3 2 8 3" xfId="17642" xr:uid="{EF54ADA7-4698-45E6-B3C7-1BB4126932B2}"/>
    <cellStyle name="SAPBEXexcBad7 3 2 9" xfId="12216" xr:uid="{C0E0F9F1-34E6-4B0D-B286-CE796D15B178}"/>
    <cellStyle name="SAPBEXexcBad7 3 2 9 2" xfId="29039" xr:uid="{62217ACB-A54F-4335-8F39-B6C06D996967}"/>
    <cellStyle name="SAPBEXexcBad7 3 2 9 3" xfId="36336" xr:uid="{78D94421-7D7D-4539-83B0-645E6320F543}"/>
    <cellStyle name="SAPBEXexcBad7 3 3" xfId="1223" xr:uid="{65140A44-E2EF-47BA-A01A-982FDCBC00DC}"/>
    <cellStyle name="SAPBEXexcBad7 3 3 10" xfId="29941" xr:uid="{4DB11864-6D70-4601-920D-A1F384F58CAF}"/>
    <cellStyle name="SAPBEXexcBad7 3 3 2" xfId="2471" xr:uid="{D2108D12-81DA-4150-9FDD-A00232ABB56E}"/>
    <cellStyle name="SAPBEXexcBad7 3 3 2 2" xfId="14044" xr:uid="{2494B31A-8DBE-4776-AFAC-9156EE5A9904}"/>
    <cellStyle name="SAPBEXexcBad7 3 3 2 2 2" xfId="30638" xr:uid="{4CFE8006-8423-42B0-BB2E-1F630A918AE4}"/>
    <cellStyle name="SAPBEXexcBad7 3 3 2 2 3" xfId="37702" xr:uid="{4A0A8060-42B8-4AC8-A8BF-1143EE875EC5}"/>
    <cellStyle name="SAPBEXexcBad7 3 3 2 3" xfId="19972" xr:uid="{C3D90331-E4DB-413A-A6A6-7844DFED6B62}"/>
    <cellStyle name="SAPBEXexcBad7 3 3 2 4" xfId="29904" xr:uid="{8D7273E9-0E39-4BA4-B12C-7DA097D731A4}"/>
    <cellStyle name="SAPBEXexcBad7 3 3 3" xfId="2977" xr:uid="{9113BAE3-D854-45A1-BA63-B98DB4EFB4D1}"/>
    <cellStyle name="SAPBEXexcBad7 3 3 3 2" xfId="13046" xr:uid="{EC9E3423-080A-4222-B904-F91C7A9C2C88}"/>
    <cellStyle name="SAPBEXexcBad7 3 3 3 2 2" xfId="29766" xr:uid="{47F59BE6-6F84-47AE-8A18-43693F367AD8}"/>
    <cellStyle name="SAPBEXexcBad7 3 3 3 2 3" xfId="36775" xr:uid="{85182DA1-6AE9-4C53-92B9-0D24AC119424}"/>
    <cellStyle name="SAPBEXexcBad7 3 3 3 3" xfId="20475" xr:uid="{DCA5747C-857D-4F39-8F54-F8E9DDF54557}"/>
    <cellStyle name="SAPBEXexcBad7 3 3 3 4" xfId="22761" xr:uid="{DFE88D69-DC44-44CA-BDFF-EA1854531582}"/>
    <cellStyle name="SAPBEXexcBad7 3 3 4" xfId="2306" xr:uid="{EE814B10-C283-4FD7-82A4-A8392B70690F}"/>
    <cellStyle name="SAPBEXexcBad7 3 3 4 2" xfId="19807" xr:uid="{696A9DDF-D886-492B-9A0F-E4F5330C84A3}"/>
    <cellStyle name="SAPBEXexcBad7 3 3 4 3" xfId="29505" xr:uid="{D369590F-2FA0-42A6-9A7D-0BE91F4E2E1C}"/>
    <cellStyle name="SAPBEXexcBad7 3 3 5" xfId="3808" xr:uid="{69379D6B-16DE-4542-A1AD-38E47D124810}"/>
    <cellStyle name="SAPBEXexcBad7 3 3 5 2" xfId="21305" xr:uid="{98C56450-30D8-4698-8DA4-8F9A254A8066}"/>
    <cellStyle name="SAPBEXexcBad7 3 3 5 3" xfId="23166" xr:uid="{AA9BF12F-4054-4EB9-A05C-FC6FEF1EB71B}"/>
    <cellStyle name="SAPBEXexcBad7 3 3 6" xfId="1639" xr:uid="{64F77951-0227-46CF-BAC0-E1C1E87C3EE6}"/>
    <cellStyle name="SAPBEXexcBad7 3 3 6 2" xfId="19142" xr:uid="{9FA845A2-7C35-48CA-BA3F-36F9948B5A70}"/>
    <cellStyle name="SAPBEXexcBad7 3 3 6 3" xfId="27774" xr:uid="{A16070D7-5624-4887-8D05-98A7DA2BE27F}"/>
    <cellStyle name="SAPBEXexcBad7 3 3 7" xfId="4336" xr:uid="{87FB4734-A36C-4696-813F-0DE02F3930D0}"/>
    <cellStyle name="SAPBEXexcBad7 3 3 7 2" xfId="21829" xr:uid="{8F9A5900-C592-464F-8A52-13C330D039D5}"/>
    <cellStyle name="SAPBEXexcBad7 3 3 7 3" xfId="17934" xr:uid="{8A8E50B7-3157-4DF9-939A-3933ED014148}"/>
    <cellStyle name="SAPBEXexcBad7 3 3 8" xfId="10813" xr:uid="{ED9F92AB-FAF9-4971-B604-E19BB8DB4187}"/>
    <cellStyle name="SAPBEXexcBad7 3 3 8 2" xfId="27836" xr:uid="{EBD5CA77-B017-4264-8F8E-3223F76C69F4}"/>
    <cellStyle name="SAPBEXexcBad7 3 3 8 3" xfId="35769" xr:uid="{A3962BB7-8EB2-45DA-98A1-E3C8235D3977}"/>
    <cellStyle name="SAPBEXexcBad7 3 3 9" xfId="18736" xr:uid="{879A9D5F-8F2B-4D9F-8EC4-076595000334}"/>
    <cellStyle name="SAPBEXexcBad7 3 4" xfId="1997" xr:uid="{AEE8B488-4471-495E-BF13-2AF2C7CE28C3}"/>
    <cellStyle name="SAPBEXexcBad7 3 4 2" xfId="10029" xr:uid="{AB035F31-FB7B-4BB1-97CA-93C4DE324341}"/>
    <cellStyle name="SAPBEXexcBad7 3 4 2 2" xfId="27135" xr:uid="{E70BAC51-E0F3-4DF1-8BC8-2F8CDD1A9EB8}"/>
    <cellStyle name="SAPBEXexcBad7 3 4 2 3" xfId="35371" xr:uid="{32EF1D47-AA2E-467D-876F-EDBCCA0CAE91}"/>
    <cellStyle name="SAPBEXexcBad7 3 4 3" xfId="19500" xr:uid="{863B6C83-D134-475B-ADA3-EA59724DA59F}"/>
    <cellStyle name="SAPBEXexcBad7 3 4 4" xfId="18335" xr:uid="{22181EFD-868E-420F-BEC5-062D394DC785}"/>
    <cellStyle name="SAPBEXexcBad7 3 5" xfId="1672" xr:uid="{98ED2EAC-522B-4E30-A228-B29C3D1ABF6C}"/>
    <cellStyle name="SAPBEXexcBad7 3 5 2" xfId="13423" xr:uid="{344539A3-BE43-4464-9884-AC8166D6FE18}"/>
    <cellStyle name="SAPBEXexcBad7 3 5 2 2" xfId="30097" xr:uid="{AC8ADA70-E182-477B-9FB3-21EDD3835248}"/>
    <cellStyle name="SAPBEXexcBad7 3 5 2 3" xfId="37152" xr:uid="{334E2D2C-6E74-432C-80C4-95574F3CB868}"/>
    <cellStyle name="SAPBEXexcBad7 3 5 3" xfId="19175" xr:uid="{E78D4C4E-4E94-4771-9E6A-16DF9439820D}"/>
    <cellStyle name="SAPBEXexcBad7 3 5 4" xfId="30575" xr:uid="{0D357381-4B07-4D1F-BE82-6BE1D83614F4}"/>
    <cellStyle name="SAPBEXexcBad7 3 6" xfId="1418" xr:uid="{2DA1C96E-76FD-4EF8-ACE8-09AB669F7626}"/>
    <cellStyle name="SAPBEXexcBad7 3 6 2" xfId="15248" xr:uid="{C83DC4F3-60AB-46D5-B300-E1E66D283D9E}"/>
    <cellStyle name="SAPBEXexcBad7 3 6 2 2" xfId="31752" xr:uid="{F4D77642-3ED6-46B2-9373-4B7D77754BFA}"/>
    <cellStyle name="SAPBEXexcBad7 3 6 2 3" xfId="38837" xr:uid="{A6C5B963-24D6-4AFC-860B-48B046317E53}"/>
    <cellStyle name="SAPBEXexcBad7 3 6 3" xfId="18924" xr:uid="{171532D0-1184-46B0-814C-555049E291C9}"/>
    <cellStyle name="SAPBEXexcBad7 3 6 4" xfId="28246" xr:uid="{5C51F1E5-0C3E-41C3-9DD8-F458017487F5}"/>
    <cellStyle name="SAPBEXexcBad7 3 7" xfId="3942" xr:uid="{D27F94EB-E4F9-4A27-BB1A-E5FCEB4A4969}"/>
    <cellStyle name="SAPBEXexcBad7 3 7 2" xfId="21438" xr:uid="{4ED69FAF-57FD-4014-9DDC-6623270F57BF}"/>
    <cellStyle name="SAPBEXexcBad7 3 7 3" xfId="23114" xr:uid="{41476107-1E65-43D4-80B2-D67568C24151}"/>
    <cellStyle name="SAPBEXexcBad7 3 8" xfId="3901" xr:uid="{D189937C-9D21-4A44-AEC7-D0221D5489EC}"/>
    <cellStyle name="SAPBEXexcBad7 3 8 2" xfId="21398" xr:uid="{E9151F98-252A-42FA-8D0F-538C8593B21E}"/>
    <cellStyle name="SAPBEXexcBad7 3 8 3" xfId="22162" xr:uid="{E57984F9-680F-408B-932B-96A1D7C3046C}"/>
    <cellStyle name="SAPBEXexcBad7 3 9" xfId="4402" xr:uid="{CC33568A-8F0B-4D68-B7F5-0B6FAC85F412}"/>
    <cellStyle name="SAPBEXexcBad7 3 9 2" xfId="21894" xr:uid="{DF759A4C-35EC-4E2E-ADB1-1D76E867DAA7}"/>
    <cellStyle name="SAPBEXexcBad7 3 9 3" xfId="17953" xr:uid="{E720A94F-CBAA-4095-9942-9D0A21619797}"/>
    <cellStyle name="SAPBEXexcBad7 4" xfId="707" xr:uid="{301AEFA1-EF46-4544-AF78-60B4A305F5E3}"/>
    <cellStyle name="SAPBEXexcBad7 4 10" xfId="18294" xr:uid="{B6C3899F-9EEA-4800-B0E5-72FE2BDE2CB4}"/>
    <cellStyle name="SAPBEXexcBad7 4 11" xfId="26969" xr:uid="{157E2998-AE11-4F50-91D6-66E8992EF9BD}"/>
    <cellStyle name="SAPBEXexcBad7 4 2" xfId="1225" xr:uid="{A8D98A83-04F7-4D48-AC69-BFD781D1FD0B}"/>
    <cellStyle name="SAPBEXexcBad7 4 2 10" xfId="30579" xr:uid="{DF21AA1D-8089-4AEE-B55D-8C7408A47E29}"/>
    <cellStyle name="SAPBEXexcBad7 4 2 2" xfId="2473" xr:uid="{62C7BAC6-3151-4525-A3F1-8334995F2002}"/>
    <cellStyle name="SAPBEXexcBad7 4 2 2 2" xfId="15010" xr:uid="{251CC535-3DA4-480F-A1B2-D507F2BC4B75}"/>
    <cellStyle name="SAPBEXexcBad7 4 2 2 2 2" xfId="31518" xr:uid="{92DAB561-2E26-430B-BB33-C4FB56351A88}"/>
    <cellStyle name="SAPBEXexcBad7 4 2 2 2 3" xfId="38599" xr:uid="{14444975-7C17-4F28-B54A-FC5D94C59B6C}"/>
    <cellStyle name="SAPBEXexcBad7 4 2 2 3" xfId="19974" xr:uid="{0006F677-4BDE-4A43-A03D-9E265702F290}"/>
    <cellStyle name="SAPBEXexcBad7 4 2 2 4" xfId="30927" xr:uid="{76C290CD-9A0A-4ADC-9DAC-3DAEDEA181BC}"/>
    <cellStyle name="SAPBEXexcBad7 4 2 3" xfId="2979" xr:uid="{389A22F0-1512-4466-AE00-A8853D4CCB59}"/>
    <cellStyle name="SAPBEXexcBad7 4 2 3 2" xfId="15784" xr:uid="{EDF55EEC-49A6-415C-8745-E2837056457F}"/>
    <cellStyle name="SAPBEXexcBad7 4 2 3 2 2" xfId="32288" xr:uid="{6F6848B1-E10B-4940-AF50-6740FEE30849}"/>
    <cellStyle name="SAPBEXexcBad7 4 2 3 2 3" xfId="39373" xr:uid="{210FB1E1-F685-4407-BC47-AB1A51652260}"/>
    <cellStyle name="SAPBEXexcBad7 4 2 3 3" xfId="20477" xr:uid="{C451005E-5467-4193-B9FE-A764EA118190}"/>
    <cellStyle name="SAPBEXexcBad7 4 2 3 4" xfId="22759" xr:uid="{64059C5A-2781-47AF-9C0B-20CB6C1EF6AE}"/>
    <cellStyle name="SAPBEXexcBad7 4 2 4" xfId="1403" xr:uid="{1A1BC4FF-10A4-496A-8FE6-41A73AE7190D}"/>
    <cellStyle name="SAPBEXexcBad7 4 2 4 2" xfId="17257" xr:uid="{C55EFC5B-6670-4105-B279-3A6EAD07A705}"/>
    <cellStyle name="SAPBEXexcBad7 4 2 4 2 2" xfId="33761" xr:uid="{0271C8E1-5154-4536-AF16-54E60104339E}"/>
    <cellStyle name="SAPBEXexcBad7 4 2 4 2 3" xfId="40090" xr:uid="{744C99AC-3D41-45D7-9AD9-0569FC9273D9}"/>
    <cellStyle name="SAPBEXexcBad7 4 2 4 3" xfId="18909" xr:uid="{1657312B-2912-429E-85E4-92C7D0CF53CB}"/>
    <cellStyle name="SAPBEXexcBad7 4 2 4 4" xfId="23078" xr:uid="{E055C3CE-8A61-45FE-B8AC-CBC0EC6DE660}"/>
    <cellStyle name="SAPBEXexcBad7 4 2 5" xfId="3745" xr:uid="{FEA6701D-AFEC-44BD-8EC2-52970AEEF3CB}"/>
    <cellStyle name="SAPBEXexcBad7 4 2 5 2" xfId="21243" xr:uid="{1D0CB9AD-C7BA-4572-AF55-200F80B5B01C}"/>
    <cellStyle name="SAPBEXexcBad7 4 2 5 3" xfId="22008" xr:uid="{7ED27BE3-97CE-4E61-9B0E-5B5FAADAF2BD}"/>
    <cellStyle name="SAPBEXexcBad7 4 2 6" xfId="3921" xr:uid="{7F672047-D627-4E7D-BB98-9D8A64EF5C61}"/>
    <cellStyle name="SAPBEXexcBad7 4 2 6 2" xfId="21418" xr:uid="{09FF40A3-FCFC-4A6E-8C2E-15E3E400B70F}"/>
    <cellStyle name="SAPBEXexcBad7 4 2 6 3" xfId="23124" xr:uid="{FA6D072F-854C-4975-9582-95CE8296B064}"/>
    <cellStyle name="SAPBEXexcBad7 4 2 7" xfId="3645" xr:uid="{297774A9-56CD-44B1-AE5B-CB727B5EECDB}"/>
    <cellStyle name="SAPBEXexcBad7 4 2 7 2" xfId="21143" xr:uid="{F1CECD05-90DD-4012-99F4-C550C808470C}"/>
    <cellStyle name="SAPBEXexcBad7 4 2 7 3" xfId="18212" xr:uid="{EC2A88FD-92F8-4198-A730-F464AD83FCFC}"/>
    <cellStyle name="SAPBEXexcBad7 4 2 8" xfId="12473" xr:uid="{19B03370-FB3B-467C-85EC-5CA8C7E72560}"/>
    <cellStyle name="SAPBEXexcBad7 4 2 8 2" xfId="29253" xr:uid="{86276901-11DB-4BA3-B93C-1D3E65342797}"/>
    <cellStyle name="SAPBEXexcBad7 4 2 8 3" xfId="36501" xr:uid="{9244560B-A99C-44F2-A2C4-B7291773D384}"/>
    <cellStyle name="SAPBEXexcBad7 4 2 9" xfId="18738" xr:uid="{79420E53-9B79-4F5F-9CF1-40933F3C8BF3}"/>
    <cellStyle name="SAPBEXexcBad7 4 3" xfId="1999" xr:uid="{67002C3A-B69A-43D8-82D6-9DBD63658916}"/>
    <cellStyle name="SAPBEXexcBad7 4 3 2" xfId="14258" xr:uid="{FF3B0EBD-48A7-4E58-8BC1-58235E5C6C03}"/>
    <cellStyle name="SAPBEXexcBad7 4 3 2 2" xfId="30816" xr:uid="{56F5865E-2C94-47A8-B0C2-AC3DE84829C6}"/>
    <cellStyle name="SAPBEXexcBad7 4 3 2 3" xfId="37915" xr:uid="{D16D8982-8C43-4FF0-BCA9-4E62EECAB68F}"/>
    <cellStyle name="SAPBEXexcBad7 4 3 3" xfId="9096" xr:uid="{589CCDE8-D8B8-41E4-BAA7-190357F16DD5}"/>
    <cellStyle name="SAPBEXexcBad7 4 3 3 2" xfId="26272" xr:uid="{06DD733C-0AF8-498B-918E-6F1ECEBA8954}"/>
    <cellStyle name="SAPBEXexcBad7 4 3 3 3" xfId="34987" xr:uid="{A0F7F00E-16ED-4F8A-BFF8-86FF21D6D136}"/>
    <cellStyle name="SAPBEXexcBad7 4 3 4" xfId="11071" xr:uid="{61CBB26B-775B-4AF9-89C9-DC605E1A23B3}"/>
    <cellStyle name="SAPBEXexcBad7 4 3 4 2" xfId="28056" xr:uid="{4A50F8DA-B277-4A56-8B65-F60BF55C5955}"/>
    <cellStyle name="SAPBEXexcBad7 4 3 4 3" xfId="35935" xr:uid="{7F318785-0084-40A2-BE0C-02CDA3CC24A0}"/>
    <cellStyle name="SAPBEXexcBad7 4 3 5" xfId="19502" xr:uid="{27F6C8C9-B9F1-4B05-A0F7-6E78BC9735AC}"/>
    <cellStyle name="SAPBEXexcBad7 4 3 6" xfId="18689" xr:uid="{255E8D98-48B6-406E-A3F2-FBAFC9C72FEA}"/>
    <cellStyle name="SAPBEXexcBad7 4 4" xfId="1724" xr:uid="{C148B746-AF03-4808-8040-AC4A5B3AB8CF}"/>
    <cellStyle name="SAPBEXexcBad7 4 4 2" xfId="9769" xr:uid="{BB4CBEAB-53EC-4600-A0C3-FD01CD9ADC77}"/>
    <cellStyle name="SAPBEXexcBad7 4 4 2 2" xfId="26917" xr:uid="{44A9267D-748B-42D6-9452-581D33761B66}"/>
    <cellStyle name="SAPBEXexcBad7 4 4 2 3" xfId="35197" xr:uid="{6FD1AE9A-0350-4292-9DF7-EF3103B0B195}"/>
    <cellStyle name="SAPBEXexcBad7 4 4 3" xfId="19227" xr:uid="{80E5924B-1934-45B7-990D-EDCF77D8938B}"/>
    <cellStyle name="SAPBEXexcBad7 4 4 4" xfId="29986" xr:uid="{82C8CBAB-5233-4960-A670-D5138723BC3C}"/>
    <cellStyle name="SAPBEXexcBad7 4 5" xfId="1401" xr:uid="{C301F7AD-2024-43BC-9FCE-0C375964E446}"/>
    <cellStyle name="SAPBEXexcBad7 4 5 2" xfId="13202" xr:uid="{487E0B91-11BF-4C28-8DCA-C6240BC85BDB}"/>
    <cellStyle name="SAPBEXexcBad7 4 5 2 2" xfId="29919" xr:uid="{83DFA4FD-59BE-49D2-B80F-1A698675FC8B}"/>
    <cellStyle name="SAPBEXexcBad7 4 5 2 3" xfId="36931" xr:uid="{522A87A2-5C97-4DC4-9670-29AAC4FCB879}"/>
    <cellStyle name="SAPBEXexcBad7 4 5 3" xfId="18907" xr:uid="{A030B662-DC14-4CF9-ADCE-241C4AE84061}"/>
    <cellStyle name="SAPBEXexcBad7 4 5 4" xfId="27782" xr:uid="{A7787306-CDD2-4892-BBF3-50754DF7488F}"/>
    <cellStyle name="SAPBEXexcBad7 4 6" xfId="2227" xr:uid="{8D2E422B-BBB8-4BF2-96F8-A2F5D3A7CC64}"/>
    <cellStyle name="SAPBEXexcBad7 4 6 2" xfId="13124" xr:uid="{F89F7CAF-9A07-48D4-972E-25A0729E7AB7}"/>
    <cellStyle name="SAPBEXexcBad7 4 6 2 2" xfId="29844" xr:uid="{8BD15CA2-7E55-44F0-8E25-EF630B8DF2CA}"/>
    <cellStyle name="SAPBEXexcBad7 4 6 2 3" xfId="36853" xr:uid="{8F5176C0-23D6-440B-84C2-7F4D5280DD0F}"/>
    <cellStyle name="SAPBEXexcBad7 4 6 3" xfId="19729" xr:uid="{B4160154-2448-422A-AD3C-D0D16B064442}"/>
    <cellStyle name="SAPBEXexcBad7 4 6 4" xfId="29017" xr:uid="{D711F9A5-0070-4F87-8D87-5E5C79F615EA}"/>
    <cellStyle name="SAPBEXexcBad7 4 7" xfId="3823" xr:uid="{88B0EE23-0C44-4ABD-91BE-D797BC85B10C}"/>
    <cellStyle name="SAPBEXexcBad7 4 7 2" xfId="21320" xr:uid="{914B3A8A-3493-4363-86AB-ADE7DA9B2746}"/>
    <cellStyle name="SAPBEXexcBad7 4 7 3" xfId="23145" xr:uid="{0BE272F0-BDCF-4F73-AE3A-1FE1E9A62C6D}"/>
    <cellStyle name="SAPBEXexcBad7 4 8" xfId="4185" xr:uid="{633C3E14-368C-4323-8403-9BE9E695D3C2}"/>
    <cellStyle name="SAPBEXexcBad7 4 8 2" xfId="21679" xr:uid="{51E7182C-AFA2-40CD-A870-416275213FB9}"/>
    <cellStyle name="SAPBEXexcBad7 4 8 3" xfId="22102" xr:uid="{74295BEB-FF06-4F3C-B00A-8D34A5923A47}"/>
    <cellStyle name="SAPBEXexcBad7 4 9" xfId="7876" xr:uid="{28349873-ED19-4CAD-ACCE-96E77C6286C2}"/>
    <cellStyle name="SAPBEXexcBad7 4 9 2" xfId="25134" xr:uid="{6131D78A-2962-4852-B0E5-4B76ACA7C969}"/>
    <cellStyle name="SAPBEXexcBad7 4 9 3" xfId="34469" xr:uid="{612A5D74-A748-4F00-8099-303B97CF4EC1}"/>
    <cellStyle name="SAPBEXexcBad7 5" xfId="936" xr:uid="{2D9E0B9D-4D35-480D-9FA8-415500C3333A}"/>
    <cellStyle name="SAPBEXexcBad7 5 10" xfId="30267" xr:uid="{FC992ACD-AB34-4B1D-B561-1BB24F18EDE7}"/>
    <cellStyle name="SAPBEXexcBad7 5 2" xfId="1344" xr:uid="{B7AC85B7-4F1E-4BB5-AE63-D7BDE9811EEC}"/>
    <cellStyle name="SAPBEXexcBad7 5 2 2" xfId="2592" xr:uid="{A1321515-8E13-4E40-B38A-EA3FB7058506}"/>
    <cellStyle name="SAPBEXexcBad7 5 2 2 2" xfId="15094" xr:uid="{2DF522A0-1D42-41B4-A29F-9681E9C81756}"/>
    <cellStyle name="SAPBEXexcBad7 5 2 2 2 2" xfId="31600" xr:uid="{FA20F674-2822-4DB3-A5C0-C78571C7BA11}"/>
    <cellStyle name="SAPBEXexcBad7 5 2 2 2 3" xfId="38683" xr:uid="{8B281F5D-FB21-4801-A74E-7756FAE38895}"/>
    <cellStyle name="SAPBEXexcBad7 5 2 2 3" xfId="20093" xr:uid="{DDAAE26E-1735-4E18-AF9C-209A740B7557}"/>
    <cellStyle name="SAPBEXexcBad7 5 2 2 4" xfId="24365" xr:uid="{6A3B9BD6-F71C-46C7-B1E0-96680CE1A853}"/>
    <cellStyle name="SAPBEXexcBad7 5 2 3" xfId="3098" xr:uid="{07B7B455-E72F-487C-A84C-A2146D0595BA}"/>
    <cellStyle name="SAPBEXexcBad7 5 2 3 2" xfId="15871" xr:uid="{5BCE1D07-5E88-4E00-AEA4-BFD523D8B596}"/>
    <cellStyle name="SAPBEXexcBad7 5 2 3 2 2" xfId="32375" xr:uid="{93303B6C-5E84-4D56-A571-598291B5495E}"/>
    <cellStyle name="SAPBEXexcBad7 5 2 3 2 3" xfId="39460" xr:uid="{D687D488-E96D-46B4-ADD9-00CA4DE75C73}"/>
    <cellStyle name="SAPBEXexcBad7 5 2 3 3" xfId="20596" xr:uid="{1206DF88-9CA4-4CB5-ACAD-72731EC6FD82}"/>
    <cellStyle name="SAPBEXexcBad7 5 2 3 4" xfId="22653" xr:uid="{61C89E2A-1476-4460-A414-0BDF0CAC821C}"/>
    <cellStyle name="SAPBEXexcBad7 5 2 4" xfId="3198" xr:uid="{5832CADE-9F43-49CF-9822-4427148CB293}"/>
    <cellStyle name="SAPBEXexcBad7 5 2 4 2" xfId="17432" xr:uid="{50710048-CB23-4CCB-8047-8A2A3F1DCDD9}"/>
    <cellStyle name="SAPBEXexcBad7 5 2 4 2 2" xfId="33936" xr:uid="{0BF3E4BD-A875-4CBA-A223-F3A16386C417}"/>
    <cellStyle name="SAPBEXexcBad7 5 2 4 2 3" xfId="40177" xr:uid="{384D928A-E749-4305-934A-C1471F04876C}"/>
    <cellStyle name="SAPBEXexcBad7 5 2 4 3" xfId="20696" xr:uid="{C1457A70-96F9-45F7-961E-44DAF9209D3F}"/>
    <cellStyle name="SAPBEXexcBad7 5 2 4 4" xfId="22554" xr:uid="{956E0294-D986-44E9-BFB5-AC6CC2E15FB0}"/>
    <cellStyle name="SAPBEXexcBad7 5 2 5" xfId="3977" xr:uid="{FE1D4F6A-6D13-4FC4-B1EE-3F8A67BAFC6F}"/>
    <cellStyle name="SAPBEXexcBad7 5 2 5 2" xfId="21473" xr:uid="{E1F4996F-D687-4883-B6E7-0521CB86AA39}"/>
    <cellStyle name="SAPBEXexcBad7 5 2 5 3" xfId="18154" xr:uid="{9D7D9133-B8A4-46AC-B24A-15F3E01277B9}"/>
    <cellStyle name="SAPBEXexcBad7 5 2 6" xfId="3671" xr:uid="{DC8BAEAE-137A-44D5-8D7B-6BDEBB3388A4}"/>
    <cellStyle name="SAPBEXexcBad7 5 2 6 2" xfId="21169" xr:uid="{4A46C042-2B08-4A7C-9766-921769CB98D0}"/>
    <cellStyle name="SAPBEXexcBad7 5 2 6 3" xfId="22252" xr:uid="{4E4DEAB1-05C6-4079-A22C-116F9CF35DD1}"/>
    <cellStyle name="SAPBEXexcBad7 5 2 7" xfId="4428" xr:uid="{F87D3868-2100-44E5-90A5-77A619ADF71F}"/>
    <cellStyle name="SAPBEXexcBad7 5 2 7 2" xfId="21919" xr:uid="{E980793A-8A31-4838-A689-E38818F31E8D}"/>
    <cellStyle name="SAPBEXexcBad7 5 2 7 3" xfId="18013" xr:uid="{2D7849AB-9F82-4D7B-9BA4-BEFCD2B83442}"/>
    <cellStyle name="SAPBEXexcBad7 5 2 8" xfId="12657" xr:uid="{450E4789-5EFD-46EA-9CA5-0D5D0EB9F8E3}"/>
    <cellStyle name="SAPBEXexcBad7 5 2 8 2" xfId="29408" xr:uid="{DB812065-CC38-4616-B8B3-3EF2A3213BB8}"/>
    <cellStyle name="SAPBEXexcBad7 5 2 8 3" xfId="36587" xr:uid="{54B9A2DA-8773-409F-B96E-6C6CB3AEC430}"/>
    <cellStyle name="SAPBEXexcBad7 5 2 9" xfId="30270" xr:uid="{BCCC782C-F24E-4569-BD89-3FB21DC16E13}"/>
    <cellStyle name="SAPBEXexcBad7 5 3" xfId="2204" xr:uid="{B403D688-FD9D-4184-AFAB-63E019B56EBA}"/>
    <cellStyle name="SAPBEXexcBad7 5 3 2" xfId="14394" xr:uid="{8A769516-6A79-4887-9939-E92D4E5DF280}"/>
    <cellStyle name="SAPBEXexcBad7 5 3 2 2" xfId="30933" xr:uid="{BEC85A72-0433-4378-9862-251BA04C0C53}"/>
    <cellStyle name="SAPBEXexcBad7 5 3 2 3" xfId="38051" xr:uid="{0A845D0F-285F-45BA-A02F-D1B84DCDC93B}"/>
    <cellStyle name="SAPBEXexcBad7 5 3 3" xfId="9101" xr:uid="{69C60BD5-95DC-479A-A226-F361D1EEBE59}"/>
    <cellStyle name="SAPBEXexcBad7 5 3 3 2" xfId="26277" xr:uid="{42B67C3B-45CF-458D-BC19-F7F829D675A4}"/>
    <cellStyle name="SAPBEXexcBad7 5 3 3 3" xfId="34992" xr:uid="{4BC2ED91-5981-4366-9D8A-51CF5EC504B6}"/>
    <cellStyle name="SAPBEXexcBad7 5 3 4" xfId="11248" xr:uid="{5691CEE8-9BCD-4259-90F5-08BB4DC739D4}"/>
    <cellStyle name="SAPBEXexcBad7 5 3 4 2" xfId="28213" xr:uid="{55B45F5D-98F0-4E39-8031-891CC700ED2D}"/>
    <cellStyle name="SAPBEXexcBad7 5 3 4 3" xfId="36022" xr:uid="{7578868D-3893-4AEF-AEC8-0066CA980D58}"/>
    <cellStyle name="SAPBEXexcBad7 5 3 5" xfId="19706" xr:uid="{3E7F37F6-14DC-4916-ADB5-5B8077E121B2}"/>
    <cellStyle name="SAPBEXexcBad7 5 3 6" xfId="23250" xr:uid="{E2D4EC04-D5B5-4426-8F5E-1A06F1873337}"/>
    <cellStyle name="SAPBEXexcBad7 5 4" xfId="2711" xr:uid="{20F012D7-1DDD-47EC-926D-3CE660EF8817}"/>
    <cellStyle name="SAPBEXexcBad7 5 4 2" xfId="10087" xr:uid="{3CB7EF6F-178A-433F-AE1D-584C1F90FFE4}"/>
    <cellStyle name="SAPBEXexcBad7 5 4 2 2" xfId="27179" xr:uid="{95C2C561-8892-4128-B494-FC4B2BED68E2}"/>
    <cellStyle name="SAPBEXexcBad7 5 4 2 3" xfId="35429" xr:uid="{568B85A7-38D7-465A-B1D0-783F739B337F}"/>
    <cellStyle name="SAPBEXexcBad7 5 4 3" xfId="20210" xr:uid="{8890E0E3-C708-41D4-8F3D-D86171C0AED2}"/>
    <cellStyle name="SAPBEXexcBad7 5 4 4" xfId="22903" xr:uid="{985876DB-B797-41C4-B648-32DE2704C97D}"/>
    <cellStyle name="SAPBEXexcBad7 5 5" xfId="3323" xr:uid="{6442CDC9-FBA1-423B-BC85-D69392261B38}"/>
    <cellStyle name="SAPBEXexcBad7 5 5 2" xfId="13481" xr:uid="{D8CAC6D0-577D-43C4-8D97-84E49E8631D0}"/>
    <cellStyle name="SAPBEXexcBad7 5 5 2 2" xfId="30139" xr:uid="{013E301C-5A78-42D5-982C-F24A35138F94}"/>
    <cellStyle name="SAPBEXexcBad7 5 5 2 3" xfId="37210" xr:uid="{362A4392-C64C-4EF9-AB7D-329632B439E5}"/>
    <cellStyle name="SAPBEXexcBad7 5 5 3" xfId="20821" xr:uid="{E402291E-C12E-40D8-BB65-87B4A953C6DF}"/>
    <cellStyle name="SAPBEXexcBad7 5 5 4" xfId="22429" xr:uid="{9B650370-DD61-4232-9762-CA897B4BC6C8}"/>
    <cellStyle name="SAPBEXexcBad7 5 6" xfId="3831" xr:uid="{503B6584-4D49-4860-BE44-0411944A59DD}"/>
    <cellStyle name="SAPBEXexcBad7 5 6 2" xfId="14663" xr:uid="{2D84EC71-9F4D-4ABA-AA67-BCDD7318174F}"/>
    <cellStyle name="SAPBEXexcBad7 5 6 2 2" xfId="31178" xr:uid="{A41DA971-80B5-4169-9BB9-626449537686}"/>
    <cellStyle name="SAPBEXexcBad7 5 6 2 3" xfId="38253" xr:uid="{3CF6588B-845C-40AD-B260-33734C704774}"/>
    <cellStyle name="SAPBEXexcBad7 5 6 3" xfId="21328" xr:uid="{27928AE6-6951-4522-8320-0627276B0A9F}"/>
    <cellStyle name="SAPBEXexcBad7 5 6 4" xfId="22204" xr:uid="{A5C469D3-8095-49B2-8D28-442B12D06B96}"/>
    <cellStyle name="SAPBEXexcBad7 5 7" xfId="3468" xr:uid="{CA4F4D86-DF58-40FF-951B-E3C42B0B7388}"/>
    <cellStyle name="SAPBEXexcBad7 5 7 2" xfId="20966" xr:uid="{0785444A-F8D1-4B6A-84A3-0706935B378D}"/>
    <cellStyle name="SAPBEXexcBad7 5 7 3" xfId="22289" xr:uid="{A147EFA1-CD8C-43D8-8963-428431A71FA3}"/>
    <cellStyle name="SAPBEXexcBad7 5 8" xfId="4111" xr:uid="{F539B7FB-4CA8-4E15-A71D-ACEE85488DF6}"/>
    <cellStyle name="SAPBEXexcBad7 5 8 2" xfId="21606" xr:uid="{E0C9CA41-2AEB-4A7F-A951-EC4E98C81032}"/>
    <cellStyle name="SAPBEXexcBad7 5 8 3" xfId="18093" xr:uid="{E0D10558-B236-4045-84D2-5A0E4DDC7E0B}"/>
    <cellStyle name="SAPBEXexcBad7 5 9" xfId="8194" xr:uid="{1DFEB1FE-4F68-4F38-8D7B-D1889DD00B82}"/>
    <cellStyle name="SAPBEXexcBad7 5 9 2" xfId="25394" xr:uid="{28B3271B-E6E7-491C-83DE-1FF0CE370E5D}"/>
    <cellStyle name="SAPBEXexcBad7 5 9 3" xfId="34701" xr:uid="{961DDDBD-3E4D-40B1-8203-7CD5C39283D2}"/>
    <cellStyle name="SAPBEXexcBad7 6" xfId="960" xr:uid="{F739DD0B-4EE3-42E5-9B75-6AE01169D0B2}"/>
    <cellStyle name="SAPBEXexcBad7 6 2" xfId="15306" xr:uid="{9DBFA0F4-5E34-40C5-8C9F-B1636AD22BBE}"/>
    <cellStyle name="SAPBEXexcBad7 6 2 2" xfId="31810" xr:uid="{EB5F5526-63BF-4960-B2CD-932C38EF0BE8}"/>
    <cellStyle name="SAPBEXexcBad7 6 2 3" xfId="38895" xr:uid="{4654CF81-4E76-433A-BDB6-D5C5C0AF9E31}"/>
    <cellStyle name="SAPBEXexcBad7 6 3" xfId="16422" xr:uid="{BC9461CE-0D9D-4498-B0A9-BE37F6A47714}"/>
    <cellStyle name="SAPBEXexcBad7 6 3 2" xfId="32926" xr:uid="{113E186A-9045-45F4-9CDD-63A702FD40EE}"/>
    <cellStyle name="SAPBEXexcBad7 6 3 3" xfId="39618" xr:uid="{4E90164C-6124-4158-9E4A-E227EFDFD076}"/>
    <cellStyle name="SAPBEXexcBad7 6 4" xfId="11513" xr:uid="{FB6EB106-AD13-4BC7-9592-A4340BBF0A13}"/>
    <cellStyle name="SAPBEXexcBad7 6 4 2" xfId="36101" xr:uid="{67D35337-B3B7-4E77-A946-F9D068BEE14D}"/>
    <cellStyle name="SAPBEXexcBad7 7" xfId="1049" xr:uid="{BD352835-8A7D-4BCC-B529-91D1F5EF99E7}"/>
    <cellStyle name="SAPBEXexcBad7 7 2" xfId="14678" xr:uid="{09B3A8BF-312D-4301-8609-54DFD2649BC9}"/>
    <cellStyle name="SAPBEXexcBad7 7 2 2" xfId="31193" xr:uid="{7301925A-7CEF-4BDC-8392-2D3C319162E6}"/>
    <cellStyle name="SAPBEXexcBad7 7 2 3" xfId="38268" xr:uid="{930B4803-15A9-4997-B939-1D2258618AE3}"/>
    <cellStyle name="SAPBEXexcBad7 7 3" xfId="15401" xr:uid="{56AF05AA-CC77-459F-921C-56CB3F57B173}"/>
    <cellStyle name="SAPBEXexcBad7 7 3 2" xfId="31905" xr:uid="{CCAF7F56-9F2F-4172-A9A1-DE3F0BEDDC8A}"/>
    <cellStyle name="SAPBEXexcBad7 7 3 3" xfId="38990" xr:uid="{8AC1E1E2-F9A7-4984-B094-A7FE6A448A0E}"/>
    <cellStyle name="SAPBEXexcBad7 7 4" xfId="16743" xr:uid="{B062103D-6D31-4ED0-9AB4-EB95F53A6A74}"/>
    <cellStyle name="SAPBEXexcBad7 7 4 2" xfId="33247" xr:uid="{D14E6CD2-1158-45F6-B5A4-18A661FF414D}"/>
    <cellStyle name="SAPBEXexcBad7 7 4 3" xfId="39759" xr:uid="{C7369EC3-601E-4390-8186-800D7A3638DA}"/>
    <cellStyle name="SAPBEXexcBad7 7 5" xfId="11883" xr:uid="{08C0275D-975F-49AE-9A4E-BCF569215FC7}"/>
    <cellStyle name="SAPBEXexcBad7 7 5 2" xfId="28748" xr:uid="{89FAECFF-8AB3-467C-AA26-4EFD37C02657}"/>
    <cellStyle name="SAPBEXexcBad7 7 5 3" xfId="36191" xr:uid="{18FF0D40-0FFC-4A1D-A8CC-1FD9E7E58E9B}"/>
    <cellStyle name="SAPBEXexcBad7 8" xfId="249" xr:uid="{FB05A118-46F8-4F95-8A76-AC24F7BCF2F6}"/>
    <cellStyle name="SAPBEXexcBad7 8 10" xfId="30806" xr:uid="{4A2E1EC0-819C-4F59-A020-3508F830582F}"/>
    <cellStyle name="SAPBEXexcBad7 8 2" xfId="1165" xr:uid="{721D4089-67E9-4BF6-837C-C56F8CBE8F58}"/>
    <cellStyle name="SAPBEXexcBad7 8 2 2" xfId="2413" xr:uid="{43AE5F89-E41C-443E-BD75-7D63C41DF4C1}"/>
    <cellStyle name="SAPBEXexcBad7 8 2 2 2" xfId="19914" xr:uid="{1A736EB5-CDDD-4BCD-AD04-485AC9C06591}"/>
    <cellStyle name="SAPBEXexcBad7 8 2 2 3" xfId="22995" xr:uid="{D566E30C-FEE3-4883-8BC9-80E61CFE8048}"/>
    <cellStyle name="SAPBEXexcBad7 8 2 3" xfId="2919" xr:uid="{0A0EEAAB-2E95-4CDF-8031-6605E4C23E7F}"/>
    <cellStyle name="SAPBEXexcBad7 8 2 3 2" xfId="20417" xr:uid="{879CF0F7-8413-44FB-BA77-0080698042C8}"/>
    <cellStyle name="SAPBEXexcBad7 8 2 3 3" xfId="22804" xr:uid="{F9086504-A289-4099-9009-AA1F546F3E1B}"/>
    <cellStyle name="SAPBEXexcBad7 8 2 4" xfId="3328" xr:uid="{E2F3D661-30C2-46B8-8712-5BAF2E2C167A}"/>
    <cellStyle name="SAPBEXexcBad7 8 2 4 2" xfId="20826" xr:uid="{6C94F596-2CCF-4C6D-A2B5-B078B29A6EC5}"/>
    <cellStyle name="SAPBEXexcBad7 8 2 4 3" xfId="22424" xr:uid="{F717F4D4-1954-4AF4-9E44-EEC9D6AED057}"/>
    <cellStyle name="SAPBEXexcBad7 8 2 5" xfId="1637" xr:uid="{D51ABBF4-F5EA-4AF8-A327-43038AC0885F}"/>
    <cellStyle name="SAPBEXexcBad7 8 2 5 2" xfId="19140" xr:uid="{742C9EAD-F02E-4DDC-9372-AF97EA3E8145}"/>
    <cellStyle name="SAPBEXexcBad7 8 2 5 3" xfId="26941" xr:uid="{57AB2C1C-5592-4F6B-9A63-B62718195555}"/>
    <cellStyle name="SAPBEXexcBad7 8 2 6" xfId="3187" xr:uid="{F85C41C2-ABC7-469B-9BD9-8F8C5696111B}"/>
    <cellStyle name="SAPBEXexcBad7 8 2 6 2" xfId="20685" xr:uid="{589696C9-164D-494F-A597-DF844756A8B4}"/>
    <cellStyle name="SAPBEXexcBad7 8 2 6 3" xfId="22565" xr:uid="{19A5A2BC-EC1D-4289-B754-61C6AF9D0AED}"/>
    <cellStyle name="SAPBEXexcBad7 8 2 7" xfId="4205" xr:uid="{87480064-1CEC-4904-B5CC-927AE770F0ED}"/>
    <cellStyle name="SAPBEXexcBad7 8 2 7 2" xfId="21699" xr:uid="{29C3C340-A358-45A4-946A-D1D8F0B241DB}"/>
    <cellStyle name="SAPBEXexcBad7 8 2 7 3" xfId="18598" xr:uid="{96469F4B-FC05-48CC-9A5C-CC4A4D69BFF9}"/>
    <cellStyle name="SAPBEXexcBad7 8 2 8" xfId="13729" xr:uid="{EA79E9B1-2B9E-4C58-8C97-4E39220D3F7F}"/>
    <cellStyle name="SAPBEXexcBad7 8 2 8 2" xfId="30365" xr:uid="{689D4F08-5B95-46CE-9234-64D1DB640DAA}"/>
    <cellStyle name="SAPBEXexcBad7 8 2 8 3" xfId="37454" xr:uid="{664E624B-E5F9-4E2E-BC4F-150B910A823C}"/>
    <cellStyle name="SAPBEXexcBad7 8 2 9" xfId="26404" xr:uid="{3F588817-FB97-4508-9DB8-C9E8EB09C62E}"/>
    <cellStyle name="SAPBEXexcBad7 8 3" xfId="1591" xr:uid="{BF0DF88D-3ACD-4365-865C-AB9C5E9B828C}"/>
    <cellStyle name="SAPBEXexcBad7 8 3 2" xfId="14957" xr:uid="{9D85B5FA-4838-4782-9C51-3CE0BFC48134}"/>
    <cellStyle name="SAPBEXexcBad7 8 3 2 2" xfId="31467" xr:uid="{CC96E339-70F3-4EB8-B844-236697DA4BE7}"/>
    <cellStyle name="SAPBEXexcBad7 8 3 2 3" xfId="38546" xr:uid="{F0649812-9E4E-40C9-B7E0-FDF52A801755}"/>
    <cellStyle name="SAPBEXexcBad7 8 3 3" xfId="19096" xr:uid="{C9CA9A4B-1801-44F3-B5CC-F6BDA0AA4C11}"/>
    <cellStyle name="SAPBEXexcBad7 8 3 4" xfId="27330" xr:uid="{BCC42EBD-6AAC-4376-977B-87EDAB684B61}"/>
    <cellStyle name="SAPBEXexcBad7 8 4" xfId="1941" xr:uid="{C44C1B90-C06A-4510-BAE2-D3BE6A88EFD9}"/>
    <cellStyle name="SAPBEXexcBad7 8 4 2" xfId="19444" xr:uid="{5F4522AC-A038-4D43-850B-39EAA9ED7798}"/>
    <cellStyle name="SAPBEXexcBad7 8 4 3" xfId="26951" xr:uid="{6A45F54A-D6D4-4BD9-B70C-D5DED422962F}"/>
    <cellStyle name="SAPBEXexcBad7 8 5" xfId="1870" xr:uid="{C7757F1A-4402-4926-B643-3CCF7D0ED365}"/>
    <cellStyle name="SAPBEXexcBad7 8 5 2" xfId="19373" xr:uid="{C3CCB6BF-6485-4522-9BA6-928CDB261013}"/>
    <cellStyle name="SAPBEXexcBad7 8 5 3" xfId="30657" xr:uid="{4C21002A-69C9-4168-99C2-87F5B9CB1EF1}"/>
    <cellStyle name="SAPBEXexcBad7 8 6" xfId="3899" xr:uid="{14CBEBD7-082A-4619-8E81-D93573E6ABEE}"/>
    <cellStyle name="SAPBEXexcBad7 8 6 2" xfId="21396" xr:uid="{B5D2C50C-7208-45B1-BF1E-95D518440B4B}"/>
    <cellStyle name="SAPBEXexcBad7 8 6 3" xfId="22164" xr:uid="{F5D6A556-D710-4471-A855-14DC8A55AFA0}"/>
    <cellStyle name="SAPBEXexcBad7 8 7" xfId="4226" xr:uid="{956D9DDC-7435-4847-AEB5-BAD3BDE713FD}"/>
    <cellStyle name="SAPBEXexcBad7 8 7 2" xfId="21720" xr:uid="{DF374AA7-B2E7-424D-9FB2-E25277A8A1E1}"/>
    <cellStyle name="SAPBEXexcBad7 8 7 3" xfId="18037" xr:uid="{1C26D34A-F3BB-42FE-B731-5A2A86CA4C9C}"/>
    <cellStyle name="SAPBEXexcBad7 8 8" xfId="3669" xr:uid="{D1833557-5E79-45FD-8600-D111686EE1E6}"/>
    <cellStyle name="SAPBEXexcBad7 8 8 2" xfId="21167" xr:uid="{30A11C1D-96D8-40F2-93B6-596569809366}"/>
    <cellStyle name="SAPBEXexcBad7 8 8 3" xfId="18206" xr:uid="{7C31D9BE-7BF8-4308-9816-DC031DD8B254}"/>
    <cellStyle name="SAPBEXexcBad7 8 9" xfId="10469" xr:uid="{4E5177E0-1CE3-4705-B33A-4DEFC50FF27C}"/>
    <cellStyle name="SAPBEXexcBad7 8 9 2" xfId="27540" xr:uid="{6D0232E9-2D13-4D77-94CF-522C0310A45A}"/>
    <cellStyle name="SAPBEXexcBad7 8 9 3" xfId="35578" xr:uid="{F74A8718-778A-4ACB-992E-E569E1AF8749}"/>
    <cellStyle name="SAPBEXexcBad7 9" xfId="1118" xr:uid="{2D76F8C0-371C-499E-8D8F-CB8AAB10314D}"/>
    <cellStyle name="SAPBEXexcBad7 9 10" xfId="23315" xr:uid="{243A4376-81A6-47A5-AC1C-315F9D7C66C4}"/>
    <cellStyle name="SAPBEXexcBad7 9 2" xfId="2366" xr:uid="{2B1CC27F-C6DC-43CE-9804-9B5CD0F233E7}"/>
    <cellStyle name="SAPBEXexcBad7 9 2 2" xfId="19867" xr:uid="{E6885678-3A77-419C-B2EA-0477C297F87D}"/>
    <cellStyle name="SAPBEXexcBad7 9 2 3" xfId="29495" xr:uid="{2795367B-DCF5-4687-A5AA-8559EB9436A8}"/>
    <cellStyle name="SAPBEXexcBad7 9 3" xfId="2872" xr:uid="{EC96C073-77F0-40B1-8A55-8384A531CAEE}"/>
    <cellStyle name="SAPBEXexcBad7 9 3 2" xfId="20370" xr:uid="{23873DD4-38D6-4784-90CF-846A20CC0A84}"/>
    <cellStyle name="SAPBEXexcBad7 9 3 3" xfId="28320" xr:uid="{F9F8EBDB-A3A0-4869-93FD-F5B73DE6E5B7}"/>
    <cellStyle name="SAPBEXexcBad7 9 4" xfId="2301" xr:uid="{C757AA76-616C-4E7B-A819-5484ABAD8373}"/>
    <cellStyle name="SAPBEXexcBad7 9 4 2" xfId="19802" xr:uid="{BD808E19-41FB-41FF-8A11-1675750FE96F}"/>
    <cellStyle name="SAPBEXexcBad7 9 4 3" xfId="23232" xr:uid="{CD3F63B3-24ED-465F-AF1F-04A5AC987866}"/>
    <cellStyle name="SAPBEXexcBad7 9 5" xfId="3715" xr:uid="{443C1B05-C508-4171-852E-47DA2487935C}"/>
    <cellStyle name="SAPBEXexcBad7 9 5 2" xfId="21213" xr:uid="{EC31C8D7-519A-4B68-8830-13F0C41151C4}"/>
    <cellStyle name="SAPBEXexcBad7 9 5 3" xfId="18186" xr:uid="{11F907A2-5196-4DC3-B739-3181DE12E9B2}"/>
    <cellStyle name="SAPBEXexcBad7 9 6" xfId="1824" xr:uid="{E2B8380A-E939-44DD-BBD6-4AE46233DEE1}"/>
    <cellStyle name="SAPBEXexcBad7 9 6 2" xfId="19327" xr:uid="{5872450E-DFB1-49EF-A11F-4DD96C485C41}"/>
    <cellStyle name="SAPBEXexcBad7 9 6 3" xfId="30953" xr:uid="{6873D9A5-73D8-445D-A76E-819555F39D2D}"/>
    <cellStyle name="SAPBEXexcBad7 9 7" xfId="4131" xr:uid="{3BF798E1-1787-465E-81DA-BCEE9CD4BE3D}"/>
    <cellStyle name="SAPBEXexcBad7 9 7 2" xfId="21626" xr:uid="{32514845-43BD-4464-BD54-1A95E2089F9C}"/>
    <cellStyle name="SAPBEXexcBad7 9 7 3" xfId="18081" xr:uid="{1E72CB7A-8FE9-4B54-B419-C7F176BCE7B4}"/>
    <cellStyle name="SAPBEXexcBad7 9 8" xfId="9188" xr:uid="{03D49AA3-AECB-47FC-9459-DC8DE3624B7A}"/>
    <cellStyle name="SAPBEXexcBad7 9 8 2" xfId="26364" xr:uid="{6970288E-AE8D-4D4C-9D01-F1979A733BDF}"/>
    <cellStyle name="SAPBEXexcBad7 9 8 3" xfId="35079" xr:uid="{23DCECDF-8C43-4A1D-96BD-56FDD9C09912}"/>
    <cellStyle name="SAPBEXexcBad7 9 9" xfId="18636" xr:uid="{FC78979D-50DF-4CEF-B5E5-18834C6D3857}"/>
    <cellStyle name="SAPBEXexcBad7_East 1415 Budget model v1" xfId="708" xr:uid="{043A211D-CAA7-455A-B8BB-F38A1C5425DD}"/>
    <cellStyle name="SAPBEXexcBad8" xfId="53" xr:uid="{EC0D2D60-DC2F-49FF-A3DB-E616E00726B0}"/>
    <cellStyle name="SAPBEXexcBad8 10" xfId="1420" xr:uid="{10AB6C2B-C27B-4E53-8A14-3F4E9F2CC7A1}"/>
    <cellStyle name="SAPBEXexcBad8 10 2" xfId="8953" xr:uid="{3FEEB3AE-3A39-4E95-9C1E-FACFF16E1D50}"/>
    <cellStyle name="SAPBEXexcBad8 10 2 2" xfId="26129" xr:uid="{9E340B53-5353-4EB3-AE2B-4B0CDAB84739}"/>
    <cellStyle name="SAPBEXexcBad8 10 2 3" xfId="34845" xr:uid="{438932B7-D337-4753-B799-723E24B3274C}"/>
    <cellStyle name="SAPBEXexcBad8 10 3" xfId="18926" xr:uid="{178A303D-DE4A-406A-9482-C76EF2634B9C}"/>
    <cellStyle name="SAPBEXexcBad8 10 4" xfId="25196" xr:uid="{73354009-B7C4-4BB6-8821-5E2C1C091DEA}"/>
    <cellStyle name="SAPBEXexcBad8 11" xfId="2255" xr:uid="{ECF05D23-1AA9-46C0-A32D-6A2398EFAAA9}"/>
    <cellStyle name="SAPBEXexcBad8 11 2" xfId="19757" xr:uid="{E8537CD5-BB4B-4CFD-BA5D-1516DD86E755}"/>
    <cellStyle name="SAPBEXexcBad8 11 3" xfId="27812" xr:uid="{4B0C2FF3-FD89-4FAA-85E1-BEEB23F8335D}"/>
    <cellStyle name="SAPBEXexcBad8 12" xfId="3160" xr:uid="{F5234EFE-2E86-4888-A4BF-83459EE9B845}"/>
    <cellStyle name="SAPBEXexcBad8 12 2" xfId="20658" xr:uid="{F3EB3785-7B7B-4C34-9646-55772D423A41}"/>
    <cellStyle name="SAPBEXexcBad8 12 3" xfId="22592" xr:uid="{3A703E9F-A431-4741-AFD2-85C501F61F3A}"/>
    <cellStyle name="SAPBEXexcBad8 13" xfId="1861" xr:uid="{F5745189-5352-4458-B45F-F30199A6604B}"/>
    <cellStyle name="SAPBEXexcBad8 13 2" xfId="19364" xr:uid="{BF2083E0-0926-435D-B32E-58FE629F82C1}"/>
    <cellStyle name="SAPBEXexcBad8 13 3" xfId="29992" xr:uid="{1061E1A9-E25E-497D-8F10-5A99E3B42E62}"/>
    <cellStyle name="SAPBEXexcBad8 14" xfId="3376" xr:uid="{97E321FF-B6C6-473C-A44A-93C8F5B3A042}"/>
    <cellStyle name="SAPBEXexcBad8 14 2" xfId="20874" xr:uid="{E02406B3-E5B2-4F2A-B61C-CE2B764E64F5}"/>
    <cellStyle name="SAPBEXexcBad8 14 3" xfId="22376" xr:uid="{7267E15C-CCD9-4309-B8D4-5333BD9A4E0F}"/>
    <cellStyle name="SAPBEXexcBad8 15" xfId="4151" xr:uid="{16456FA5-4806-4B30-BB0D-59F54C58D6E2}"/>
    <cellStyle name="SAPBEXexcBad8 15 2" xfId="21646" xr:uid="{79C673D9-0914-4453-AE3F-2C6CC859418C}"/>
    <cellStyle name="SAPBEXexcBad8 15 3" xfId="18051" xr:uid="{164FCA72-452D-4A95-B949-7BC33579677E}"/>
    <cellStyle name="SAPBEXexcBad8 16" xfId="5949" xr:uid="{E61D1321-07A2-405E-A8FB-9756CE0AFAE1}"/>
    <cellStyle name="SAPBEXexcBad8 16 2" xfId="23273" xr:uid="{EF7AC032-F3E1-466E-8C82-1C1D6D08C58F}"/>
    <cellStyle name="SAPBEXexcBad8 16 3" xfId="34276" xr:uid="{D49F027B-24A1-4C89-BA45-60C0EF9BA996}"/>
    <cellStyle name="SAPBEXexcBad8 17" xfId="7301" xr:uid="{80011DB9-A6ED-478C-AA48-B1E587AA361A}"/>
    <cellStyle name="SAPBEXexcBad8 17 2" xfId="24592" xr:uid="{581113CA-FC7C-4F34-867C-4840F31EBA76}"/>
    <cellStyle name="SAPBEXexcBad8 17 3" xfId="34371" xr:uid="{7085999A-C7E4-499C-97B9-45A45D186B3F}"/>
    <cellStyle name="SAPBEXexcBad8 18" xfId="17673" xr:uid="{8E143C36-B22F-41F0-99AC-0A7D04558308}"/>
    <cellStyle name="SAPBEXexcBad8 19" xfId="25132" xr:uid="{4009E668-EFEC-48D2-9BEC-81C13C17CA5E}"/>
    <cellStyle name="SAPBEXexcBad8 2" xfId="709" xr:uid="{8EE0C2DE-7224-48E7-891E-337A27499899}"/>
    <cellStyle name="SAPBEXexcBad8 2 10" xfId="7940" xr:uid="{63A46BEA-4D63-4ABF-9BF1-248EE2D33438}"/>
    <cellStyle name="SAPBEXexcBad8 2 10 2" xfId="25180" xr:uid="{58AF19FA-5F28-4FE2-AD54-D90024B8488E}"/>
    <cellStyle name="SAPBEXexcBad8 2 10 3" xfId="34533" xr:uid="{5A36FA98-3640-49F6-92B9-529829CE7D29}"/>
    <cellStyle name="SAPBEXexcBad8 2 11" xfId="18295" xr:uid="{A057AB72-8735-48D2-ADE8-81FE264443F6}"/>
    <cellStyle name="SAPBEXexcBad8 2 12" xfId="28104" xr:uid="{08A89CA0-2E5C-4531-9653-3A11DFC24475}"/>
    <cellStyle name="SAPBEXexcBad8 2 2" xfId="710" xr:uid="{4552AC99-5DFA-4DBF-B2F6-9A16E012A398}"/>
    <cellStyle name="SAPBEXexcBad8 2 2 10" xfId="18296" xr:uid="{E0B94521-C4F0-4A53-8093-5934E4A3DBA6}"/>
    <cellStyle name="SAPBEXexcBad8 2 2 11" xfId="29301" xr:uid="{28EB72AF-E6DE-4674-9246-D881351D6574}"/>
    <cellStyle name="SAPBEXexcBad8 2 2 2" xfId="1227" xr:uid="{77189C03-EB58-4778-9A51-42E9C36BC52B}"/>
    <cellStyle name="SAPBEXexcBad8 2 2 2 10" xfId="28983" xr:uid="{543F6867-CD86-46DF-B595-3DCBA24C5B1A}"/>
    <cellStyle name="SAPBEXexcBad8 2 2 2 2" xfId="2475" xr:uid="{6CDC4AF1-F101-4CD8-B4C6-CB5FCB5A9C1E}"/>
    <cellStyle name="SAPBEXexcBad8 2 2 2 2 2" xfId="19976" xr:uid="{1DC61193-8108-42B2-9F37-DC1C6FD19F1A}"/>
    <cellStyle name="SAPBEXexcBad8 2 2 2 2 3" xfId="31595" xr:uid="{B58D518F-3A1D-4995-9A5B-C8D8C7F656D7}"/>
    <cellStyle name="SAPBEXexcBad8 2 2 2 3" xfId="2981" xr:uid="{FEFFC8FB-C4BB-43C6-AF00-C0D32CA759FA}"/>
    <cellStyle name="SAPBEXexcBad8 2 2 2 3 2" xfId="20479" xr:uid="{53DEAED1-BD37-4DEA-824E-E889D49B7659}"/>
    <cellStyle name="SAPBEXexcBad8 2 2 2 3 3" xfId="22757" xr:uid="{45363AAB-D38F-43A6-A252-2C9A9BFA5A9E}"/>
    <cellStyle name="SAPBEXexcBad8 2 2 2 4" xfId="3127" xr:uid="{C05A9D0F-A748-4C67-A673-3CF54B6B936D}"/>
    <cellStyle name="SAPBEXexcBad8 2 2 2 4 2" xfId="20625" xr:uid="{12F9D572-23AE-4958-A1C8-409BB23DFDD7}"/>
    <cellStyle name="SAPBEXexcBad8 2 2 2 4 3" xfId="22356" xr:uid="{6FC8E95C-81BF-4E22-885C-E0D5F4FBAB27}"/>
    <cellStyle name="SAPBEXexcBad8 2 2 2 5" xfId="2736" xr:uid="{63FE8ECB-2915-44DD-8EF0-F92FD318DE10}"/>
    <cellStyle name="SAPBEXexcBad8 2 2 2 5 2" xfId="20235" xr:uid="{70A32E24-7C27-4FF8-A83B-CC4C21368482}"/>
    <cellStyle name="SAPBEXexcBad8 2 2 2 5 3" xfId="17818" xr:uid="{BAEDF4AA-ED3F-4F6D-A1EE-AC68206D6C6C}"/>
    <cellStyle name="SAPBEXexcBad8 2 2 2 6" xfId="4022" xr:uid="{C9A8FFBF-92F2-4C5C-AA23-A79F9AD5999F}"/>
    <cellStyle name="SAPBEXexcBad8 2 2 2 6 2" xfId="21518" xr:uid="{2BF27FB0-A5F9-4D72-A7EC-F375B13DB8AD}"/>
    <cellStyle name="SAPBEXexcBad8 2 2 2 6 3" xfId="18602" xr:uid="{054AE315-14B4-4273-B23A-068C6ADF5DBC}"/>
    <cellStyle name="SAPBEXexcBad8 2 2 2 7" xfId="3658" xr:uid="{BB4F167F-B9C7-4221-BAC6-69C764AF12B8}"/>
    <cellStyle name="SAPBEXexcBad8 2 2 2 7 2" xfId="21156" xr:uid="{A3257A23-2389-4E1B-ADF3-1CB320939DDE}"/>
    <cellStyle name="SAPBEXexcBad8 2 2 2 7 3" xfId="18208" xr:uid="{0F22D3B3-2545-46F3-B5D4-091B9D9F458B}"/>
    <cellStyle name="SAPBEXexcBad8 2 2 2 8" xfId="14829" xr:uid="{D5E6F3DD-ED08-4485-AEF7-2EE81C2AA89E}"/>
    <cellStyle name="SAPBEXexcBad8 2 2 2 8 2" xfId="31343" xr:uid="{B49EE182-9F92-4D66-8324-EE223862F1B1}"/>
    <cellStyle name="SAPBEXexcBad8 2 2 2 8 3" xfId="38419" xr:uid="{72DC1F7F-D99E-4597-96B9-0877A5C9FDA9}"/>
    <cellStyle name="SAPBEXexcBad8 2 2 2 9" xfId="18740" xr:uid="{0BE2158A-270A-467D-B9B5-46021418585F}"/>
    <cellStyle name="SAPBEXexcBad8 2 2 3" xfId="2001" xr:uid="{7CAE14E6-735C-4EFA-9321-D66717AE6029}"/>
    <cellStyle name="SAPBEXexcBad8 2 2 3 2" xfId="15509" xr:uid="{87E05C46-A4CB-48E3-BE4B-D7FE848FA191}"/>
    <cellStyle name="SAPBEXexcBad8 2 2 3 2 2" xfId="32013" xr:uid="{0BB0D3BB-9267-40CC-8BCC-DC1F87AB8D09}"/>
    <cellStyle name="SAPBEXexcBad8 2 2 3 2 3" xfId="39098" xr:uid="{E6309A0A-05A2-436F-B978-AD1CD5D485A2}"/>
    <cellStyle name="SAPBEXexcBad8 2 2 3 3" xfId="19504" xr:uid="{F157638D-CF4F-4A75-B637-25B00D2EB1C7}"/>
    <cellStyle name="SAPBEXexcBad8 2 2 3 4" xfId="18561" xr:uid="{03E8E37A-4FB3-4B5B-BB2D-2170E0C1BFA0}"/>
    <cellStyle name="SAPBEXexcBad8 2 2 4" xfId="1529" xr:uid="{3BFEE747-39F3-4988-B960-9D4B5A3B6191}"/>
    <cellStyle name="SAPBEXexcBad8 2 2 4 2" xfId="16905" xr:uid="{A11B2FD1-1F37-4F06-A469-E3F5FFCC6FFE}"/>
    <cellStyle name="SAPBEXexcBad8 2 2 4 2 2" xfId="33409" xr:uid="{37C1DEAA-0727-4576-9FD6-F13AF77B142E}"/>
    <cellStyle name="SAPBEXexcBad8 2 2 4 2 3" xfId="39830" xr:uid="{3856C17F-97CC-4152-8DC3-C167EFDB01FC}"/>
    <cellStyle name="SAPBEXexcBad8 2 2 4 3" xfId="19034" xr:uid="{F6C1B6CA-7C23-4671-B7A4-003D1BF9BC37}"/>
    <cellStyle name="SAPBEXexcBad8 2 2 4 4" xfId="30580" xr:uid="{41378110-1210-42A7-B8FC-65D7C731844D}"/>
    <cellStyle name="SAPBEXexcBad8 2 2 5" xfId="2262" xr:uid="{AD0348BD-1212-47D6-A34A-ECDD133F1F98}"/>
    <cellStyle name="SAPBEXexcBad8 2 2 5 2" xfId="19764" xr:uid="{426D6252-9593-4428-9944-2858B430FFFE}"/>
    <cellStyle name="SAPBEXexcBad8 2 2 5 3" xfId="29014" xr:uid="{521D875B-65FD-4B21-AB42-33D19101E97D}"/>
    <cellStyle name="SAPBEXexcBad8 2 2 6" xfId="3375" xr:uid="{4FEB7E35-C8CD-4B11-BDD1-96BE83D8E15D}"/>
    <cellStyle name="SAPBEXexcBad8 2 2 6 2" xfId="20873" xr:uid="{EE2BF3DD-8610-444C-868E-C612CDC7F40A}"/>
    <cellStyle name="SAPBEXexcBad8 2 2 6 3" xfId="22377" xr:uid="{30784D40-D037-4764-A504-BF7BEC9EDCC6}"/>
    <cellStyle name="SAPBEXexcBad8 2 2 7" xfId="1821" xr:uid="{59F5E1A2-B4B7-4EBF-9DB4-5FFF84DE5AFE}"/>
    <cellStyle name="SAPBEXexcBad8 2 2 7 2" xfId="19324" xr:uid="{5C2FC9B1-BD59-4DC4-9384-DF446AF7391F}"/>
    <cellStyle name="SAPBEXexcBad8 2 2 7 3" xfId="25536" xr:uid="{4133CE1A-15E8-46ED-8E80-1E496F9D464F}"/>
    <cellStyle name="SAPBEXexcBad8 2 2 8" xfId="4469" xr:uid="{176FC861-D38F-43CB-BFDB-864023066384}"/>
    <cellStyle name="SAPBEXexcBad8 2 2 8 2" xfId="21959" xr:uid="{39A55309-3A72-41F2-ACFD-C14893E93F72}"/>
    <cellStyle name="SAPBEXexcBad8 2 2 8 3" xfId="22051" xr:uid="{AA570E1A-092F-47F2-B0D9-D86E956DA188}"/>
    <cellStyle name="SAPBEXexcBad8 2 2 9" xfId="12106" xr:uid="{9643D873-D3CD-4FB5-B9E6-C5CDB7852657}"/>
    <cellStyle name="SAPBEXexcBad8 2 2 9 2" xfId="28955" xr:uid="{2A6F3D37-0AC4-44B5-AD01-B5183BF1B8A2}"/>
    <cellStyle name="SAPBEXexcBad8 2 2 9 3" xfId="36246" xr:uid="{649141B8-1CA3-4123-B337-9849841B484E}"/>
    <cellStyle name="SAPBEXexcBad8 2 3" xfId="1226" xr:uid="{7041F945-32AD-4723-B87F-30DA0E8F0785}"/>
    <cellStyle name="SAPBEXexcBad8 2 3 10" xfId="27777" xr:uid="{762A5411-0BF4-4C3F-8B9B-FB07DA5A8FC8}"/>
    <cellStyle name="SAPBEXexcBad8 2 3 2" xfId="2474" xr:uid="{7C7570B2-6B42-44D1-888C-6CEDD3D61595}"/>
    <cellStyle name="SAPBEXexcBad8 2 3 2 2" xfId="13935" xr:uid="{4245B71D-8BA6-4F53-AA7A-37B768F27D0B}"/>
    <cellStyle name="SAPBEXexcBad8 2 3 2 2 2" xfId="30551" xr:uid="{07A9E410-0462-4C09-BFDB-3089D77D8BC6}"/>
    <cellStyle name="SAPBEXexcBad8 2 3 2 2 3" xfId="37608" xr:uid="{D26E1978-0EBC-4020-959A-E21FC52E10F9}"/>
    <cellStyle name="SAPBEXexcBad8 2 3 2 3" xfId="19975" xr:uid="{088D838D-ABA3-4038-90E6-A7402898428A}"/>
    <cellStyle name="SAPBEXexcBad8 2 3 2 4" xfId="28207" xr:uid="{0EFB3B71-56D1-48A5-A93F-61B35B894C29}"/>
    <cellStyle name="SAPBEXexcBad8 2 3 3" xfId="2980" xr:uid="{F9F7659C-D462-4E9A-845E-F08F3361CABF}"/>
    <cellStyle name="SAPBEXexcBad8 2 3 3 2" xfId="9066" xr:uid="{E27C1D87-F366-4F46-8435-AF9A9A38DDF7}"/>
    <cellStyle name="SAPBEXexcBad8 2 3 3 2 2" xfId="26242" xr:uid="{BD3DAAE0-01BF-44A5-B778-BA0BB5373299}"/>
    <cellStyle name="SAPBEXexcBad8 2 3 3 2 3" xfId="34957" xr:uid="{AA59AB61-4FD5-4B21-8C3A-952DF9A5B9EF}"/>
    <cellStyle name="SAPBEXexcBad8 2 3 3 3" xfId="20478" xr:uid="{B8B757E6-A947-4338-91F2-27435B1DDD82}"/>
    <cellStyle name="SAPBEXexcBad8 2 3 3 4" xfId="22758" xr:uid="{D32CD553-DD86-4ED5-B589-15CDEC31D6D7}"/>
    <cellStyle name="SAPBEXexcBad8 2 3 4" xfId="2797" xr:uid="{B8E91E42-C1E7-4EDC-857D-9D05C27857FA}"/>
    <cellStyle name="SAPBEXexcBad8 2 3 4 2" xfId="20296" xr:uid="{6BFD90C9-0A48-4ECC-88CE-4004C91DE825}"/>
    <cellStyle name="SAPBEXexcBad8 2 3 4 3" xfId="23102" xr:uid="{59C93CB1-BF9C-4767-AA1A-6A3B5D5C3E0D}"/>
    <cellStyle name="SAPBEXexcBad8 2 3 5" xfId="3843" xr:uid="{5849C0A1-2EDB-461C-AB43-E2EC789688DF}"/>
    <cellStyle name="SAPBEXexcBad8 2 3 5 2" xfId="21340" xr:uid="{463A413F-5B9F-48B4-8204-971ECF80405E}"/>
    <cellStyle name="SAPBEXexcBad8 2 3 5 3" xfId="23149" xr:uid="{47BC34ED-F0EC-4D28-8479-88C7ED4D7474}"/>
    <cellStyle name="SAPBEXexcBad8 2 3 6" xfId="1559" xr:uid="{87595F09-A10A-4952-A9EB-644C32A77866}"/>
    <cellStyle name="SAPBEXexcBad8 2 3 6 2" xfId="19064" xr:uid="{170E6A19-EBD5-4108-9A0D-A2FC7029267C}"/>
    <cellStyle name="SAPBEXexcBad8 2 3 6 3" xfId="25370" xr:uid="{CA492C19-AC40-42B9-867D-9AD5F441CBC8}"/>
    <cellStyle name="SAPBEXexcBad8 2 3 7" xfId="4347" xr:uid="{2FCEA347-B611-422E-8C9F-25E00BA12740}"/>
    <cellStyle name="SAPBEXexcBad8 2 3 7 2" xfId="21840" xr:uid="{F21636BB-0EE3-4A97-BC04-106FC7AC5BDD}"/>
    <cellStyle name="SAPBEXexcBad8 2 3 7 3" xfId="17724" xr:uid="{5B9FAD35-A712-4565-B542-300764BD96C5}"/>
    <cellStyle name="SAPBEXexcBad8 2 3 8" xfId="10702" xr:uid="{205E5EA7-1488-4EB4-AE63-878680BAE90A}"/>
    <cellStyle name="SAPBEXexcBad8 2 3 8 2" xfId="27749" xr:uid="{06F2BF0C-0521-41A9-AB6D-57B601411AA8}"/>
    <cellStyle name="SAPBEXexcBad8 2 3 8 3" xfId="35679" xr:uid="{935C7DA8-56EE-4F0C-9734-3FECE3F8E90A}"/>
    <cellStyle name="SAPBEXexcBad8 2 3 9" xfId="18739" xr:uid="{385DB969-E453-44B4-AE1E-12C65F9B2829}"/>
    <cellStyle name="SAPBEXexcBad8 2 4" xfId="2000" xr:uid="{3A1FCF4D-8A00-4457-BB6F-B2CBC967E09B}"/>
    <cellStyle name="SAPBEXexcBad8 2 4 2" xfId="9833" xr:uid="{BFBC8840-1085-4649-ACDD-0A853CD8EB9B}"/>
    <cellStyle name="SAPBEXexcBad8 2 4 2 2" xfId="26962" xr:uid="{2F83AADE-21BD-4CB1-92CE-3AB4462D26CC}"/>
    <cellStyle name="SAPBEXexcBad8 2 4 2 3" xfId="35261" xr:uid="{9E828FD7-4AE0-4C58-9A85-537DD258787A}"/>
    <cellStyle name="SAPBEXexcBad8 2 4 3" xfId="19503" xr:uid="{9B3C1271-A618-4BCC-B25F-E77A6A479EE6}"/>
    <cellStyle name="SAPBEXexcBad8 2 4 4" xfId="17868" xr:uid="{2F913350-7803-461F-90F7-0FA647C4A207}"/>
    <cellStyle name="SAPBEXexcBad8 2 5" xfId="1469" xr:uid="{7E992CF3-8B8F-4030-BBA3-73BEAA4BD723}"/>
    <cellStyle name="SAPBEXexcBad8 2 5 2" xfId="13266" xr:uid="{4A4AEDFA-A050-4014-B4AA-936A63178C19}"/>
    <cellStyle name="SAPBEXexcBad8 2 5 2 2" xfId="29965" xr:uid="{66A56DE4-D6CF-46DC-B75A-48052F2D5859}"/>
    <cellStyle name="SAPBEXexcBad8 2 5 2 3" xfId="36995" xr:uid="{8FABA195-9501-452D-9A5F-3D6900406B4C}"/>
    <cellStyle name="SAPBEXexcBad8 2 5 3" xfId="18974" xr:uid="{4391DC91-9842-432C-A22A-38E33493C3F4}"/>
    <cellStyle name="SAPBEXexcBad8 2 5 4" xfId="30582" xr:uid="{64F35A39-5E5C-4B68-8CD4-E119DCD47981}"/>
    <cellStyle name="SAPBEXexcBad8 2 6" xfId="3564" xr:uid="{798FA111-9CA7-469B-BFA3-A38050CC1BA1}"/>
    <cellStyle name="SAPBEXexcBad8 2 6 2" xfId="14628" xr:uid="{53D935E5-4170-474F-8612-07C082D0DAC5}"/>
    <cellStyle name="SAPBEXexcBad8 2 6 2 2" xfId="31143" xr:uid="{6C15706E-8A70-41BA-9F0D-947821BDE7F4}"/>
    <cellStyle name="SAPBEXexcBad8 2 6 2 3" xfId="38218" xr:uid="{342DD3E0-4CE8-43B6-A56B-64BC7EC39B90}"/>
    <cellStyle name="SAPBEXexcBad8 2 6 3" xfId="21062" xr:uid="{C4CB15A8-0A70-4142-A69E-514380AB7F3B}"/>
    <cellStyle name="SAPBEXexcBad8 2 6 4" xfId="22275" xr:uid="{99F73DF6-2645-4EF4-BEC8-1E8B999A55D7}"/>
    <cellStyle name="SAPBEXexcBad8 2 7" xfId="3554" xr:uid="{4620860D-FEBC-4640-8BA0-9162AC554050}"/>
    <cellStyle name="SAPBEXexcBad8 2 7 2" xfId="21052" xr:uid="{8B7C1EC9-66CE-4AB1-B7FE-EC22C753AB76}"/>
    <cellStyle name="SAPBEXexcBad8 2 7 3" xfId="22276" xr:uid="{B8D823A0-8170-41A9-BC23-CAC6886A206B}"/>
    <cellStyle name="SAPBEXexcBad8 2 8" xfId="3965" xr:uid="{A78B347F-050F-4EEC-8F9E-0F69A78C7646}"/>
    <cellStyle name="SAPBEXexcBad8 2 8 2" xfId="21461" xr:uid="{7C161B80-30DD-4E96-BB8E-67B5BA108DF1}"/>
    <cellStyle name="SAPBEXexcBad8 2 8 3" xfId="22124" xr:uid="{A0AC0532-9196-4C7B-831A-FCFDBAE6ADB2}"/>
    <cellStyle name="SAPBEXexcBad8 2 9" xfId="3674" xr:uid="{ACFFD4FE-8BE1-40FC-BEC1-51E4A05E4AA9}"/>
    <cellStyle name="SAPBEXexcBad8 2 9 2" xfId="21172" xr:uid="{8C62F72D-FA72-4F81-9585-41ECE6EC7FC0}"/>
    <cellStyle name="SAPBEXexcBad8 2 9 3" xfId="22258" xr:uid="{E3BCB800-3F0F-41FF-B7B4-9D44A4D84858}"/>
    <cellStyle name="SAPBEXexcBad8 3" xfId="711" xr:uid="{AE991423-51C9-44F7-9F1D-BBB1B026E046}"/>
    <cellStyle name="SAPBEXexcBad8 3 10" xfId="8365" xr:uid="{83699467-D207-4E8A-A848-4C2962E9736A}"/>
    <cellStyle name="SAPBEXexcBad8 3 10 2" xfId="25551" xr:uid="{6926CCCB-AF4D-4689-83DF-8D443E707FCB}"/>
    <cellStyle name="SAPBEXexcBad8 3 10 3" xfId="34779" xr:uid="{AFF1EB2D-4E84-4693-9891-650A535A5B51}"/>
    <cellStyle name="SAPBEXexcBad8 3 11" xfId="18297" xr:uid="{09D3457B-7DC7-479E-9BE3-38477549A634}"/>
    <cellStyle name="SAPBEXexcBad8 3 12" xfId="25441" xr:uid="{4CE44559-6E34-43CF-BFD0-8F58B303FFC8}"/>
    <cellStyle name="SAPBEXexcBad8 3 2" xfId="712" xr:uid="{0FC5DB1E-37DF-4FA1-833C-646CA22176A6}"/>
    <cellStyle name="SAPBEXexcBad8 3 2 10" xfId="18298" xr:uid="{7850DA56-5C22-4C1C-A085-72248566AA05}"/>
    <cellStyle name="SAPBEXexcBad8 3 2 11" xfId="30186" xr:uid="{49865565-5D5E-4D06-A7AE-FE5525B6F769}"/>
    <cellStyle name="SAPBEXexcBad8 3 2 2" xfId="1229" xr:uid="{575D8CCB-DEC3-4887-A8DB-603F726EB25C}"/>
    <cellStyle name="SAPBEXexcBad8 3 2 2 10" xfId="25155" xr:uid="{7A86802E-CF55-4E9A-8F12-037584372719}"/>
    <cellStyle name="SAPBEXexcBad8 3 2 2 2" xfId="2477" xr:uid="{1559421C-2C72-4148-A84A-AC428D1E67DB}"/>
    <cellStyle name="SAPBEXexcBad8 3 2 2 2 2" xfId="19978" xr:uid="{2E77B019-3C26-4733-B21F-648440F8600B}"/>
    <cellStyle name="SAPBEXexcBad8 3 2 2 2 3" xfId="25306" xr:uid="{993ECDA5-B707-47CD-877A-A45087C70040}"/>
    <cellStyle name="SAPBEXexcBad8 3 2 2 3" xfId="2983" xr:uid="{9F3B8BEC-3B47-40F4-823E-B8799E8649F3}"/>
    <cellStyle name="SAPBEXexcBad8 3 2 2 3 2" xfId="20481" xr:uid="{4F23B903-4BBB-4887-889F-8A5BA623E6C1}"/>
    <cellStyle name="SAPBEXexcBad8 3 2 2 3 3" xfId="22755" xr:uid="{9E1381AE-FA41-4607-9844-73496580C06E}"/>
    <cellStyle name="SAPBEXexcBad8 3 2 2 4" xfId="3208" xr:uid="{32F64C77-FB8C-41E0-BAD4-63EBB31FA132}"/>
    <cellStyle name="SAPBEXexcBad8 3 2 2 4 2" xfId="20706" xr:uid="{CF5C8E43-7B80-4D2F-9B98-3099BEF59426}"/>
    <cellStyle name="SAPBEXexcBad8 3 2 2 4 3" xfId="22544" xr:uid="{13D97894-EA44-4D44-9601-813BCB2A2A1B}"/>
    <cellStyle name="SAPBEXexcBad8 3 2 2 5" xfId="3781" xr:uid="{B0BFAD66-3F78-4646-9C7A-92295BB8BCE8}"/>
    <cellStyle name="SAPBEXexcBad8 3 2 2 5 2" xfId="21278" xr:uid="{3FEE064D-E547-45D1-8C7D-E85FD2FB7AE3}"/>
    <cellStyle name="SAPBEXexcBad8 3 2 2 5 3" xfId="23177" xr:uid="{1AF20E4E-2064-498F-BDE9-C5DC0CEA8707}"/>
    <cellStyle name="SAPBEXexcBad8 3 2 2 6" xfId="3895" xr:uid="{EFB0438C-CFA4-42C2-BBA5-1830FC4EA00C}"/>
    <cellStyle name="SAPBEXexcBad8 3 2 2 6 2" xfId="21392" xr:uid="{9BD2DE9A-7098-475C-AF08-F288B9B69A97}"/>
    <cellStyle name="SAPBEXexcBad8 3 2 2 6 3" xfId="22167" xr:uid="{BF9D28DC-3A80-4415-A83F-FBB0E4647E2D}"/>
    <cellStyle name="SAPBEXexcBad8 3 2 2 7" xfId="4285" xr:uid="{AC9FD5B7-F4FF-499F-A9D9-65E30758E9F0}"/>
    <cellStyle name="SAPBEXexcBad8 3 2 2 7 2" xfId="21779" xr:uid="{5DFA11DA-0520-4BA0-B48E-F93FD653D00A}"/>
    <cellStyle name="SAPBEXexcBad8 3 2 2 7 3" xfId="18015" xr:uid="{CB50268A-3F51-40D6-A87A-35D6F119DCA8}"/>
    <cellStyle name="SAPBEXexcBad8 3 2 2 8" xfId="14890" xr:uid="{E52F2A85-8FD2-48BF-9E3C-4CB9E2E3D0EE}"/>
    <cellStyle name="SAPBEXexcBad8 3 2 2 8 2" xfId="31402" xr:uid="{FFCE65AB-1692-4D20-9AD6-2640BEC4CA60}"/>
    <cellStyle name="SAPBEXexcBad8 3 2 2 8 3" xfId="38480" xr:uid="{C1F3413C-6C06-43FF-8FFB-2EF58D008575}"/>
    <cellStyle name="SAPBEXexcBad8 3 2 2 9" xfId="18742" xr:uid="{581FF42C-847A-4BCC-B4A9-EF22F054C3A4}"/>
    <cellStyle name="SAPBEXexcBad8 3 2 3" xfId="2003" xr:uid="{81843146-9DC2-42D5-ABEA-4B27AF592512}"/>
    <cellStyle name="SAPBEXexcBad8 3 2 3 2" xfId="15617" xr:uid="{53C42A28-ED0B-4BFA-AF6A-79D1BAA937E5}"/>
    <cellStyle name="SAPBEXexcBad8 3 2 3 2 2" xfId="32121" xr:uid="{65A7D377-4F2E-4838-8728-048F4D6DB948}"/>
    <cellStyle name="SAPBEXexcBad8 3 2 3 2 3" xfId="39206" xr:uid="{461FD30F-15F7-4F1F-9C0D-E26343E21F63}"/>
    <cellStyle name="SAPBEXexcBad8 3 2 3 3" xfId="19506" xr:uid="{B6DDA66D-9575-4052-B870-5D0034524C80}"/>
    <cellStyle name="SAPBEXexcBad8 3 2 3 4" xfId="18506" xr:uid="{08199F5E-EAE3-46DA-9F7C-55BF64A45262}"/>
    <cellStyle name="SAPBEXexcBad8 3 2 4" xfId="2181" xr:uid="{08E21AF8-28F8-4E13-AC93-31F20A8C6104}"/>
    <cellStyle name="SAPBEXexcBad8 3 2 4 2" xfId="17001" xr:uid="{B1DBEC09-2921-4111-8AB0-23B4C378991E}"/>
    <cellStyle name="SAPBEXexcBad8 3 2 4 2 2" xfId="33505" xr:uid="{0BC2BDD1-62E0-4441-8D84-3951E2AB0810}"/>
    <cellStyle name="SAPBEXexcBad8 3 2 4 2 3" xfId="39923" xr:uid="{B3667310-8046-486B-92CE-67D36A4B87CC}"/>
    <cellStyle name="SAPBEXexcBad8 3 2 4 3" xfId="19683" xr:uid="{4B6554E6-0807-45B8-9CEA-91FBE2E1C6F9}"/>
    <cellStyle name="SAPBEXexcBad8 3 2 4 4" xfId="29538" xr:uid="{4A85A5AC-235E-4F83-958F-9DD532A91F35}"/>
    <cellStyle name="SAPBEXexcBad8 3 2 5" xfId="3566" xr:uid="{4B2D3309-E8AE-444C-8721-CA0CC81C5A3D}"/>
    <cellStyle name="SAPBEXexcBad8 3 2 5 2" xfId="21064" xr:uid="{A9ACEFEC-AEB7-4CEC-A034-21BC28E14255}"/>
    <cellStyle name="SAPBEXexcBad8 3 2 5 3" xfId="24280" xr:uid="{2F459857-A9BF-44D4-AB52-F7AED79BA862}"/>
    <cellStyle name="SAPBEXexcBad8 3 2 6" xfId="3401" xr:uid="{5C29F046-C513-4238-9413-FC6D54F99202}"/>
    <cellStyle name="SAPBEXexcBad8 3 2 6 2" xfId="20899" xr:uid="{395A4C50-BD7C-47C0-A4E0-887014E19BA7}"/>
    <cellStyle name="SAPBEXexcBad8 3 2 6 3" xfId="22350" xr:uid="{20F8930E-DF23-485A-A975-04FD6BFA1FB2}"/>
    <cellStyle name="SAPBEXexcBad8 3 2 7" xfId="1874" xr:uid="{B70B12A5-5040-4593-A18B-C3F031249F0D}"/>
    <cellStyle name="SAPBEXexcBad8 3 2 7 2" xfId="19377" xr:uid="{6B88BBFD-73E0-4206-BF2D-854CA602B6DB}"/>
    <cellStyle name="SAPBEXexcBad8 3 2 7 3" xfId="26383" xr:uid="{0187AD47-29A4-466C-8495-4624EF155842}"/>
    <cellStyle name="SAPBEXexcBad8 3 2 8" xfId="4097" xr:uid="{DA74B263-17B0-4EC1-B4A9-17FCCFF2C2AE}"/>
    <cellStyle name="SAPBEXexcBad8 3 2 8 2" xfId="21592" xr:uid="{FABA767B-024C-4A31-B7C3-14CF54D70823}"/>
    <cellStyle name="SAPBEXexcBad8 3 2 8 3" xfId="18105" xr:uid="{3DBA44E1-93DB-46BD-B532-570EBEBD089D}"/>
    <cellStyle name="SAPBEXexcBad8 3 2 9" xfId="12217" xr:uid="{84EB9C5F-551B-45B0-8761-47627300777E}"/>
    <cellStyle name="SAPBEXexcBad8 3 2 9 2" xfId="29040" xr:uid="{4196798C-B7A4-44C3-9355-B09CC612ADCB}"/>
    <cellStyle name="SAPBEXexcBad8 3 2 9 3" xfId="36337" xr:uid="{8F062FBF-63FE-4D1E-8395-E5A8678714A4}"/>
    <cellStyle name="SAPBEXexcBad8 3 3" xfId="1228" xr:uid="{B0C5BF7D-EF90-4661-84A0-C063B5AB1380}"/>
    <cellStyle name="SAPBEXexcBad8 3 3 10" xfId="18516" xr:uid="{49B70613-1972-4B06-AC27-227280D84D38}"/>
    <cellStyle name="SAPBEXexcBad8 3 3 2" xfId="2476" xr:uid="{9F91D98A-1B06-4BE5-84E2-0D5791FB7771}"/>
    <cellStyle name="SAPBEXexcBad8 3 3 2 2" xfId="14045" xr:uid="{3D1F6AF8-F716-4571-816D-79962B940BAA}"/>
    <cellStyle name="SAPBEXexcBad8 3 3 2 2 2" xfId="30639" xr:uid="{C774B1BE-EDE5-4599-AE9E-E4EEBBBD3DA2}"/>
    <cellStyle name="SAPBEXexcBad8 3 3 2 2 3" xfId="37703" xr:uid="{4E696777-BCBD-402F-9680-9C1E914343A5}"/>
    <cellStyle name="SAPBEXexcBad8 3 3 2 3" xfId="19977" xr:uid="{C93D5CA4-0B21-40B3-BDC4-84DB42CD1424}"/>
    <cellStyle name="SAPBEXexcBad8 3 3 2 4" xfId="29402" xr:uid="{6102D844-6AC4-444C-BA6E-A7960B10F1BF}"/>
    <cellStyle name="SAPBEXexcBad8 3 3 3" xfId="2982" xr:uid="{6495E4F9-9995-4009-AEC4-62C8A22F50F6}"/>
    <cellStyle name="SAPBEXexcBad8 3 3 3 2" xfId="14352" xr:uid="{A0959868-9BC4-4635-A016-EF8EA74F970A}"/>
    <cellStyle name="SAPBEXexcBad8 3 3 3 2 2" xfId="30891" xr:uid="{7CDC3ED8-98D3-47DC-8A61-CA25C5FC805A}"/>
    <cellStyle name="SAPBEXexcBad8 3 3 3 2 3" xfId="38009" xr:uid="{7458ED47-AD24-4AD6-8F36-04F7D16EB974}"/>
    <cellStyle name="SAPBEXexcBad8 3 3 3 3" xfId="20480" xr:uid="{5322CA8B-DCCE-42FF-987B-FFAFB1649665}"/>
    <cellStyle name="SAPBEXexcBad8 3 3 3 4" xfId="22756" xr:uid="{4D8D49E4-C4D9-4BAD-B62B-C3108CE485B0}"/>
    <cellStyle name="SAPBEXexcBad8 3 3 4" xfId="2838" xr:uid="{77BFA193-BCD7-4EBF-A862-5756B3E927AB}"/>
    <cellStyle name="SAPBEXexcBad8 3 3 4 2" xfId="20336" xr:uid="{A8DD4E5A-442A-4532-B357-CDD12D9EA09A}"/>
    <cellStyle name="SAPBEXexcBad8 3 3 4 3" xfId="22847" xr:uid="{E14D57FE-726F-4B97-9665-7EA61C5AA3EE}"/>
    <cellStyle name="SAPBEXexcBad8 3 3 5" xfId="1895" xr:uid="{6E92C18A-A7BC-4888-AA81-F4D6E4C27476}"/>
    <cellStyle name="SAPBEXexcBad8 3 3 5 2" xfId="19398" xr:uid="{4E3DE375-25A6-4811-930C-6B0A34397994}"/>
    <cellStyle name="SAPBEXexcBad8 3 3 5 3" xfId="27143" xr:uid="{B8DF254E-BB60-4B68-A1DF-5118F120014C}"/>
    <cellStyle name="SAPBEXexcBad8 3 3 6" xfId="3245" xr:uid="{C3F77C91-3193-4F72-9082-DDE81F2956BF}"/>
    <cellStyle name="SAPBEXexcBad8 3 3 6 2" xfId="20743" xr:uid="{4121D951-D67C-49EE-BD99-F3A2BBA1F254}"/>
    <cellStyle name="SAPBEXexcBad8 3 3 6 3" xfId="22507" xr:uid="{54D1806E-A2F7-4253-90F4-F9CD3A598702}"/>
    <cellStyle name="SAPBEXexcBad8 3 3 7" xfId="1646" xr:uid="{A48578BF-ACED-4834-A33B-C4BDEDC287CC}"/>
    <cellStyle name="SAPBEXexcBad8 3 3 7 2" xfId="19149" xr:uid="{C7FFB8B1-5F5E-4AEB-9A93-346C0737A169}"/>
    <cellStyle name="SAPBEXexcBad8 3 3 7 3" xfId="28535" xr:uid="{0E1C0920-AE05-469C-A0B9-AB753A2593AF}"/>
    <cellStyle name="SAPBEXexcBad8 3 3 8" xfId="10814" xr:uid="{B3F50718-D8B9-4D80-B68B-839FC5D2D6AD}"/>
    <cellStyle name="SAPBEXexcBad8 3 3 8 2" xfId="27837" xr:uid="{E453F8C8-23C1-42B6-8477-D0B6C66C7858}"/>
    <cellStyle name="SAPBEXexcBad8 3 3 8 3" xfId="35770" xr:uid="{96F82EFA-AB7E-4108-8D54-17BACE58E8C1}"/>
    <cellStyle name="SAPBEXexcBad8 3 3 9" xfId="18741" xr:uid="{001B3C00-1BBB-470D-B31E-EA48AD7A57D5}"/>
    <cellStyle name="SAPBEXexcBad8 3 4" xfId="2002" xr:uid="{188C94E1-07A2-4CBE-9C78-B39A7772AA81}"/>
    <cellStyle name="SAPBEXexcBad8 3 4 2" xfId="10255" xr:uid="{D519957B-50DB-481F-92A5-096289810BC2}"/>
    <cellStyle name="SAPBEXexcBad8 3 4 2 2" xfId="27336" xr:uid="{DD1F56AB-F570-4BFE-BBC4-E3E0340924FA}"/>
    <cellStyle name="SAPBEXexcBad8 3 4 2 3" xfId="35507" xr:uid="{45B07841-574B-453F-9967-313EE64ACDE9}"/>
    <cellStyle name="SAPBEXexcBad8 3 4 3" xfId="19505" xr:uid="{FB1F4A4E-83A8-4431-BCC1-64A20A3E0AA0}"/>
    <cellStyle name="SAPBEXexcBad8 3 4 4" xfId="28422" xr:uid="{C5C9DF65-6C88-4491-A871-EB666068F4E5}"/>
    <cellStyle name="SAPBEXexcBad8 3 5" xfId="1725" xr:uid="{6A6DA85D-0CFC-4BCF-861E-3A7B70568989}"/>
    <cellStyle name="SAPBEXexcBad8 3 5 2" xfId="13611" xr:uid="{428046BC-BB72-487E-9231-0A448489E49A}"/>
    <cellStyle name="SAPBEXexcBad8 3 5 2 2" xfId="30256" xr:uid="{5EE79532-6E67-4461-87F7-B4901D4D88DA}"/>
    <cellStyle name="SAPBEXexcBad8 3 5 2 3" xfId="37339" xr:uid="{97CD8DC8-291C-4B7D-A642-F37794F5C8A6}"/>
    <cellStyle name="SAPBEXexcBad8 3 5 3" xfId="19228" xr:uid="{EC2568C3-EFE1-4551-B82D-0B093B3F0007}"/>
    <cellStyle name="SAPBEXexcBad8 3 5 4" xfId="26984" xr:uid="{65B41DB4-746F-4B0C-9A44-6B98E072F1C5}"/>
    <cellStyle name="SAPBEXexcBad8 3 6" xfId="2827" xr:uid="{0CEE980D-A9D4-4271-B45E-2A311FE59885}"/>
    <cellStyle name="SAPBEXexcBad8 3 6 2" xfId="13570" xr:uid="{3AB9AAE3-5EE9-4FF1-9719-7D94A8D5888F}"/>
    <cellStyle name="SAPBEXexcBad8 3 6 2 2" xfId="30220" xr:uid="{68DD1904-26CB-4CEB-BBC4-3D658D698212}"/>
    <cellStyle name="SAPBEXexcBad8 3 6 2 3" xfId="37299" xr:uid="{83D005C5-171F-404A-B602-4B5C34328C71}"/>
    <cellStyle name="SAPBEXexcBad8 3 6 3" xfId="20325" xr:uid="{683F562A-8066-4530-A78F-648387D0E593}"/>
    <cellStyle name="SAPBEXexcBad8 3 6 4" xfId="28322" xr:uid="{33763392-5D00-48B0-8423-3D538E3BD171}"/>
    <cellStyle name="SAPBEXexcBad8 3 7" xfId="3459" xr:uid="{2626F279-5A8C-43A4-AFB2-217680E65DAE}"/>
    <cellStyle name="SAPBEXexcBad8 3 7 2" xfId="20957" xr:uid="{7D51AFF4-B294-4776-A613-3F45CAC47F70}"/>
    <cellStyle name="SAPBEXexcBad8 3 7 3" xfId="24508" xr:uid="{0635F6C5-B838-4347-AB37-151062714F0E}"/>
    <cellStyle name="SAPBEXexcBad8 3 8" xfId="2165" xr:uid="{EFD55CA3-9041-4DE1-B3F0-F092DFEA9751}"/>
    <cellStyle name="SAPBEXexcBad8 3 8 2" xfId="19667" xr:uid="{33EF5490-603A-4D77-83E5-84C6F0248F24}"/>
    <cellStyle name="SAPBEXexcBad8 3 8 3" xfId="29544" xr:uid="{DC052B95-CE97-4054-9B1B-D2BE79253858}"/>
    <cellStyle name="SAPBEXexcBad8 3 9" xfId="2065" xr:uid="{7DDA5CC5-67E1-4CE0-891A-0F710E26B82F}"/>
    <cellStyle name="SAPBEXexcBad8 3 9 2" xfId="19568" xr:uid="{A14E5807-6952-4B46-B356-5640CAB7CD3B}"/>
    <cellStyle name="SAPBEXexcBad8 3 9 3" xfId="18285" xr:uid="{1FB17A03-AB40-4B61-9301-FA93F12F5119}"/>
    <cellStyle name="SAPBEXexcBad8 4" xfId="713" xr:uid="{D0A409D4-44DD-4C72-AC48-9FBA74BC2381}"/>
    <cellStyle name="SAPBEXexcBad8 4 10" xfId="18299" xr:uid="{4145F628-A147-4DFF-AE6D-09F5210CC3A4}"/>
    <cellStyle name="SAPBEXexcBad8 4 11" xfId="27227" xr:uid="{65793794-9B63-4C98-BBF7-032502E340BA}"/>
    <cellStyle name="SAPBEXexcBad8 4 2" xfId="1230" xr:uid="{11C62EDB-818A-4339-AEED-4C346F0C2B58}"/>
    <cellStyle name="SAPBEXexcBad8 4 2 10" xfId="29940" xr:uid="{DC1DE009-E8E8-4137-8CB6-18EDE91E6494}"/>
    <cellStyle name="SAPBEXexcBad8 4 2 2" xfId="2478" xr:uid="{6838ADDF-18AC-485C-9076-ABA8DBAD1E35}"/>
    <cellStyle name="SAPBEXexcBad8 4 2 2 2" xfId="15011" xr:uid="{B2261925-FFCC-465A-95DC-08F9094C7DA6}"/>
    <cellStyle name="SAPBEXexcBad8 4 2 2 2 2" xfId="31519" xr:uid="{ABF94CD7-A817-4536-A357-3CEE55F2FA92}"/>
    <cellStyle name="SAPBEXexcBad8 4 2 2 2 3" xfId="38600" xr:uid="{E7E280FF-C077-4419-8645-CE124A8D2877}"/>
    <cellStyle name="SAPBEXexcBad8 4 2 2 3" xfId="19979" xr:uid="{56280FB2-B2F9-490C-9F2C-3CAC9597274B}"/>
    <cellStyle name="SAPBEXexcBad8 4 2 2 4" xfId="30051" xr:uid="{3E5829F3-2EA7-4D85-9B5C-1C97CA734653}"/>
    <cellStyle name="SAPBEXexcBad8 4 2 3" xfId="2984" xr:uid="{5535D8D7-92EF-4F5C-8B53-06D4A41A6DE6}"/>
    <cellStyle name="SAPBEXexcBad8 4 2 3 2" xfId="15785" xr:uid="{D7AC2746-865B-4014-9683-12CAF8EC5FD2}"/>
    <cellStyle name="SAPBEXexcBad8 4 2 3 2 2" xfId="32289" xr:uid="{D7536817-F358-44FF-9DA9-E4C93C3C84B7}"/>
    <cellStyle name="SAPBEXexcBad8 4 2 3 2 3" xfId="39374" xr:uid="{4182E96C-01E1-461D-AB03-B784A4947283}"/>
    <cellStyle name="SAPBEXexcBad8 4 2 3 3" xfId="20482" xr:uid="{7F0C7B88-9826-403E-BBC6-34A7739D8877}"/>
    <cellStyle name="SAPBEXexcBad8 4 2 3 4" xfId="22754" xr:uid="{6B64D66D-A5FB-4307-86E9-47E4013A749D}"/>
    <cellStyle name="SAPBEXexcBad8 4 2 4" xfId="1489" xr:uid="{A9500D3C-DF3E-4E9E-A9E7-0647DD2E35B2}"/>
    <cellStyle name="SAPBEXexcBad8 4 2 4 2" xfId="17258" xr:uid="{5EF50305-DCC8-47B1-85CB-AD3F81C6524F}"/>
    <cellStyle name="SAPBEXexcBad8 4 2 4 2 2" xfId="33762" xr:uid="{91BF20A6-EE9E-49A4-B103-B3009A97FCBD}"/>
    <cellStyle name="SAPBEXexcBad8 4 2 4 2 3" xfId="40091" xr:uid="{7887235B-315E-468B-BA23-A021B2ACDDDF}"/>
    <cellStyle name="SAPBEXexcBad8 4 2 4 3" xfId="18994" xr:uid="{AED53FA9-0CE4-4398-A6D0-73A24C9D5D54}"/>
    <cellStyle name="SAPBEXexcBad8 4 2 4 4" xfId="30847" xr:uid="{09519F50-6F99-4EB7-8F7E-A4EB69D60C45}"/>
    <cellStyle name="SAPBEXexcBad8 4 2 5" xfId="2824" xr:uid="{734F1D0F-ACBE-4356-8308-C50CBAB2EBF0}"/>
    <cellStyle name="SAPBEXexcBad8 4 2 5 2" xfId="20322" xr:uid="{9690AF00-76B8-4A2B-AFB4-FB948A760344}"/>
    <cellStyle name="SAPBEXexcBad8 4 2 5 3" xfId="27606" xr:uid="{D4CF23B1-9E54-4976-B8FF-FA109F2C0731}"/>
    <cellStyle name="SAPBEXexcBad8 4 2 6" xfId="2705" xr:uid="{339F8CD9-AF8B-41BE-972E-2A470EA4BCB0}"/>
    <cellStyle name="SAPBEXexcBad8 4 2 6 2" xfId="20204" xr:uid="{F966B2A9-EF68-4B67-8DA2-C607CF8A9237}"/>
    <cellStyle name="SAPBEXexcBad8 4 2 6 3" xfId="32522" xr:uid="{32496070-B21D-43A9-ACEA-F0E566E22501}"/>
    <cellStyle name="SAPBEXexcBad8 4 2 7" xfId="3629" xr:uid="{02F4FBE9-4A0B-409E-A4B5-1185BE9F3896}"/>
    <cellStyle name="SAPBEXexcBad8 4 2 7 2" xfId="21127" xr:uid="{1A3BB7CF-D474-4C8D-AC19-DE6B6701ED59}"/>
    <cellStyle name="SAPBEXexcBad8 4 2 7 3" xfId="17741" xr:uid="{A96E707C-86A9-432F-964E-3F049760F030}"/>
    <cellStyle name="SAPBEXexcBad8 4 2 8" xfId="12474" xr:uid="{C4DA6ED7-0BB0-46D2-9D27-C949D12E1E0C}"/>
    <cellStyle name="SAPBEXexcBad8 4 2 8 2" xfId="29254" xr:uid="{845CADDB-038A-46C6-92A0-40D27A51D3A5}"/>
    <cellStyle name="SAPBEXexcBad8 4 2 8 3" xfId="36502" xr:uid="{E067580F-28C6-4B58-902A-B23BED3D9D5D}"/>
    <cellStyle name="SAPBEXexcBad8 4 2 9" xfId="18743" xr:uid="{8C5C39CD-3BA4-407A-A0D6-6AAE6F3EFD2B}"/>
    <cellStyle name="SAPBEXexcBad8 4 3" xfId="2004" xr:uid="{9ABAD6AC-78A6-4386-A52C-531EA39567B2}"/>
    <cellStyle name="SAPBEXexcBad8 4 3 2" xfId="14259" xr:uid="{C5B14BD2-C279-43F9-B893-8E4E25A0B9DE}"/>
    <cellStyle name="SAPBEXexcBad8 4 3 2 2" xfId="30817" xr:uid="{73B7B813-A93B-4376-9930-B637FCEE86E4}"/>
    <cellStyle name="SAPBEXexcBad8 4 3 2 3" xfId="37916" xr:uid="{1FB489C9-0672-47F1-95E1-74E2632A1425}"/>
    <cellStyle name="SAPBEXexcBad8 4 3 3" xfId="13670" xr:uid="{A530EEE5-0360-48A7-95BC-634FE9670C09}"/>
    <cellStyle name="SAPBEXexcBad8 4 3 3 2" xfId="30306" xr:uid="{F1D866ED-1C72-4654-B0DB-06C43FC0789A}"/>
    <cellStyle name="SAPBEXexcBad8 4 3 3 3" xfId="37395" xr:uid="{55597CEF-A46A-4A80-9EFD-A579E3A4D76E}"/>
    <cellStyle name="SAPBEXexcBad8 4 3 4" xfId="11072" xr:uid="{51335219-10C1-4EB4-B6E8-B9EFD2A82816}"/>
    <cellStyle name="SAPBEXexcBad8 4 3 4 2" xfId="28057" xr:uid="{6DCEF09F-7754-488E-9108-D5784F3C7299}"/>
    <cellStyle name="SAPBEXexcBad8 4 3 4 3" xfId="35936" xr:uid="{87C470F7-C29E-439B-8973-577AA0445A58}"/>
    <cellStyle name="SAPBEXexcBad8 4 3 5" xfId="19507" xr:uid="{87F492AC-6086-484A-BCED-9770824254EC}"/>
    <cellStyle name="SAPBEXexcBad8 4 3 6" xfId="18860" xr:uid="{3D4B4B1C-63D4-4825-A3F6-C24394435814}"/>
    <cellStyle name="SAPBEXexcBad8 4 4" xfId="1674" xr:uid="{292AF2F4-284F-42B6-B8F3-15519EF2AF0A}"/>
    <cellStyle name="SAPBEXexcBad8 4 4 2" xfId="9909" xr:uid="{084BDAFB-D825-4D53-9E64-6D164D1E4A1F}"/>
    <cellStyle name="SAPBEXexcBad8 4 4 2 2" xfId="27025" xr:uid="{F16F895B-0C45-4C9F-BF7B-D7F13FAED23F}"/>
    <cellStyle name="SAPBEXexcBad8 4 4 2 3" xfId="35311" xr:uid="{083EF9AB-5C16-40DE-BAB6-F803B57A0638}"/>
    <cellStyle name="SAPBEXexcBad8 4 4 3" xfId="19177" xr:uid="{4F4CEB11-A03F-4169-A13E-1701E916BE49}"/>
    <cellStyle name="SAPBEXexcBad8 4 4 4" xfId="28979" xr:uid="{E8435665-E68A-412D-9018-CF2F93057AB8}"/>
    <cellStyle name="SAPBEXexcBad8 4 5" xfId="2685" xr:uid="{84B64C21-0735-4B40-AA4E-7834F297655B}"/>
    <cellStyle name="SAPBEXexcBad8 4 5 2" xfId="13335" xr:uid="{48016151-B07B-4C72-9256-DE926A609DDD}"/>
    <cellStyle name="SAPBEXexcBad8 4 5 2 2" xfId="30020" xr:uid="{D4CC6D15-F32A-42BE-8010-92265C7055AC}"/>
    <cellStyle name="SAPBEXexcBad8 4 5 2 3" xfId="37064" xr:uid="{B9D19FA1-F1A6-43ED-AFDF-D8DD66CE2C05}"/>
    <cellStyle name="SAPBEXexcBad8 4 5 3" xfId="20185" xr:uid="{37208054-5CE6-4189-95AF-491DE502D221}"/>
    <cellStyle name="SAPBEXexcBad8 4 5 4" xfId="22921" xr:uid="{D5FCD5F9-5ACE-4BDC-947F-08D73E5BB52F}"/>
    <cellStyle name="SAPBEXexcBad8 4 6" xfId="3624" xr:uid="{BDAA4F1A-9A1B-4FC3-BDD9-9294F210BAF0}"/>
    <cellStyle name="SAPBEXexcBad8 4 6 2" xfId="13074" xr:uid="{8AFB2AB1-C308-47FC-99F6-26FCB608BF73}"/>
    <cellStyle name="SAPBEXexcBad8 4 6 2 2" xfId="29794" xr:uid="{F7407879-D9F7-4A00-9E4F-7B8AE6A4E65D}"/>
    <cellStyle name="SAPBEXexcBad8 4 6 2 3" xfId="36803" xr:uid="{3ABB2FDC-93D6-4F5A-AF79-FDDA9A42A908}"/>
    <cellStyle name="SAPBEXexcBad8 4 6 3" xfId="21122" xr:uid="{AB04118E-15BA-40DD-B8C8-F0971DB7EBE6}"/>
    <cellStyle name="SAPBEXexcBad8 4 6 4" xfId="18219" xr:uid="{D003626B-1DCB-4116-81D0-1A97F3E5D8A6}"/>
    <cellStyle name="SAPBEXexcBad8 4 7" xfId="3830" xr:uid="{9634106D-0241-4BA6-9FBA-6262CEB6066B}"/>
    <cellStyle name="SAPBEXexcBad8 4 7 2" xfId="21327" xr:uid="{3AA74F19-BB86-44CE-8426-84499B860393}"/>
    <cellStyle name="SAPBEXexcBad8 4 7 3" xfId="23155" xr:uid="{B745338F-E437-4496-A34F-CF6D98AA6159}"/>
    <cellStyle name="SAPBEXexcBad8 4 8" xfId="4466" xr:uid="{BCB387A1-DE51-4E9E-816A-E0B932C91134}"/>
    <cellStyle name="SAPBEXexcBad8 4 8 2" xfId="21956" xr:uid="{9220079C-9EDA-4CC3-B892-BF3738B3A6C3}"/>
    <cellStyle name="SAPBEXexcBad8 4 8 3" xfId="17973" xr:uid="{D18F5A23-2380-4988-A2E4-B6F7CEA3E7DF}"/>
    <cellStyle name="SAPBEXexcBad8 4 9" xfId="8016" xr:uid="{86010F5D-5E6B-45DF-AB44-B0B087B60593}"/>
    <cellStyle name="SAPBEXexcBad8 4 9 2" xfId="25243" xr:uid="{674E7494-AEB8-4250-929C-498025C01DAF}"/>
    <cellStyle name="SAPBEXexcBad8 4 9 3" xfId="34583" xr:uid="{1ECF73E0-F683-41C9-8079-C8D65F7841B8}"/>
    <cellStyle name="SAPBEXexcBad8 5" xfId="937" xr:uid="{0187003B-382C-415F-BF46-F91FD79B70BD}"/>
    <cellStyle name="SAPBEXexcBad8 5 10" xfId="27347" xr:uid="{0CB7E66C-4D64-48D1-8A0B-2AE796D2188B}"/>
    <cellStyle name="SAPBEXexcBad8 5 2" xfId="1345" xr:uid="{2C524CF0-9109-4E09-80B6-67BB0B41CBCF}"/>
    <cellStyle name="SAPBEXexcBad8 5 2 2" xfId="2593" xr:uid="{A42C3ECE-9BAF-4233-860B-B6C82676490E}"/>
    <cellStyle name="SAPBEXexcBad8 5 2 2 2" xfId="15095" xr:uid="{0DDACCCF-FAFA-4731-884F-5558832F27AB}"/>
    <cellStyle name="SAPBEXexcBad8 5 2 2 2 2" xfId="31601" xr:uid="{57FAE13C-D051-465D-909A-BF970B3F30D4}"/>
    <cellStyle name="SAPBEXexcBad8 5 2 2 2 3" xfId="38684" xr:uid="{2CA31C8E-00D8-4C6D-BE08-7D62179EE4DD}"/>
    <cellStyle name="SAPBEXexcBad8 5 2 2 3" xfId="20094" xr:uid="{3030F1DB-1767-4278-8CF5-F609E179D83B}"/>
    <cellStyle name="SAPBEXexcBad8 5 2 2 4" xfId="17640" xr:uid="{8D625202-9654-4ED5-8EE5-0FDD37FDEE46}"/>
    <cellStyle name="SAPBEXexcBad8 5 2 3" xfId="3099" xr:uid="{3CBD49AC-CF7F-4B31-8E63-D6FA89253B6E}"/>
    <cellStyle name="SAPBEXexcBad8 5 2 3 2" xfId="15872" xr:uid="{E2A80971-00EF-4457-941E-1DB02786655C}"/>
    <cellStyle name="SAPBEXexcBad8 5 2 3 2 2" xfId="32376" xr:uid="{7B4200D5-8411-4848-B67B-E7187D815BFE}"/>
    <cellStyle name="SAPBEXexcBad8 5 2 3 2 3" xfId="39461" xr:uid="{FD62399E-6A8F-4F73-BB3C-CA2841233E55}"/>
    <cellStyle name="SAPBEXexcBad8 5 2 3 3" xfId="20597" xr:uid="{D5B6FE7B-4180-4584-9386-7BF16F227A6C}"/>
    <cellStyle name="SAPBEXexcBad8 5 2 3 4" xfId="22652" xr:uid="{4E1843E4-2E28-4CD8-BF39-7B753ED947E5}"/>
    <cellStyle name="SAPBEXexcBad8 5 2 4" xfId="2342" xr:uid="{128E90B5-DB21-461B-8E72-02941CD7BD0C}"/>
    <cellStyle name="SAPBEXexcBad8 5 2 4 2" xfId="17433" xr:uid="{D5288564-0ACD-4D9F-AEA1-8B587210C3FE}"/>
    <cellStyle name="SAPBEXexcBad8 5 2 4 2 2" xfId="33937" xr:uid="{DF858094-2D8F-4F05-8E9C-88AD28C482AB}"/>
    <cellStyle name="SAPBEXexcBad8 5 2 4 2 3" xfId="40178" xr:uid="{B9607469-C596-41D5-9048-EBB3C8F3E2D3}"/>
    <cellStyle name="SAPBEXexcBad8 5 2 4 3" xfId="19843" xr:uid="{48F63721-09FB-40C3-B35C-2543E12FA03B}"/>
    <cellStyle name="SAPBEXexcBad8 5 2 4 4" xfId="28354" xr:uid="{80B252C8-B89C-4621-9124-42C15DB19DB9}"/>
    <cellStyle name="SAPBEXexcBad8 5 2 5" xfId="1887" xr:uid="{64A22265-9B5D-4FEC-B74E-AC1148CA3088}"/>
    <cellStyle name="SAPBEXexcBad8 5 2 5 2" xfId="19390" xr:uid="{39E39DF7-CF5D-47CB-8D7C-FA6213D0131D}"/>
    <cellStyle name="SAPBEXexcBad8 5 2 5 3" xfId="25407" xr:uid="{EA766508-41C9-4F79-9F7F-E3ED9D815B5C}"/>
    <cellStyle name="SAPBEXexcBad8 5 2 6" xfId="3790" xr:uid="{0530F8D1-400F-43CC-80A6-42AEF6601D0D}"/>
    <cellStyle name="SAPBEXexcBad8 5 2 6 2" xfId="21287" xr:uid="{B725EF40-38CA-4FAC-8569-B00B9A53CBCB}"/>
    <cellStyle name="SAPBEXexcBad8 5 2 6 3" xfId="23174" xr:uid="{DCE9A51D-FD66-4E64-A1A2-27150F1C9195}"/>
    <cellStyle name="SAPBEXexcBad8 5 2 7" xfId="4507" xr:uid="{A81BFD67-C967-43AB-9CA5-085BD914D5B3}"/>
    <cellStyle name="SAPBEXexcBad8 5 2 7 2" xfId="21996" xr:uid="{33E38EB7-17CC-4702-BA7F-3F7E36A92D8F}"/>
    <cellStyle name="SAPBEXexcBad8 5 2 7 3" xfId="22027" xr:uid="{EACF611E-8134-47EB-BCA4-7A46181983CE}"/>
    <cellStyle name="SAPBEXexcBad8 5 2 8" xfId="12658" xr:uid="{FBEB036E-EDC5-43A3-AE19-7D8862BE87AF}"/>
    <cellStyle name="SAPBEXexcBad8 5 2 8 2" xfId="29409" xr:uid="{F41302F3-1916-4841-8858-64D416F07613}"/>
    <cellStyle name="SAPBEXexcBad8 5 2 8 3" xfId="36588" xr:uid="{68DDDD6C-2B00-4D99-8823-D5EFDF24670D}"/>
    <cellStyle name="SAPBEXexcBad8 5 2 9" xfId="27350" xr:uid="{6580729D-BDEB-4D22-80B3-B064B2CC751C}"/>
    <cellStyle name="SAPBEXexcBad8 5 3" xfId="2205" xr:uid="{FEEAC7BA-E5F7-48AB-84EF-6CF92B732BEF}"/>
    <cellStyle name="SAPBEXexcBad8 5 3 2" xfId="14395" xr:uid="{678E7601-2E8D-47B7-B52F-2B14C8688EB5}"/>
    <cellStyle name="SAPBEXexcBad8 5 3 2 2" xfId="30934" xr:uid="{D392876C-16A0-47ED-BDA3-2206124E2CD6}"/>
    <cellStyle name="SAPBEXexcBad8 5 3 2 3" xfId="38052" xr:uid="{CD3D3AD0-EB98-4A18-BDAC-7DE47C698954}"/>
    <cellStyle name="SAPBEXexcBad8 5 3 3" xfId="14477" xr:uid="{552F966E-CA99-43D8-90EC-F2157CB6CC88}"/>
    <cellStyle name="SAPBEXexcBad8 5 3 3 2" xfId="30995" xr:uid="{790D6A3E-DFAB-40BE-A4D3-7B8316FA6F8D}"/>
    <cellStyle name="SAPBEXexcBad8 5 3 3 3" xfId="38134" xr:uid="{BEF4E7DE-DA59-4E65-99B0-B2274C5BD3A0}"/>
    <cellStyle name="SAPBEXexcBad8 5 3 4" xfId="11249" xr:uid="{9739B43F-7690-46DB-8BE8-70A61C48676C}"/>
    <cellStyle name="SAPBEXexcBad8 5 3 4 2" xfId="28214" xr:uid="{EFF45ADB-6CFA-4FBD-AE57-AF3C4C2CABF9}"/>
    <cellStyle name="SAPBEXexcBad8 5 3 4 3" xfId="36023" xr:uid="{0A19E575-1E47-4030-B75C-442B33290734}"/>
    <cellStyle name="SAPBEXexcBad8 5 3 5" xfId="19707" xr:uid="{B739C033-3489-4530-8C72-82A29995C257}"/>
    <cellStyle name="SAPBEXexcBad8 5 3 6" xfId="29535" xr:uid="{DBC0AD5A-2D3E-40B2-8635-844A0E24A161}"/>
    <cellStyle name="SAPBEXexcBad8 5 4" xfId="2712" xr:uid="{729869CD-95AA-4EA1-B187-14168FAC0267}"/>
    <cellStyle name="SAPBEXexcBad8 5 4 2" xfId="10287" xr:uid="{B44917CA-DCB9-4042-9844-B57ECE3734CF}"/>
    <cellStyle name="SAPBEXexcBad8 5 4 2 2" xfId="27363" xr:uid="{611AA73C-5EA2-4995-8C8C-62986FE95C58}"/>
    <cellStyle name="SAPBEXexcBad8 5 4 2 3" xfId="35539" xr:uid="{B618E948-BC7E-44EC-9AEF-BE35726015F6}"/>
    <cellStyle name="SAPBEXexcBad8 5 4 3" xfId="20211" xr:uid="{208155A3-E8DA-4802-A1F6-75246F19165F}"/>
    <cellStyle name="SAPBEXexcBad8 5 4 4" xfId="22902" xr:uid="{BA478F59-9573-414A-A06B-BD9D20DB967F}"/>
    <cellStyle name="SAPBEXexcBad8 5 5" xfId="3334" xr:uid="{E9C9D0E6-C5EA-4642-9300-B7B4CB994B60}"/>
    <cellStyle name="SAPBEXexcBad8 5 5 2" xfId="13643" xr:uid="{A5E05990-1CB8-4178-AC56-588102E778D0}"/>
    <cellStyle name="SAPBEXexcBad8 5 5 2 2" xfId="30283" xr:uid="{F7F728B6-6A97-471D-97A0-C6C88E6AFBE9}"/>
    <cellStyle name="SAPBEXexcBad8 5 5 2 3" xfId="37371" xr:uid="{ED9BC06E-79B1-4C92-878A-F5F78C18A7C3}"/>
    <cellStyle name="SAPBEXexcBad8 5 5 3" xfId="20832" xr:uid="{92742CEF-F589-4798-B08B-C101DA1584ED}"/>
    <cellStyle name="SAPBEXexcBad8 5 5 4" xfId="22418" xr:uid="{20681892-F61E-4016-9701-F9650A0922F2}"/>
    <cellStyle name="SAPBEXexcBad8 5 6" xfId="3654" xr:uid="{033B14F0-871C-4465-8FB6-6F231FDE6534}"/>
    <cellStyle name="SAPBEXexcBad8 5 6 2" xfId="12965" xr:uid="{E1F68FA5-280B-4A6A-92F0-CC5A5C79A323}"/>
    <cellStyle name="SAPBEXexcBad8 5 6 2 2" xfId="29685" xr:uid="{CE413B46-FD66-48C4-B53B-BCE5EAAB58F2}"/>
    <cellStyle name="SAPBEXexcBad8 5 6 2 3" xfId="36694" xr:uid="{4A3290A4-D240-4BC4-8734-97BB9DBCE385}"/>
    <cellStyle name="SAPBEXexcBad8 5 6 3" xfId="21152" xr:uid="{85A4A7C2-B43C-42DF-907B-CD007A685FF4}"/>
    <cellStyle name="SAPBEXexcBad8 5 6 4" xfId="22263" xr:uid="{8DA1EAAF-42FC-4012-99B5-A43EECD7A960}"/>
    <cellStyle name="SAPBEXexcBad8 5 7" xfId="3618" xr:uid="{D8B26FC9-3894-4975-9C02-AACA59A77633}"/>
    <cellStyle name="SAPBEXexcBad8 5 7 2" xfId="21116" xr:uid="{C16BAE0C-581B-464B-87E2-187D8100DB8D}"/>
    <cellStyle name="SAPBEXexcBad8 5 7 3" xfId="27902" xr:uid="{04DB168D-60A6-4A79-9638-FF163CAAC8F5}"/>
    <cellStyle name="SAPBEXexcBad8 5 8" xfId="4046" xr:uid="{3B597D1D-5C3F-4FFD-A692-E12CADA371A6}"/>
    <cellStyle name="SAPBEXexcBad8 5 8 2" xfId="21542" xr:uid="{5D5E4148-B746-4DD0-87A9-69FBDD78C4E6}"/>
    <cellStyle name="SAPBEXexcBad8 5 8 3" xfId="18128" xr:uid="{73A92658-DB89-41FF-A071-CA36689D445C}"/>
    <cellStyle name="SAPBEXexcBad8 5 9" xfId="8397" xr:uid="{8E414EA4-174F-4252-88B0-05984245F551}"/>
    <cellStyle name="SAPBEXexcBad8 5 9 2" xfId="25578" xr:uid="{F8134C87-D820-4744-946F-2D7358CB0461}"/>
    <cellStyle name="SAPBEXexcBad8 5 9 3" xfId="34811" xr:uid="{1F28A626-D158-48FB-BD90-8A375EDC9041}"/>
    <cellStyle name="SAPBEXexcBad8 6" xfId="961" xr:uid="{3BE54FCD-1B26-4D89-91AC-A3CADF557439}"/>
    <cellStyle name="SAPBEXexcBad8 6 2" xfId="15307" xr:uid="{3ECEF1CC-A5C3-4BEA-B5DC-C4E2C2B21D37}"/>
    <cellStyle name="SAPBEXexcBad8 6 2 2" xfId="31811" xr:uid="{B08ACC41-8797-4EE8-B8AF-F45BE211D564}"/>
    <cellStyle name="SAPBEXexcBad8 6 2 3" xfId="38896" xr:uid="{1F0F3D7F-E32D-4531-B1CA-C1E753C08820}"/>
    <cellStyle name="SAPBEXexcBad8 6 3" xfId="16423" xr:uid="{3D024254-FD3D-4F47-8CC2-4E559BC9C0D1}"/>
    <cellStyle name="SAPBEXexcBad8 6 3 2" xfId="32927" xr:uid="{41A579A3-4F27-4C3D-B912-A1914A3A772E}"/>
    <cellStyle name="SAPBEXexcBad8 6 3 3" xfId="39619" xr:uid="{48ECAB65-DBFB-42D0-8D51-51C8C76F157E}"/>
    <cellStyle name="SAPBEXexcBad8 6 4" xfId="11514" xr:uid="{B5D7C932-C9BF-4A00-8751-0F0FDF3C2E63}"/>
    <cellStyle name="SAPBEXexcBad8 6 4 2" xfId="36102" xr:uid="{207575F5-DF79-484A-826E-534ECCAFDEA9}"/>
    <cellStyle name="SAPBEXexcBad8 7" xfId="1048" xr:uid="{52FAB87F-1806-4D85-AC50-C3FB11066FA8}"/>
    <cellStyle name="SAPBEXexcBad8 7 2" xfId="14679" xr:uid="{96B9BE66-6157-4DEE-8551-7FBD16B6177C}"/>
    <cellStyle name="SAPBEXexcBad8 7 2 2" xfId="31194" xr:uid="{63AF69E7-E8A8-40CA-A08D-85EB8B15E0ED}"/>
    <cellStyle name="SAPBEXexcBad8 7 2 3" xfId="38269" xr:uid="{6BCC1804-7983-46EE-92B4-460345CE71EC}"/>
    <cellStyle name="SAPBEXexcBad8 7 3" xfId="15402" xr:uid="{A4B63941-B950-4B8C-83F9-C237FE951D2C}"/>
    <cellStyle name="SAPBEXexcBad8 7 3 2" xfId="31906" xr:uid="{7BC7728E-CCA0-451C-8D02-DA77E58721E9}"/>
    <cellStyle name="SAPBEXexcBad8 7 3 3" xfId="38991" xr:uid="{31DF6A5A-C08A-4CE0-8A01-C560E0138186}"/>
    <cellStyle name="SAPBEXexcBad8 7 4" xfId="16744" xr:uid="{0A8FC826-F452-4283-B31E-7B2359C4733C}"/>
    <cellStyle name="SAPBEXexcBad8 7 4 2" xfId="33248" xr:uid="{0D5EDA59-3BC5-478F-968F-541F7F8E8B02}"/>
    <cellStyle name="SAPBEXexcBad8 7 4 3" xfId="39760" xr:uid="{9000FD38-495E-4042-A275-82996014BCB7}"/>
    <cellStyle name="SAPBEXexcBad8 7 5" xfId="11884" xr:uid="{C1944B2A-EAFD-4807-AF88-8A8A4A49550A}"/>
    <cellStyle name="SAPBEXexcBad8 7 5 2" xfId="28749" xr:uid="{1AEBBEB3-821B-4842-987B-EF20DC713098}"/>
    <cellStyle name="SAPBEXexcBad8 7 5 3" xfId="36192" xr:uid="{F822628E-05F6-40BE-B6E1-0FFC0042C500}"/>
    <cellStyle name="SAPBEXexcBad8 8" xfId="250" xr:uid="{A2977420-EE3E-45AE-99C0-3E2F9D6A1D20}"/>
    <cellStyle name="SAPBEXexcBad8 8 10" xfId="29244" xr:uid="{0CB02E83-5B5D-4918-90DB-FBB54017057D}"/>
    <cellStyle name="SAPBEXexcBad8 8 2" xfId="1166" xr:uid="{C620AD97-DE24-4347-9FFD-DF8A7F2FE203}"/>
    <cellStyle name="SAPBEXexcBad8 8 2 2" xfId="2414" xr:uid="{0888C2AC-98AB-4448-9E2C-F8BEE8119611}"/>
    <cellStyle name="SAPBEXexcBad8 8 2 2 2" xfId="19915" xr:uid="{47D4A2D8-12F5-4C54-9742-E127DE175F38}"/>
    <cellStyle name="SAPBEXexcBad8 8 2 2 3" xfId="24327" xr:uid="{6E7E4DCD-007E-4CC1-9456-66B4FC77125F}"/>
    <cellStyle name="SAPBEXexcBad8 8 2 3" xfId="2920" xr:uid="{2B9435D1-EC63-4D4F-9D28-D53E9C47C2B5}"/>
    <cellStyle name="SAPBEXexcBad8 8 2 3 2" xfId="20418" xr:uid="{5A33D1B9-9966-4980-94B5-0D1A229D19DA}"/>
    <cellStyle name="SAPBEXexcBad8 8 2 3 3" xfId="24511" xr:uid="{EA5A9E21-39D5-4151-A2DE-77D9803F2B94}"/>
    <cellStyle name="SAPBEXexcBad8 8 2 4" xfId="3347" xr:uid="{60294DA8-7F3D-4EB4-A4A5-42FA077FB117}"/>
    <cellStyle name="SAPBEXexcBad8 8 2 4 2" xfId="20845" xr:uid="{2E618A1D-252A-4768-8F84-4CF25E4ECAA5}"/>
    <cellStyle name="SAPBEXexcBad8 8 2 4 3" xfId="22405" xr:uid="{DA78CF40-3917-4E32-95F9-87CBF03D8A7F}"/>
    <cellStyle name="SAPBEXexcBad8 8 2 5" xfId="2223" xr:uid="{C439FF5A-BFFA-4AEB-B77F-32DEC7ADC8E8}"/>
    <cellStyle name="SAPBEXexcBad8 8 2 5 2" xfId="19725" xr:uid="{0A421293-F8A9-45C3-A6FD-390457D25E3B}"/>
    <cellStyle name="SAPBEXexcBad8 8 2 5 3" xfId="28931" xr:uid="{9394EC7F-36D4-4220-9641-C43B504A81EA}"/>
    <cellStyle name="SAPBEXexcBad8 8 2 6" xfId="3247" xr:uid="{B4C07639-8AC5-422B-8ED9-308A4E098D68}"/>
    <cellStyle name="SAPBEXexcBad8 8 2 6 2" xfId="20745" xr:uid="{AAC10A42-2498-403F-9C20-A1249FE6FAD4}"/>
    <cellStyle name="SAPBEXexcBad8 8 2 6 3" xfId="22505" xr:uid="{EC83A6E8-4A2F-4D1E-9FED-73E2077A2204}"/>
    <cellStyle name="SAPBEXexcBad8 8 2 7" xfId="4387" xr:uid="{5E9AB52D-4E2C-4750-BE92-9F21F64EA3DC}"/>
    <cellStyle name="SAPBEXexcBad8 8 2 7 2" xfId="21879" xr:uid="{408F098B-3FD4-4DCD-A89B-11015EE91D20}"/>
    <cellStyle name="SAPBEXexcBad8 8 2 7 3" xfId="22073" xr:uid="{A373D2D1-1225-45AE-A2E5-0DD18E48FA04}"/>
    <cellStyle name="SAPBEXexcBad8 8 2 8" xfId="13730" xr:uid="{610E4C1F-A2D8-474F-A05D-6EA915E724B2}"/>
    <cellStyle name="SAPBEXexcBad8 8 2 8 2" xfId="30366" xr:uid="{203DF2A9-6909-4855-821A-5803DEE9888E}"/>
    <cellStyle name="SAPBEXexcBad8 8 2 8 3" xfId="37455" xr:uid="{401F41E8-A4E7-4FE2-A96B-011555B42ED4}"/>
    <cellStyle name="SAPBEXexcBad8 8 2 9" xfId="23083" xr:uid="{C9179D41-5EFB-4F5E-9964-B9EA99D7003A}"/>
    <cellStyle name="SAPBEXexcBad8 8 3" xfId="1592" xr:uid="{73918C36-0C6D-409A-B9FD-F16D6BF0F9E0}"/>
    <cellStyle name="SAPBEXexcBad8 8 3 2" xfId="13108" xr:uid="{AECA30F1-936F-4636-AA15-1B672A64919F}"/>
    <cellStyle name="SAPBEXexcBad8 8 3 2 2" xfId="29828" xr:uid="{30A2AF43-C2F1-40F9-81B3-02F5139AF753}"/>
    <cellStyle name="SAPBEXexcBad8 8 3 2 3" xfId="36837" xr:uid="{5755CA3A-342D-4A4D-9F02-50EB4E670629}"/>
    <cellStyle name="SAPBEXexcBad8 8 3 3" xfId="19097" xr:uid="{B10130BC-73E6-491F-B27A-ED0A0DC5A658}"/>
    <cellStyle name="SAPBEXexcBad8 8 3 4" xfId="30655" xr:uid="{44C9D927-1F24-41FB-BCCD-EFFE4988912B}"/>
    <cellStyle name="SAPBEXexcBad8 8 4" xfId="1583" xr:uid="{09B47726-561F-4EDC-B771-BD32A04DF3B3}"/>
    <cellStyle name="SAPBEXexcBad8 8 4 2" xfId="19088" xr:uid="{80A2424B-55F4-4C23-A319-24C0F72D6259}"/>
    <cellStyle name="SAPBEXexcBad8 8 4 3" xfId="25209" xr:uid="{2E35DBDE-575B-4410-B7F9-18FDDFB3E22E}"/>
    <cellStyle name="SAPBEXexcBad8 8 5" xfId="2790" xr:uid="{2FA6D02B-6317-418D-B0B6-8AAD64B491FD}"/>
    <cellStyle name="SAPBEXexcBad8 8 5 2" xfId="20289" xr:uid="{D783F843-25E9-4B63-ACA0-218129C42F49}"/>
    <cellStyle name="SAPBEXexcBad8 8 5 3" xfId="22859" xr:uid="{5DB14A05-A5B2-40DE-8135-AFD45D103C80}"/>
    <cellStyle name="SAPBEXexcBad8 8 6" xfId="1404" xr:uid="{865570AA-03D6-479D-BEB6-5B75B0494E21}"/>
    <cellStyle name="SAPBEXexcBad8 8 6 2" xfId="18910" xr:uid="{EB3F843B-7E15-47D8-86C3-CB8E00564DD5}"/>
    <cellStyle name="SAPBEXexcBad8 8 6 3" xfId="24625" xr:uid="{8B142168-E822-4C7B-A8BA-7B3EDB036A02}"/>
    <cellStyle name="SAPBEXexcBad8 8 7" xfId="4227" xr:uid="{EC1DAE65-FB8C-4DF8-B08C-D0D8F55371CF}"/>
    <cellStyle name="SAPBEXexcBad8 8 7 2" xfId="21721" xr:uid="{1980A050-E7E1-4A47-8FA8-7F4B9A05E6FE}"/>
    <cellStyle name="SAPBEXexcBad8 8 7 3" xfId="18036" xr:uid="{0B03848C-D61A-4212-897E-EADF2BE7C9F7}"/>
    <cellStyle name="SAPBEXexcBad8 8 8" xfId="4300" xr:uid="{BC7D9D96-B630-4FC2-A3CA-561D82D5FD4D}"/>
    <cellStyle name="SAPBEXexcBad8 8 8 2" xfId="21794" xr:uid="{4479CC51-98C3-49CF-823B-81C4C6895C2A}"/>
    <cellStyle name="SAPBEXexcBad8 8 8 3" xfId="18447" xr:uid="{543C9171-3F5D-4E84-A39D-FADBEF7B721F}"/>
    <cellStyle name="SAPBEXexcBad8 8 9" xfId="10470" xr:uid="{D39184F6-6254-4DBF-8DEE-5263283631B3}"/>
    <cellStyle name="SAPBEXexcBad8 8 9 2" xfId="27541" xr:uid="{EF6560CD-B92C-4638-8C43-28E30B0D4E9B}"/>
    <cellStyle name="SAPBEXexcBad8 8 9 3" xfId="35579" xr:uid="{B2C16B15-DA7B-4048-8E17-D90D67E49D7C}"/>
    <cellStyle name="SAPBEXexcBad8 9" xfId="1119" xr:uid="{C9E08D14-5BEE-49E0-9ACD-B7F34A0B744B}"/>
    <cellStyle name="SAPBEXexcBad8 9 10" xfId="25382" xr:uid="{54F513B7-C484-429B-8853-4C41ACF86A3F}"/>
    <cellStyle name="SAPBEXexcBad8 9 2" xfId="2367" xr:uid="{D9465824-751F-458A-9CC1-5986A5A01245}"/>
    <cellStyle name="SAPBEXexcBad8 9 2 2" xfId="19868" xr:uid="{4B631324-A1DF-4EAF-B003-2D8435692099}"/>
    <cellStyle name="SAPBEXexcBad8 9 2 3" xfId="28346" xr:uid="{6316AD3B-87C6-4922-A432-CC81444F0AC8}"/>
    <cellStyle name="SAPBEXexcBad8 9 3" xfId="2873" xr:uid="{9EC59713-9542-4063-BFC8-B284DDC72D35}"/>
    <cellStyle name="SAPBEXexcBad8 9 3 2" xfId="20371" xr:uid="{2967C1D9-A3AD-4345-9BA1-41B1FFF561F3}"/>
    <cellStyle name="SAPBEXexcBad8 9 3 3" xfId="22784" xr:uid="{5E44DB57-3B07-42B6-906E-AA18DCBD0AA9}"/>
    <cellStyle name="SAPBEXexcBad8 9 4" xfId="2231" xr:uid="{2E0B3B99-02F9-405F-B7AF-E0030A2EA06E}"/>
    <cellStyle name="SAPBEXexcBad8 9 4 2" xfId="19733" xr:uid="{D7A31683-50A7-4933-9E0B-4617AF455F67}"/>
    <cellStyle name="SAPBEXexcBad8 9 4 3" xfId="28384" xr:uid="{A170B23C-A542-4283-A135-306E328DE041}"/>
    <cellStyle name="SAPBEXexcBad8 9 5" xfId="3232" xr:uid="{F5E92D7A-B49F-4C03-A48B-7D35FA4E1B66}"/>
    <cellStyle name="SAPBEXexcBad8 9 5 2" xfId="20730" xr:uid="{E46E25C8-381C-4FFE-A59B-8E4E960398E5}"/>
    <cellStyle name="SAPBEXexcBad8 9 5 3" xfId="22520" xr:uid="{8F351601-8BFF-4DB6-8DC4-029F469E299F}"/>
    <cellStyle name="SAPBEXexcBad8 9 6" xfId="3897" xr:uid="{545FBAE5-7DB2-42A7-911A-574A25E98690}"/>
    <cellStyle name="SAPBEXexcBad8 9 6 2" xfId="21394" xr:uid="{EDE0C897-FF9A-4999-B1C3-18B3FDA8F514}"/>
    <cellStyle name="SAPBEXexcBad8 9 6 3" xfId="23132" xr:uid="{ED885987-394B-417F-8EF0-8AAC9DC14DD6}"/>
    <cellStyle name="SAPBEXexcBad8 9 7" xfId="4118" xr:uid="{1EB22E28-09AB-47BE-A487-645FD9553C41}"/>
    <cellStyle name="SAPBEXexcBad8 9 7 2" xfId="21613" xr:uid="{B7013C37-EA30-42F7-B817-D9BBF74C48AF}"/>
    <cellStyle name="SAPBEXexcBad8 9 7 3" xfId="18086" xr:uid="{2A6875C3-16FE-4ECC-B5F0-D45510042FEA}"/>
    <cellStyle name="SAPBEXexcBad8 9 8" xfId="9189" xr:uid="{7F3A2149-A5D5-4286-A475-798132E6984B}"/>
    <cellStyle name="SAPBEXexcBad8 9 8 2" xfId="26365" xr:uid="{3ECE112C-7CA6-4A11-8BFF-D7038EC0A929}"/>
    <cellStyle name="SAPBEXexcBad8 9 8 3" xfId="35080" xr:uid="{10EF937C-08FD-4964-A19D-299666B388D8}"/>
    <cellStyle name="SAPBEXexcBad8 9 9" xfId="18637" xr:uid="{6AB8DD25-D658-4DA9-A096-DE033FE42AF0}"/>
    <cellStyle name="SAPBEXexcBad8_East 1415 Budget model v1" xfId="714" xr:uid="{7734525A-A34C-4B6E-AF73-B64993D4EFA6}"/>
    <cellStyle name="SAPBEXexcBad9" xfId="54" xr:uid="{B79FF02D-CA4E-46DC-BAF1-F918D588ADC1}"/>
    <cellStyle name="SAPBEXexcBad9 10" xfId="1421" xr:uid="{8E5D3903-9449-48A9-9489-29F5566D4B97}"/>
    <cellStyle name="SAPBEXexcBad9 10 2" xfId="9190" xr:uid="{D378C693-647E-43F5-B6AC-B6C5BCBFB784}"/>
    <cellStyle name="SAPBEXexcBad9 10 2 2" xfId="26366" xr:uid="{3777B8E6-E158-4E5C-ABFD-5F5620AE4036}"/>
    <cellStyle name="SAPBEXexcBad9 10 2 3" xfId="35081" xr:uid="{8FD9182B-81EF-4C59-B727-F0A36AF86366}"/>
    <cellStyle name="SAPBEXexcBad9 10 3" xfId="18927" xr:uid="{A943F55E-1327-4CBD-9B06-0A0FA63BA1EE}"/>
    <cellStyle name="SAPBEXexcBad9 10 4" xfId="29980" xr:uid="{CF8059E7-332A-4E8E-813F-8BED096850DB}"/>
    <cellStyle name="SAPBEXexcBad9 11" xfId="2283" xr:uid="{338ECE8A-AA34-4F5F-8C65-AAEB4249D318}"/>
    <cellStyle name="SAPBEXexcBad9 11 2" xfId="8954" xr:uid="{605455F1-32CB-4220-92C7-72C44928E5E3}"/>
    <cellStyle name="SAPBEXexcBad9 11 2 2" xfId="26130" xr:uid="{B1F216C8-AFD4-458B-88EA-68A23DFBE038}"/>
    <cellStyle name="SAPBEXexcBad9 11 2 3" xfId="34846" xr:uid="{CD59BCE5-AAEA-4692-8B3B-166B93D69CD9}"/>
    <cellStyle name="SAPBEXexcBad9 11 3" xfId="19785" xr:uid="{106CFFEB-CA18-4F72-BBBC-C498FA23B49E}"/>
    <cellStyle name="SAPBEXexcBad9 11 4" xfId="23235" xr:uid="{22FA631C-D060-4CE2-9497-9331ECF936F0}"/>
    <cellStyle name="SAPBEXexcBad9 12" xfId="3159" xr:uid="{E474663C-14FC-40E7-9FC3-B33689B283B3}"/>
    <cellStyle name="SAPBEXexcBad9 12 2" xfId="20657" xr:uid="{A3B58D51-EA29-4FB9-95BA-22C8DCE865D2}"/>
    <cellStyle name="SAPBEXexcBad9 12 3" xfId="22593" xr:uid="{3FCACBB6-B2B7-4EAD-939C-76815B28F934}"/>
    <cellStyle name="SAPBEXexcBad9 13" xfId="1664" xr:uid="{7B818807-D333-4C21-8045-92E7BE9AC441}"/>
    <cellStyle name="SAPBEXexcBad9 13 2" xfId="19167" xr:uid="{7990FE6D-F249-4056-AC17-277D0B3BB3C4}"/>
    <cellStyle name="SAPBEXexcBad9 13 3" xfId="27150" xr:uid="{9C8FDB0F-E622-4F16-862D-99694C8D2558}"/>
    <cellStyle name="SAPBEXexcBad9 14" xfId="4096" xr:uid="{64C790A3-F06B-415E-8BC4-032BC7B40E13}"/>
    <cellStyle name="SAPBEXexcBad9 14 2" xfId="21591" xr:uid="{57ED1139-92F3-464A-AFA4-425B44EDEF62}"/>
    <cellStyle name="SAPBEXexcBad9 14 3" xfId="18463" xr:uid="{D595DEC9-D28D-466C-9963-3E5084513C02}"/>
    <cellStyle name="SAPBEXexcBad9 15" xfId="1482" xr:uid="{B8ABA0CF-E56E-44CB-A33C-59827261638E}"/>
    <cellStyle name="SAPBEXexcBad9 15 2" xfId="18987" xr:uid="{E3E0510C-5BB4-414F-8B7E-15B00A802B5F}"/>
    <cellStyle name="SAPBEXexcBad9 15 3" xfId="30964" xr:uid="{6C8F5AEC-6651-470C-8331-4DBD7AE7990E}"/>
    <cellStyle name="SAPBEXexcBad9 16" xfId="5950" xr:uid="{ED8BB1AE-F580-42BF-BEBE-0C2D8D152AF9}"/>
    <cellStyle name="SAPBEXexcBad9 16 2" xfId="23274" xr:uid="{3B1FCD99-87C5-42F0-9361-D93ADBA1F90C}"/>
    <cellStyle name="SAPBEXexcBad9 16 3" xfId="34277" xr:uid="{8656DCB6-E895-4A36-99DD-2A509EB7C8F4}"/>
    <cellStyle name="SAPBEXexcBad9 17" xfId="7302" xr:uid="{E38AB0B4-048F-45D3-9488-195042B65023}"/>
    <cellStyle name="SAPBEXexcBad9 17 2" xfId="24593" xr:uid="{9855F7EF-95C0-40FA-AF44-5C15EF70D462}"/>
    <cellStyle name="SAPBEXexcBad9 17 3" xfId="34372" xr:uid="{E8340CB8-DAF1-411D-971C-5FA4B1E9DB6D}"/>
    <cellStyle name="SAPBEXexcBad9 18" xfId="17674" xr:uid="{ECBEAB94-30B0-447F-AC6D-2B6D467FD3F5}"/>
    <cellStyle name="SAPBEXexcBad9 19" xfId="29917" xr:uid="{7ED2CE51-7B24-4960-AA46-8670BE42C9DD}"/>
    <cellStyle name="SAPBEXexcBad9 2" xfId="715" xr:uid="{9F4CB3B2-E900-4126-8EFD-1D71A08F6A6C}"/>
    <cellStyle name="SAPBEXexcBad9 2 10" xfId="8204" xr:uid="{B0DCC3EA-973E-4103-9460-818C6C3C36D9}"/>
    <cellStyle name="SAPBEXexcBad9 2 10 2" xfId="25399" xr:uid="{7D5E020C-1575-4B6B-A40A-C5C1AC93F754}"/>
    <cellStyle name="SAPBEXexcBad9 2 10 3" xfId="34710" xr:uid="{CFF83671-0F22-4161-A188-AA387E39DA13}"/>
    <cellStyle name="SAPBEXexcBad9 2 11" xfId="18300" xr:uid="{BE5EC21F-26B6-4839-A52D-CA81B2A3154F}"/>
    <cellStyle name="SAPBEXexcBad9 2 12" xfId="27886" xr:uid="{F6D457DC-4C5F-4AF0-9F87-374A683C9A3A}"/>
    <cellStyle name="SAPBEXexcBad9 2 2" xfId="716" xr:uid="{24F17D2F-08A0-4F47-99FD-CAC2D6566370}"/>
    <cellStyle name="SAPBEXexcBad9 2 2 10" xfId="18301" xr:uid="{CB83F01F-044E-4AB5-A94E-3BE855688873}"/>
    <cellStyle name="SAPBEXexcBad9 2 2 11" xfId="29086" xr:uid="{B0A372FE-137E-4451-B658-ADA02874EC53}"/>
    <cellStyle name="SAPBEXexcBad9 2 2 2" xfId="1232" xr:uid="{6285A9F6-8F1C-49A9-954F-D37EA69F5891}"/>
    <cellStyle name="SAPBEXexcBad9 2 2 2 10" xfId="30581" xr:uid="{303A74ED-96B9-4D75-983A-7DE5A3BE06A5}"/>
    <cellStyle name="SAPBEXexcBad9 2 2 2 2" xfId="2480" xr:uid="{D85C7F98-F974-4625-B0A2-F81444BEDE68}"/>
    <cellStyle name="SAPBEXexcBad9 2 2 2 2 2" xfId="19981" xr:uid="{F17C927D-F6DB-4616-A407-37E3354E60C4}"/>
    <cellStyle name="SAPBEXexcBad9 2 2 2 2 3" xfId="30785" xr:uid="{454EF339-6600-4698-B41D-7D3EB7DB56F6}"/>
    <cellStyle name="SAPBEXexcBad9 2 2 2 3" xfId="2986" xr:uid="{FCB38192-08FA-490A-9CCE-BFE3537F74F6}"/>
    <cellStyle name="SAPBEXexcBad9 2 2 2 3 2" xfId="20484" xr:uid="{57DE0A86-CE1B-4447-9355-496BF7FD80DE}"/>
    <cellStyle name="SAPBEXexcBad9 2 2 2 3 3" xfId="22752" xr:uid="{6EF25455-028B-4B5C-823F-1B2D14BA639A}"/>
    <cellStyle name="SAPBEXexcBad9 2 2 2 4" xfId="1762" xr:uid="{B8912E30-76F7-47B4-A421-03F88D141F53}"/>
    <cellStyle name="SAPBEXexcBad9 2 2 2 4 2" xfId="19265" xr:uid="{2AF407AA-76DB-4426-AA26-DAAD7EC5FAFE}"/>
    <cellStyle name="SAPBEXexcBad9 2 2 2 4 3" xfId="29275" xr:uid="{C0C72164-3F46-49BF-A707-DF461AB09BFC}"/>
    <cellStyle name="SAPBEXexcBad9 2 2 2 5" xfId="3844" xr:uid="{D26CA908-1390-40C5-AEC8-EA8D986F05C1}"/>
    <cellStyle name="SAPBEXexcBad9 2 2 2 5 2" xfId="21341" xr:uid="{3BD40E03-C7DF-4F9E-8B67-FDDFBD64E7F7}"/>
    <cellStyle name="SAPBEXexcBad9 2 2 2 5 3" xfId="22198" xr:uid="{02E8C3CF-915C-407C-9FEE-14E0430DE5AD}"/>
    <cellStyle name="SAPBEXexcBad9 2 2 2 6" xfId="2618" xr:uid="{E9A4EF86-93E1-454C-BCB7-BBE23DECF410}"/>
    <cellStyle name="SAPBEXexcBad9 2 2 2 6 2" xfId="20119" xr:uid="{5963779C-6BF3-4EC8-926A-BEB4CC79B983}"/>
    <cellStyle name="SAPBEXexcBad9 2 2 2 6 3" xfId="22958" xr:uid="{667698B4-34FC-43C0-A0ED-FD26D7C57224}"/>
    <cellStyle name="SAPBEXexcBad9 2 2 2 7" xfId="4095" xr:uid="{1CBEA9FB-2A5F-4FDD-B34C-5FF7B4DC270C}"/>
    <cellStyle name="SAPBEXexcBad9 2 2 2 7 2" xfId="21590" xr:uid="{8132329F-7797-49C0-80EE-A19251BE1E21}"/>
    <cellStyle name="SAPBEXexcBad9 2 2 2 7 3" xfId="18535" xr:uid="{81EC3D92-9425-402B-9FDE-DEAA465E3D62}"/>
    <cellStyle name="SAPBEXexcBad9 2 2 2 8" xfId="14830" xr:uid="{E2245850-09A1-4F0E-A3AF-BF2FF1702FB0}"/>
    <cellStyle name="SAPBEXexcBad9 2 2 2 8 2" xfId="31344" xr:uid="{9AA1C9D0-43C9-4C0D-9667-B6DAEFA1261A}"/>
    <cellStyle name="SAPBEXexcBad9 2 2 2 8 3" xfId="38420" xr:uid="{BF83949D-A4C9-48C7-B03A-6E636D253FB7}"/>
    <cellStyle name="SAPBEXexcBad9 2 2 2 9" xfId="18745" xr:uid="{8E399D41-E7D7-43FD-81AC-8526D7CAC9B4}"/>
    <cellStyle name="SAPBEXexcBad9 2 2 3" xfId="2006" xr:uid="{34F8DF89-C448-4F8E-8552-BE6E3B337FE9}"/>
    <cellStyle name="SAPBEXexcBad9 2 2 3 2" xfId="15510" xr:uid="{4BDBEF5F-6288-4A9D-9820-A992A263486F}"/>
    <cellStyle name="SAPBEXexcBad9 2 2 3 2 2" xfId="32014" xr:uid="{582B96FC-5F9B-4FE5-8545-8DB514E45E5C}"/>
    <cellStyle name="SAPBEXexcBad9 2 2 3 2 3" xfId="39099" xr:uid="{F5DB3C78-2396-4E7E-8B81-E15DEC1287F8}"/>
    <cellStyle name="SAPBEXexcBad9 2 2 3 3" xfId="19509" xr:uid="{1C9AA3F0-A7B1-465D-B302-0EBC7C4036E5}"/>
    <cellStyle name="SAPBEXexcBad9 2 2 3 4" xfId="18688" xr:uid="{7AFBCE6A-D173-4CBB-A4F5-87FBFED19B32}"/>
    <cellStyle name="SAPBEXexcBad9 2 2 4" xfId="1673" xr:uid="{612A1539-8F0E-4D52-88E7-D6B975410206}"/>
    <cellStyle name="SAPBEXexcBad9 2 2 4 2" xfId="16906" xr:uid="{4601BE27-E271-487F-85D9-4D2D8DAC5775}"/>
    <cellStyle name="SAPBEXexcBad9 2 2 4 2 2" xfId="33410" xr:uid="{49F54E20-D61E-4E49-865F-B9884FFC80AB}"/>
    <cellStyle name="SAPBEXexcBad9 2 2 4 2 3" xfId="39831" xr:uid="{E4BAEFCE-6BF1-4101-A745-5ABF0E4D1BBF}"/>
    <cellStyle name="SAPBEXexcBad9 2 2 4 3" xfId="19176" xr:uid="{61F199D4-99FC-41C2-8CBF-6D582DE8E112}"/>
    <cellStyle name="SAPBEXexcBad9 2 2 4 4" xfId="27773" xr:uid="{053495DF-3E99-4036-B8C2-2008A9311990}"/>
    <cellStyle name="SAPBEXexcBad9 2 2 5" xfId="1993" xr:uid="{4F7BEB2E-96FA-44E7-A7A6-8B7A040341B1}"/>
    <cellStyle name="SAPBEXexcBad9 2 2 5 2" xfId="19496" xr:uid="{440251BF-35C7-4D7D-A6CE-5604188587F2}"/>
    <cellStyle name="SAPBEXexcBad9 2 2 5 3" xfId="18339" xr:uid="{BC067D7F-2830-4514-9CF7-A4D1C646D4A0}"/>
    <cellStyle name="SAPBEXexcBad9 2 2 6" xfId="2339" xr:uid="{51AFB92D-7B8B-48D7-84FD-A4CBEE23AC57}"/>
    <cellStyle name="SAPBEXexcBad9 2 2 6 2" xfId="19840" xr:uid="{0178A6FE-14F0-4F4B-B780-ED34B71677DA}"/>
    <cellStyle name="SAPBEXexcBad9 2 2 6 3" xfId="28908" xr:uid="{12A30333-4965-4011-ABAA-3061D9E5716F}"/>
    <cellStyle name="SAPBEXexcBad9 2 2 7" xfId="2863" xr:uid="{02300421-E11D-4FFA-BD3B-C0B7FE3FF32A}"/>
    <cellStyle name="SAPBEXexcBad9 2 2 7 2" xfId="20361" xr:uid="{A4A81858-3CFD-4636-B0F7-2310185796E8}"/>
    <cellStyle name="SAPBEXexcBad9 2 2 7 3" xfId="22832" xr:uid="{96165287-A0D2-4015-B72C-15D29053C245}"/>
    <cellStyle name="SAPBEXexcBad9 2 2 8" xfId="4348" xr:uid="{6A167681-BA60-4671-9D4A-9A3881C99992}"/>
    <cellStyle name="SAPBEXexcBad9 2 2 8 2" xfId="21841" xr:uid="{387E5473-42B8-444B-B4B9-492B316BCE3A}"/>
    <cellStyle name="SAPBEXexcBad9 2 2 8 3" xfId="17800" xr:uid="{B133F08C-94D8-4CF0-9FE6-5F2178D87FAC}"/>
    <cellStyle name="SAPBEXexcBad9 2 2 9" xfId="12107" xr:uid="{4E057438-E91C-4EC6-B388-A2EF0636CD19}"/>
    <cellStyle name="SAPBEXexcBad9 2 2 9 2" xfId="28956" xr:uid="{8DBF88D5-B837-4036-AC1B-5A387A508D4F}"/>
    <cellStyle name="SAPBEXexcBad9 2 2 9 3" xfId="36247" xr:uid="{12CA9F38-B4DF-47D6-A2AF-FD8E6EE0AF37}"/>
    <cellStyle name="SAPBEXexcBad9 2 3" xfId="1231" xr:uid="{D40AB527-8370-42E9-870C-30F632AAD5A9}"/>
    <cellStyle name="SAPBEXexcBad9 2 3 10" xfId="26937" xr:uid="{DFC2B86F-11CA-45A0-A18D-94D944E093CF}"/>
    <cellStyle name="SAPBEXexcBad9 2 3 2" xfId="2479" xr:uid="{A6751AF6-FF92-499B-8F82-020A53B7AD70}"/>
    <cellStyle name="SAPBEXexcBad9 2 3 2 2" xfId="13936" xr:uid="{DE2CDA1B-646B-4FC6-AD2B-799A7FA03EAF}"/>
    <cellStyle name="SAPBEXexcBad9 2 3 2 2 2" xfId="30552" xr:uid="{1B5E5E31-1F70-4293-BA97-00D2D4BD6516}"/>
    <cellStyle name="SAPBEXexcBad9 2 3 2 2 3" xfId="37609" xr:uid="{F61F1E10-495D-4C75-96F9-BB792A7B06CE}"/>
    <cellStyle name="SAPBEXexcBad9 2 3 2 3" xfId="19980" xr:uid="{B666EA76-30AC-43D0-B9DA-D456A224E69C}"/>
    <cellStyle name="SAPBEXexcBad9 2 3 2 4" xfId="27088" xr:uid="{53B4A232-EB61-4A28-A7D8-61A5938D9A30}"/>
    <cellStyle name="SAPBEXexcBad9 2 3 3" xfId="2985" xr:uid="{13E3A369-F8F3-4681-86F5-8CA7F70A14D7}"/>
    <cellStyle name="SAPBEXexcBad9 2 3 3 2" xfId="9067" xr:uid="{01B09F24-A40F-4965-9A44-B9C88D5E0B5C}"/>
    <cellStyle name="SAPBEXexcBad9 2 3 3 2 2" xfId="26243" xr:uid="{C191CF50-E15A-4573-AB2B-EFF6DD6005DD}"/>
    <cellStyle name="SAPBEXexcBad9 2 3 3 2 3" xfId="34958" xr:uid="{1553B645-E343-4887-842C-B38706AAC937}"/>
    <cellStyle name="SAPBEXexcBad9 2 3 3 3" xfId="20483" xr:uid="{1F13E0E1-2AC4-4D07-8FEE-868214C26BA3}"/>
    <cellStyle name="SAPBEXexcBad9 2 3 3 4" xfId="22753" xr:uid="{B1411577-E5FF-4273-9B2E-6685065BF1D6}"/>
    <cellStyle name="SAPBEXexcBad9 2 3 4" xfId="1763" xr:uid="{F32D26B0-B657-4378-BA94-1EF07DC87612}"/>
    <cellStyle name="SAPBEXexcBad9 2 3 4 2" xfId="19266" xr:uid="{73BE0555-F61F-438D-AE65-48CBEAF2A2C6}"/>
    <cellStyle name="SAPBEXexcBad9 2 3 4 3" xfId="25416" xr:uid="{079FE72E-C52C-4210-8102-0B7E2CFADE67}"/>
    <cellStyle name="SAPBEXexcBad9 2 3 5" xfId="1513" xr:uid="{F3A242C4-8DFE-421E-AD51-AD3547ED3DDC}"/>
    <cellStyle name="SAPBEXexcBad9 2 3 5 2" xfId="19018" xr:uid="{183E8504-CD02-4B30-A49E-C58AE47B43F7}"/>
    <cellStyle name="SAPBEXexcBad9 2 3 5 3" xfId="25414" xr:uid="{F9A65100-EA5A-4E89-8CF6-2EF35CC60C84}"/>
    <cellStyle name="SAPBEXexcBad9 2 3 6" xfId="3307" xr:uid="{F134B67A-5C99-4D95-A86E-BFB74394BB8A}"/>
    <cellStyle name="SAPBEXexcBad9 2 3 6 2" xfId="20805" xr:uid="{5A8615F7-EC67-48BB-BDE3-C99041B094A0}"/>
    <cellStyle name="SAPBEXexcBad9 2 3 6 3" xfId="22445" xr:uid="{ADF4D92C-2B4F-4988-9C3C-DE4EC65540F4}"/>
    <cellStyle name="SAPBEXexcBad9 2 3 7" xfId="4362" xr:uid="{01E4B988-9547-44C3-867F-B20CD7EAEEE5}"/>
    <cellStyle name="SAPBEXexcBad9 2 3 7 2" xfId="21855" xr:uid="{259AEC91-1A35-428F-B1D8-476C3DF326C3}"/>
    <cellStyle name="SAPBEXexcBad9 2 3 7 3" xfId="22078" xr:uid="{62C9756A-DE54-4675-A6C6-788015142491}"/>
    <cellStyle name="SAPBEXexcBad9 2 3 8" xfId="10703" xr:uid="{710407D0-1530-49C0-948E-1B2D670DCBE3}"/>
    <cellStyle name="SAPBEXexcBad9 2 3 8 2" xfId="27750" xr:uid="{90585D76-1EAC-4348-B7B2-05CE3CCAEA00}"/>
    <cellStyle name="SAPBEXexcBad9 2 3 8 3" xfId="35680" xr:uid="{6F5A67E6-2C17-43D4-A349-EC9E8AA396B0}"/>
    <cellStyle name="SAPBEXexcBad9 2 3 9" xfId="18744" xr:uid="{3B9DD0C8-5045-40AD-9248-F65AFDD2D2C8}"/>
    <cellStyle name="SAPBEXexcBad9 2 4" xfId="2005" xr:uid="{EFA4C7C1-D32E-414C-93AE-58A5406F8237}"/>
    <cellStyle name="SAPBEXexcBad9 2 4 2" xfId="10096" xr:uid="{90BDF7D5-45AF-42B1-9B42-1EC8877F998C}"/>
    <cellStyle name="SAPBEXexcBad9 2 4 2 2" xfId="27185" xr:uid="{6C49B676-A81F-4A1C-A768-E1BA75096E15}"/>
    <cellStyle name="SAPBEXexcBad9 2 4 2 3" xfId="35438" xr:uid="{217CE9ED-7E1B-4FC0-9DC4-F9EC38A618C8}"/>
    <cellStyle name="SAPBEXexcBad9 2 4 3" xfId="19508" xr:uid="{4FE8DEAA-847C-456E-A047-0E99729DEDA3}"/>
    <cellStyle name="SAPBEXexcBad9 2 4 4" xfId="18483" xr:uid="{7DDBF161-6B9A-4F65-827E-4E20779B6CCE}"/>
    <cellStyle name="SAPBEXexcBad9 2 5" xfId="1675" xr:uid="{C556FFB2-06EE-4C47-A5E3-4B0BAA820017}"/>
    <cellStyle name="SAPBEXexcBad9 2 5 2" xfId="13490" xr:uid="{F66CA2A1-AA8C-47EE-B7C5-7F7C576ACED0}"/>
    <cellStyle name="SAPBEXexcBad9 2 5 2 2" xfId="30144" xr:uid="{F3DDF568-C5A8-4A0B-A9A7-D48DCDA54249}"/>
    <cellStyle name="SAPBEXexcBad9 2 5 2 3" xfId="37219" xr:uid="{C9249577-7492-4AE7-9548-A49DE5207327}"/>
    <cellStyle name="SAPBEXexcBad9 2 5 3" xfId="19178" xr:uid="{6BDA54AD-EE10-4552-8F8C-AF92DC053D94}"/>
    <cellStyle name="SAPBEXexcBad9 2 5 4" xfId="23069" xr:uid="{D6204517-FC5D-46BE-998C-C667AF11402E}"/>
    <cellStyle name="SAPBEXexcBad9 2 6" xfId="1649" xr:uid="{7983AB50-BE86-4226-82BD-8A6A34FC4856}"/>
    <cellStyle name="SAPBEXexcBad9 2 6 2" xfId="14744" xr:uid="{9D06379E-6B7B-4631-AF23-6E849D7CE5B5}"/>
    <cellStyle name="SAPBEXexcBad9 2 6 2 2" xfId="31258" xr:uid="{FCA8A09B-59A0-40D7-A377-2FB7C90FE6B0}"/>
    <cellStyle name="SAPBEXexcBad9 2 6 2 3" xfId="38334" xr:uid="{1C5D06C4-B77A-41DA-9FEB-20E289074C9F}"/>
    <cellStyle name="SAPBEXexcBad9 2 6 3" xfId="19152" xr:uid="{A3F8DB69-B4F2-402C-B099-81AC8581C0FC}"/>
    <cellStyle name="SAPBEXexcBad9 2 6 4" xfId="28031" xr:uid="{5E13D789-C763-42F7-A513-108DEDD5263F}"/>
    <cellStyle name="SAPBEXexcBad9 2 7" xfId="3481" xr:uid="{47595F27-35A6-4943-89B2-E831ADEEACF2}"/>
    <cellStyle name="SAPBEXexcBad9 2 7 2" xfId="20979" xr:uid="{1F0A5854-C0E2-40E5-843F-281383485BD7}"/>
    <cellStyle name="SAPBEXexcBad9 2 7 3" xfId="24385" xr:uid="{F376BDEE-16E9-4A48-9ABB-196063C48A58}"/>
    <cellStyle name="SAPBEXexcBad9 2 8" xfId="3774" xr:uid="{F217758E-2F53-4033-BEBE-79A8F596133D}"/>
    <cellStyle name="SAPBEXexcBad9 2 8 2" xfId="21271" xr:uid="{34B60280-8534-49C7-A8B4-8CED7907A7FF}"/>
    <cellStyle name="SAPBEXexcBad9 2 8 3" xfId="23197" xr:uid="{BAB7B727-E3EF-48DF-9426-B2900FFC8B13}"/>
    <cellStyle name="SAPBEXexcBad9 2 9" xfId="4298" xr:uid="{E20B2A57-5E41-4F4F-80CA-DA6FAA3EDB7B}"/>
    <cellStyle name="SAPBEXexcBad9 2 9 2" xfId="21792" xr:uid="{69B2BCCB-0FAD-4CC8-AF83-979F95DD1EC0}"/>
    <cellStyle name="SAPBEXexcBad9 2 9 3" xfId="17900" xr:uid="{06A32EAD-4807-4A5A-A875-24FA6D65DBBA}"/>
    <cellStyle name="SAPBEXexcBad9 3" xfId="717" xr:uid="{A0F2B9A1-E152-44B7-AA61-2A6C257294AC}"/>
    <cellStyle name="SAPBEXexcBad9 3 10" xfId="8137" xr:uid="{EDF064E2-4956-4E04-ACEA-1E375787943A}"/>
    <cellStyle name="SAPBEXexcBad9 3 10 2" xfId="25354" xr:uid="{C252CD0B-AC0A-4286-B04C-D5F248031554}"/>
    <cellStyle name="SAPBEXexcBad9 3 10 3" xfId="34644" xr:uid="{9A51B230-A755-489B-841F-F90729FA0CD8}"/>
    <cellStyle name="SAPBEXexcBad9 3 11" xfId="18302" xr:uid="{9A285FC3-08A1-4ADE-BC62-9463F5BBFEC2}"/>
    <cellStyle name="SAPBEXexcBad9 3 12" xfId="25144" xr:uid="{F0B10521-1069-4954-BE26-B066F6AEB8A8}"/>
    <cellStyle name="SAPBEXexcBad9 3 2" xfId="718" xr:uid="{A24DAC77-B62C-483F-99F7-081A5EEA015F}"/>
    <cellStyle name="SAPBEXexcBad9 3 2 10" xfId="18303" xr:uid="{962B4AB8-5124-4A06-BE86-0703095AAF95}"/>
    <cellStyle name="SAPBEXexcBad9 3 2 11" xfId="29929" xr:uid="{AF785D8C-B902-4792-818A-58C1F2B95B89}"/>
    <cellStyle name="SAPBEXexcBad9 3 2 2" xfId="1234" xr:uid="{2CA0A814-3C31-4629-9DCA-E952E34A84F9}"/>
    <cellStyle name="SAPBEXexcBad9 3 2 2 10" xfId="28985" xr:uid="{687B7008-B106-4791-B214-F6D08A983C61}"/>
    <cellStyle name="SAPBEXexcBad9 3 2 2 2" xfId="2482" xr:uid="{ACBEC36B-46C6-4136-A6F5-A654886E4956}"/>
    <cellStyle name="SAPBEXexcBad9 3 2 2 2 2" xfId="19983" xr:uid="{D7C01906-B98C-44A5-833F-509911E50BEC}"/>
    <cellStyle name="SAPBEXexcBad9 3 2 2 2 3" xfId="31510" xr:uid="{CA3DFB31-7B90-476F-9135-FFE00EFABEAE}"/>
    <cellStyle name="SAPBEXexcBad9 3 2 2 3" xfId="2988" xr:uid="{C3FB16CB-DBC5-4ED0-A5E5-BAEB3C4AAEDB}"/>
    <cellStyle name="SAPBEXexcBad9 3 2 2 3 2" xfId="20486" xr:uid="{8A476B71-B4BF-4383-ABF0-D38694EB4D01}"/>
    <cellStyle name="SAPBEXexcBad9 3 2 2 3 3" xfId="22750" xr:uid="{EC2C41D8-0A59-47CB-88DA-64DE42A81245}"/>
    <cellStyle name="SAPBEXexcBad9 3 2 2 4" xfId="2249" xr:uid="{FD4EC658-AE33-4CFE-8D65-5973C96F151B}"/>
    <cellStyle name="SAPBEXexcBad9 3 2 2 4 2" xfId="19751" xr:uid="{1C8DB562-A3BE-4F1C-B1AD-25473CFE5A10}"/>
    <cellStyle name="SAPBEXexcBad9 3 2 2 4 3" xfId="23245" xr:uid="{9E535F0D-EC43-4461-AD69-4727E035264B}"/>
    <cellStyle name="SAPBEXexcBad9 3 2 2 5" xfId="3776" xr:uid="{D2C316EA-5227-4D82-83D1-DD6F85878989}"/>
    <cellStyle name="SAPBEXexcBad9 3 2 2 5 2" xfId="21273" xr:uid="{0273B36A-06F7-43B6-8A41-4E474B96F904}"/>
    <cellStyle name="SAPBEXexcBad9 3 2 2 5 3" xfId="22230" xr:uid="{2C7A484E-4C4B-45E9-BF67-0EBD39A8480F}"/>
    <cellStyle name="SAPBEXexcBad9 3 2 2 6" xfId="3242" xr:uid="{2640C3E1-4104-4C81-8F83-32048B4FB54B}"/>
    <cellStyle name="SAPBEXexcBad9 3 2 2 6 2" xfId="20740" xr:uid="{D75745E2-4B6E-44E5-BF8A-25729850706D}"/>
    <cellStyle name="SAPBEXexcBad9 3 2 2 6 3" xfId="22510" xr:uid="{9EE85AE4-A824-45A5-A54B-668AAF0B57F5}"/>
    <cellStyle name="SAPBEXexcBad9 3 2 2 7" xfId="4511" xr:uid="{EA546CD4-B3B1-4D17-B19C-0EA9458AC5C5}"/>
    <cellStyle name="SAPBEXexcBad9 3 2 2 7 2" xfId="22000" xr:uid="{6B101315-1772-4AD1-8112-5BAB56E6617C}"/>
    <cellStyle name="SAPBEXexcBad9 3 2 2 7 3" xfId="22023" xr:uid="{A18FDA44-C214-4099-BC7B-9748B5507781}"/>
    <cellStyle name="SAPBEXexcBad9 3 2 2 8" xfId="14891" xr:uid="{77297539-F896-4D20-AF81-8042C51401B0}"/>
    <cellStyle name="SAPBEXexcBad9 3 2 2 8 2" xfId="31403" xr:uid="{935356A7-835B-48B1-A0B5-6F64ECA4A20A}"/>
    <cellStyle name="SAPBEXexcBad9 3 2 2 8 3" xfId="38481" xr:uid="{C90A9D7A-D8A9-4BB9-BED1-F9DBE04A11A0}"/>
    <cellStyle name="SAPBEXexcBad9 3 2 2 9" xfId="18747" xr:uid="{7D45F4E3-BEDE-4481-9F66-E756B196E0D8}"/>
    <cellStyle name="SAPBEXexcBad9 3 2 3" xfId="2008" xr:uid="{AC78129A-22B7-46E1-B6ED-D441C25CB149}"/>
    <cellStyle name="SAPBEXexcBad9 3 2 3 2" xfId="15618" xr:uid="{282AF5D7-7CF9-49EE-9D93-BC48A21DE6D6}"/>
    <cellStyle name="SAPBEXexcBad9 3 2 3 2 2" xfId="32122" xr:uid="{8425C7D0-C0A5-408B-929D-8EC2944FCA67}"/>
    <cellStyle name="SAPBEXexcBad9 3 2 3 2 3" xfId="39207" xr:uid="{8A907835-2B55-454B-B849-75AB3CCC7C66}"/>
    <cellStyle name="SAPBEXexcBad9 3 2 3 3" xfId="19511" xr:uid="{EE35646A-D4B0-4F59-B9A2-2F314108D580}"/>
    <cellStyle name="SAPBEXexcBad9 3 2 3 4" xfId="18562" xr:uid="{B97083CE-8571-4E2C-A2A0-CF58579F3C66}"/>
    <cellStyle name="SAPBEXexcBad9 3 2 4" xfId="1543" xr:uid="{7E33C4CF-34C2-4AF7-BBD4-50AFC7775F4D}"/>
    <cellStyle name="SAPBEXexcBad9 3 2 4 2" xfId="17002" xr:uid="{5A69F8FA-C597-4F61-A322-5B23ACA29C38}"/>
    <cellStyle name="SAPBEXexcBad9 3 2 4 2 2" xfId="33506" xr:uid="{7EC6711E-2818-4C1E-9D42-E50D3E068F64}"/>
    <cellStyle name="SAPBEXexcBad9 3 2 4 2 3" xfId="39924" xr:uid="{A8CBCD1F-D2A6-4B6D-B914-57B64F21C1FD}"/>
    <cellStyle name="SAPBEXexcBad9 3 2 4 3" xfId="19048" xr:uid="{3BE2BD16-02C9-4C32-B35E-05BCF54E881E}"/>
    <cellStyle name="SAPBEXexcBad9 3 2 4 4" xfId="28537" xr:uid="{D04B4941-4349-416B-8B20-655DB200D6CC}"/>
    <cellStyle name="SAPBEXexcBad9 3 2 5" xfId="2844" xr:uid="{D8E2A3DA-D201-491C-8BDF-B707CD5341AB}"/>
    <cellStyle name="SAPBEXexcBad9 3 2 5 2" xfId="20342" xr:uid="{4C350502-6D1A-4831-B8A3-48C55355CC84}"/>
    <cellStyle name="SAPBEXexcBad9 3 2 5 3" xfId="22844" xr:uid="{812E2760-9CBF-46A5-B406-6CCEF3BFED5A}"/>
    <cellStyle name="SAPBEXexcBad9 3 2 6" xfId="3909" xr:uid="{DA435410-9AD1-4DC4-83B3-F7EECF414247}"/>
    <cellStyle name="SAPBEXexcBad9 3 2 6 2" xfId="21406" xr:uid="{8ECA193C-5645-4D72-BEBE-5E73B1F6D5CA}"/>
    <cellStyle name="SAPBEXexcBad9 3 2 6 3" xfId="23130" xr:uid="{11AC1CA5-4596-4F16-8511-37769AC52080}"/>
    <cellStyle name="SAPBEXexcBad9 3 2 7" xfId="4260" xr:uid="{FC215566-B269-4CCC-9CC4-80604CCC8652}"/>
    <cellStyle name="SAPBEXexcBad9 3 2 7 2" xfId="21754" xr:uid="{7671C1B8-C714-4D88-8A8A-9850E406110F}"/>
    <cellStyle name="SAPBEXexcBad9 3 2 7 3" xfId="17904" xr:uid="{66CA1890-1B9B-4AA8-9565-FF0CBAADBDDF}"/>
    <cellStyle name="SAPBEXexcBad9 3 2 8" xfId="2835" xr:uid="{832B754F-C5DB-466B-966A-65A6B6CEC53D}"/>
    <cellStyle name="SAPBEXexcBad9 3 2 8 2" xfId="20333" xr:uid="{D3E2E24E-27F2-48F0-994D-F12FC505B6D3}"/>
    <cellStyle name="SAPBEXexcBad9 3 2 8 3" xfId="22849" xr:uid="{6BEFB04C-2290-4420-8DA3-097D33073A27}"/>
    <cellStyle name="SAPBEXexcBad9 3 2 9" xfId="12218" xr:uid="{CEF265CF-F90C-4B0F-9AA1-6A2324FF07B6}"/>
    <cellStyle name="SAPBEXexcBad9 3 2 9 2" xfId="29041" xr:uid="{6DBF7A72-8A9D-4AF1-910B-7D384707D07F}"/>
    <cellStyle name="SAPBEXexcBad9 3 2 9 3" xfId="36338" xr:uid="{5E928EBB-C272-42DA-A45F-EFD81ACAF2AC}"/>
    <cellStyle name="SAPBEXexcBad9 3 3" xfId="1233" xr:uid="{084B4FBE-D001-42AD-8749-6937C781374D}"/>
    <cellStyle name="SAPBEXexcBad9 3 3 10" xfId="27779" xr:uid="{D713B942-FBF7-4841-AA27-58E265191DC5}"/>
    <cellStyle name="SAPBEXexcBad9 3 3 2" xfId="2481" xr:uid="{A4A9D86F-0F85-426F-B9E8-9B87062A40E9}"/>
    <cellStyle name="SAPBEXexcBad9 3 3 2 2" xfId="14046" xr:uid="{E86A81A1-071A-4A50-9EA1-4EF07EA0B8F3}"/>
    <cellStyle name="SAPBEXexcBad9 3 3 2 2 2" xfId="30640" xr:uid="{6B3559C0-880F-443F-BCBA-935DE1448FCB}"/>
    <cellStyle name="SAPBEXexcBad9 3 3 2 2 3" xfId="37704" xr:uid="{ED92F5DE-8720-4CFF-8CDB-8513B8BFC91B}"/>
    <cellStyle name="SAPBEXexcBad9 3 3 2 3" xfId="19982" xr:uid="{1B5CB0EB-D1C7-4830-A35D-F017402D7038}"/>
    <cellStyle name="SAPBEXexcBad9 3 3 2 4" xfId="28027" xr:uid="{4D4B0B70-CBCE-4F88-B6FF-8AB39271501D}"/>
    <cellStyle name="SAPBEXexcBad9 3 3 3" xfId="2987" xr:uid="{52ED20C4-EEC5-485A-A6B9-563029844B62}"/>
    <cellStyle name="SAPBEXexcBad9 3 3 3 2" xfId="15054" xr:uid="{565C2047-611A-40BC-AF53-F83405B2992B}"/>
    <cellStyle name="SAPBEXexcBad9 3 3 3 2 2" xfId="31560" xr:uid="{EFE0474B-697A-445F-B219-0DCBA075204F}"/>
    <cellStyle name="SAPBEXexcBad9 3 3 3 2 3" xfId="38643" xr:uid="{A2FB5500-B290-4FFD-87F3-2DF9EE349D6B}"/>
    <cellStyle name="SAPBEXexcBad9 3 3 3 3" xfId="20485" xr:uid="{E8C68E04-465F-4183-922B-B60092D7895D}"/>
    <cellStyle name="SAPBEXexcBad9 3 3 3 4" xfId="22751" xr:uid="{2F576CCA-07E9-4C3B-899D-5729B7EB68EB}"/>
    <cellStyle name="SAPBEXexcBad9 3 3 4" xfId="2235" xr:uid="{0A165116-1821-4250-9925-8B880211CB2C}"/>
    <cellStyle name="SAPBEXexcBad9 3 3 4 2" xfId="19737" xr:uid="{2F861229-B2CA-4C98-84CD-AB154EA23805}"/>
    <cellStyle name="SAPBEXexcBad9 3 3 4 3" xfId="28381" xr:uid="{15444E65-634A-40E6-BE10-7EFE5E0426B7}"/>
    <cellStyle name="SAPBEXexcBad9 3 3 5" xfId="3541" xr:uid="{D9774BE5-80E3-4647-91A5-316E4A826294}"/>
    <cellStyle name="SAPBEXexcBad9 3 3 5 2" xfId="21039" xr:uid="{3295F8E4-8920-4FD0-9A26-358E1AE4BAC4}"/>
    <cellStyle name="SAPBEXexcBad9 3 3 5 3" xfId="24497" xr:uid="{07A165BB-0EF0-41C1-B647-4FCA1D2B6607}"/>
    <cellStyle name="SAPBEXexcBad9 3 3 6" xfId="1501" xr:uid="{EF0AD475-360E-4A91-99C5-ABEC124764C8}"/>
    <cellStyle name="SAPBEXexcBad9 3 3 6 2" xfId="19006" xr:uid="{661B25DB-5992-4E45-B651-219F415B1E97}"/>
    <cellStyle name="SAPBEXexcBad9 3 3 6 3" xfId="27570" xr:uid="{31B52B6E-3DFD-45D7-B836-DEC1214457A3}"/>
    <cellStyle name="SAPBEXexcBad9 3 3 7" xfId="3991" xr:uid="{D7C0E4A7-2C13-4692-9BED-607B883796C5}"/>
    <cellStyle name="SAPBEXexcBad9 3 3 7 2" xfId="21487" xr:uid="{22DFA77E-77DF-496D-97C6-35A022A14AE5}"/>
    <cellStyle name="SAPBEXexcBad9 3 3 7 3" xfId="21984" xr:uid="{84E6ED3D-444E-4A7E-A32C-D8704088DC77}"/>
    <cellStyle name="SAPBEXexcBad9 3 3 8" xfId="10815" xr:uid="{4375A4D9-5AC1-4BAE-8299-041392871D39}"/>
    <cellStyle name="SAPBEXexcBad9 3 3 8 2" xfId="27838" xr:uid="{279E1E74-7E32-4065-8B67-5E52E477AECA}"/>
    <cellStyle name="SAPBEXexcBad9 3 3 8 3" xfId="35771" xr:uid="{B77B6B71-4850-4169-ACE4-D789E1CD7F10}"/>
    <cellStyle name="SAPBEXexcBad9 3 3 9" xfId="18746" xr:uid="{28F7432E-D0C3-49E4-A81B-BAE928BED8D7}"/>
    <cellStyle name="SAPBEXexcBad9 3 4" xfId="2007" xr:uid="{F2A4DD31-3F6A-409D-9044-C4EF51089402}"/>
    <cellStyle name="SAPBEXexcBad9 3 4 2" xfId="10030" xr:uid="{35311540-C947-4AFA-B195-46D27EF762B0}"/>
    <cellStyle name="SAPBEXexcBad9 3 4 2 2" xfId="27136" xr:uid="{AFB671E8-1A83-4380-B647-A92CC71A7CC3}"/>
    <cellStyle name="SAPBEXexcBad9 3 4 2 3" xfId="35372" xr:uid="{F93A7330-FB60-4B71-A272-60ACDE913C03}"/>
    <cellStyle name="SAPBEXexcBad9 3 4 3" xfId="19510" xr:uid="{0F35274B-88FA-4EFA-8EF7-F95D39466A60}"/>
    <cellStyle name="SAPBEXexcBad9 3 4 4" xfId="17867" xr:uid="{65068413-0E1D-46E3-848A-52DC12AE230C}"/>
    <cellStyle name="SAPBEXexcBad9 3 5" xfId="1468" xr:uid="{19A09636-FCB8-4FAF-947C-CBE75875AB94}"/>
    <cellStyle name="SAPBEXexcBad9 3 5 2" xfId="13424" xr:uid="{5033B05D-D5E9-4FA9-B639-AFA8A9D035A2}"/>
    <cellStyle name="SAPBEXexcBad9 3 5 2 2" xfId="30098" xr:uid="{CACE9B17-B532-468A-B3CD-3F6CB9FD2B77}"/>
    <cellStyle name="SAPBEXexcBad9 3 5 2 3" xfId="37153" xr:uid="{BDB45EFA-C9BD-4829-9E43-325E41952C06}"/>
    <cellStyle name="SAPBEXexcBad9 3 5 3" xfId="18973" xr:uid="{CF75C000-1225-4B1A-B54A-428DAB1E508F}"/>
    <cellStyle name="SAPBEXexcBad9 3 5 4" xfId="27780" xr:uid="{36C9257E-A52A-4B58-895B-CC1638FF8C88}"/>
    <cellStyle name="SAPBEXexcBad9 3 6" xfId="1911" xr:uid="{253645AD-6DFD-47F1-A799-6D0402FEAB30}"/>
    <cellStyle name="SAPBEXexcBad9 3 6 2" xfId="13313" xr:uid="{56DD1FD5-561C-443D-8E85-68F84D14C13E}"/>
    <cellStyle name="SAPBEXexcBad9 3 6 2 2" xfId="29998" xr:uid="{A340826D-B5FB-422B-9EEC-B8A316782B96}"/>
    <cellStyle name="SAPBEXexcBad9 3 6 2 3" xfId="37042" xr:uid="{19B84A48-EA50-40BD-B2F0-2FEBFF16D96F}"/>
    <cellStyle name="SAPBEXexcBad9 3 6 3" xfId="19414" xr:uid="{B66A7ADB-D0C0-4E49-803E-21CF9B0B6634}"/>
    <cellStyle name="SAPBEXexcBad9 3 6 4" xfId="18554" xr:uid="{01BDB4FC-B4B7-40FA-A00F-9D04D2EDFB61}"/>
    <cellStyle name="SAPBEXexcBad9 3 7" xfId="3828" xr:uid="{8D5BF498-5E8D-401F-89C8-AAEB87EBE862}"/>
    <cellStyle name="SAPBEXexcBad9 3 7 2" xfId="21325" xr:uid="{9704FDE2-B9C1-48D0-B212-E1D52ED9ECD2}"/>
    <cellStyle name="SAPBEXexcBad9 3 7 3" xfId="23156" xr:uid="{575FC379-B80A-4C93-BE40-42E0283ED092}"/>
    <cellStyle name="SAPBEXexcBad9 3 8" xfId="4272" xr:uid="{D660DFC9-9316-49E5-81C1-8728DC265F76}"/>
    <cellStyle name="SAPBEXexcBad9 3 8 2" xfId="21766" xr:uid="{5C378399-EAB5-4E84-ABFC-685AEBA23E3A}"/>
    <cellStyle name="SAPBEXexcBad9 3 8 3" xfId="17751" xr:uid="{11AE3489-8AE3-478F-9585-32ED86465D0C}"/>
    <cellStyle name="SAPBEXexcBad9 3 9" xfId="4410" xr:uid="{D3D62E6E-C103-442C-AA7F-29008D31C745}"/>
    <cellStyle name="SAPBEXexcBad9 3 9 2" xfId="21901" xr:uid="{FC1F9D29-9E64-4F12-B2D6-092A48F98A65}"/>
    <cellStyle name="SAPBEXexcBad9 3 9 3" xfId="17958" xr:uid="{ED5FAD4D-B131-4070-A7AF-0E0C4750B869}"/>
    <cellStyle name="SAPBEXexcBad9 4" xfId="719" xr:uid="{A76DBCF2-4BD3-41FB-A9FD-5685325F5CDF}"/>
    <cellStyle name="SAPBEXexcBad9 4 10" xfId="18304" xr:uid="{EC9ACE4A-AC83-4B04-9343-03430B81D7B7}"/>
    <cellStyle name="SAPBEXexcBad9 4 11" xfId="26928" xr:uid="{17CE2D24-9C14-470F-A21A-23BAE55EFC1E}"/>
    <cellStyle name="SAPBEXexcBad9 4 2" xfId="1235" xr:uid="{2292D52E-F5BD-435F-9FFC-7CA6FD716469}"/>
    <cellStyle name="SAPBEXexcBad9 4 2 10" xfId="26402" xr:uid="{B689069A-324F-4298-AB4B-2A78192D8E67}"/>
    <cellStyle name="SAPBEXexcBad9 4 2 2" xfId="2483" xr:uid="{148FBF7B-12A4-42B7-87DB-6EC1B6454674}"/>
    <cellStyle name="SAPBEXexcBad9 4 2 2 2" xfId="15012" xr:uid="{8C1AC113-5DD6-4FD0-8EFA-242BE090742C}"/>
    <cellStyle name="SAPBEXexcBad9 4 2 2 2 2" xfId="31520" xr:uid="{CF1A48B8-BC20-43DE-9C0E-F53CCAC99782}"/>
    <cellStyle name="SAPBEXexcBad9 4 2 2 2 3" xfId="38601" xr:uid="{26AF9717-8134-42FE-B267-7B8169BD7D47}"/>
    <cellStyle name="SAPBEXexcBad9 4 2 2 3" xfId="19984" xr:uid="{53272C6E-B7D8-429B-B3C5-F961D16095CE}"/>
    <cellStyle name="SAPBEXexcBad9 4 2 2 4" xfId="29224" xr:uid="{3D759861-48B4-463B-A6DD-EF4900083E1F}"/>
    <cellStyle name="SAPBEXexcBad9 4 2 3" xfId="2989" xr:uid="{E3146128-1950-405C-BA25-F3736E9EB44C}"/>
    <cellStyle name="SAPBEXexcBad9 4 2 3 2" xfId="15786" xr:uid="{85EBC580-D63C-417F-A83D-3AD8262B77BE}"/>
    <cellStyle name="SAPBEXexcBad9 4 2 3 2 2" xfId="32290" xr:uid="{F1190F19-918C-480A-B853-FD4B94F0E36C}"/>
    <cellStyle name="SAPBEXexcBad9 4 2 3 2 3" xfId="39375" xr:uid="{D8C21421-559F-48C1-A476-30DF7485AE93}"/>
    <cellStyle name="SAPBEXexcBad9 4 2 3 3" xfId="20487" xr:uid="{A19F347E-E45D-4EA1-8A65-AA6CF7305F71}"/>
    <cellStyle name="SAPBEXexcBad9 4 2 3 4" xfId="23394" xr:uid="{DD5DDCC4-D206-40A2-8DFA-63E79FEFBF73}"/>
    <cellStyle name="SAPBEXexcBad9 4 2 4" xfId="1505" xr:uid="{6135565B-41FF-4D0F-8DBB-D8DF888A7107}"/>
    <cellStyle name="SAPBEXexcBad9 4 2 4 2" xfId="17259" xr:uid="{1DB1F9B9-EA3D-4C96-A868-B4F99821ED20}"/>
    <cellStyle name="SAPBEXexcBad9 4 2 4 2 2" xfId="33763" xr:uid="{57FB83B8-2221-40F0-BC87-13A84DFADCC8}"/>
    <cellStyle name="SAPBEXexcBad9 4 2 4 2 3" xfId="40092" xr:uid="{3FFFF304-1AE9-42EC-B282-4412BE8B2B08}"/>
    <cellStyle name="SAPBEXexcBad9 4 2 4 3" xfId="19010" xr:uid="{40AC4EFB-08A4-4EB5-894B-78E94F128D30}"/>
    <cellStyle name="SAPBEXexcBad9 4 2 4 4" xfId="30793" xr:uid="{E370C27B-1F77-4685-863B-7746B3C3D46E}"/>
    <cellStyle name="SAPBEXexcBad9 4 2 5" xfId="3591" xr:uid="{92606651-BF9C-4271-9499-1D3CD828ADC5}"/>
    <cellStyle name="SAPBEXexcBad9 4 2 5 2" xfId="21089" xr:uid="{78D6E733-8C1D-48B4-B4C9-96DD23831075}"/>
    <cellStyle name="SAPBEXexcBad9 4 2 5 3" xfId="21724" xr:uid="{5531AB5A-3544-4146-84B8-6ACB7128347F}"/>
    <cellStyle name="SAPBEXexcBad9 4 2 6" xfId="4091" xr:uid="{D540FD2F-4746-45ED-B61A-7A32899AC70C}"/>
    <cellStyle name="SAPBEXexcBad9 4 2 6 2" xfId="21586" xr:uid="{429B9143-E5F0-4AD3-B9F1-EAFC53F0735D}"/>
    <cellStyle name="SAPBEXexcBad9 4 2 6 3" xfId="18545" xr:uid="{7B25DF59-9287-45AC-92A4-85449AF7CABC}"/>
    <cellStyle name="SAPBEXexcBad9 4 2 7" xfId="4357" xr:uid="{C726EE60-A6CB-4F11-98F7-43AE1A5FC996}"/>
    <cellStyle name="SAPBEXexcBad9 4 2 7 2" xfId="21850" xr:uid="{8C41F8FA-DB9D-4D9E-ADAB-E6270E29B2DF}"/>
    <cellStyle name="SAPBEXexcBad9 4 2 7 3" xfId="17723" xr:uid="{4F0AB785-5BC8-4464-88B0-5EDE098256A7}"/>
    <cellStyle name="SAPBEXexcBad9 4 2 8" xfId="12475" xr:uid="{EDF68264-5224-4B65-B9BB-E38427759918}"/>
    <cellStyle name="SAPBEXexcBad9 4 2 8 2" xfId="29255" xr:uid="{B9A0578F-ED5F-41E4-A4A3-3F8A9DC4DE86}"/>
    <cellStyle name="SAPBEXexcBad9 4 2 8 3" xfId="36503" xr:uid="{925EAC1A-4345-4FED-9094-2E5E38DF1F9D}"/>
    <cellStyle name="SAPBEXexcBad9 4 2 9" xfId="18748" xr:uid="{C5014FAC-B5EE-4793-A90B-410A6E4AFEFC}"/>
    <cellStyle name="SAPBEXexcBad9 4 3" xfId="2009" xr:uid="{787C62B8-5993-49BD-85D2-D4173131F318}"/>
    <cellStyle name="SAPBEXexcBad9 4 3 2" xfId="14260" xr:uid="{2E1A6EFE-49FF-409B-B46A-4779AE7586BA}"/>
    <cellStyle name="SAPBEXexcBad9 4 3 2 2" xfId="30818" xr:uid="{9D3E2F66-E966-4D5A-987B-C6EF78E46271}"/>
    <cellStyle name="SAPBEXexcBad9 4 3 2 3" xfId="37917" xr:uid="{560B7552-DDBA-4129-A541-97A26093F002}"/>
    <cellStyle name="SAPBEXexcBad9 4 3 3" xfId="14634" xr:uid="{645E5B81-D5A8-4BF5-9785-4250829253F3}"/>
    <cellStyle name="SAPBEXexcBad9 4 3 3 2" xfId="31149" xr:uid="{124441AE-474D-419A-A7D0-16CA1B48A8F5}"/>
    <cellStyle name="SAPBEXexcBad9 4 3 3 3" xfId="38224" xr:uid="{C2CE2663-D5A1-4344-9C16-F1F6B2190A18}"/>
    <cellStyle name="SAPBEXexcBad9 4 3 4" xfId="11073" xr:uid="{AE0F8D17-9ADA-4B95-8008-0F3FB9187A33}"/>
    <cellStyle name="SAPBEXexcBad9 4 3 4 2" xfId="28058" xr:uid="{97979552-367B-4BC2-85E9-B13BB5E2F66F}"/>
    <cellStyle name="SAPBEXexcBad9 4 3 4 3" xfId="35937" xr:uid="{572CE7F1-9726-43AB-9E8B-027FE367454D}"/>
    <cellStyle name="SAPBEXexcBad9 4 3 5" xfId="19512" xr:uid="{A9C405A5-8514-4964-9D12-67B4472E34A7}"/>
    <cellStyle name="SAPBEXexcBad9 4 3 6" xfId="28421" xr:uid="{184AF2FD-BB1D-499F-8B45-0190265833C5}"/>
    <cellStyle name="SAPBEXexcBad9 4 4" xfId="1676" xr:uid="{1A63F07B-E0ED-47A5-92AE-BEC664C907D8}"/>
    <cellStyle name="SAPBEXexcBad9 4 4 2" xfId="10128" xr:uid="{3B79D466-FC30-47F0-8618-DF7A56EDABBA}"/>
    <cellStyle name="SAPBEXexcBad9 4 4 2 2" xfId="27214" xr:uid="{70FF825C-9654-424D-9AFA-7745436616C1}"/>
    <cellStyle name="SAPBEXexcBad9 4 4 2 3" xfId="35470" xr:uid="{E1E73F0C-8C75-48B2-AAB0-881A9A01ABBF}"/>
    <cellStyle name="SAPBEXexcBad9 4 4 3" xfId="19179" xr:uid="{A48AC4A9-4598-40C5-ADD9-8052EA242655}"/>
    <cellStyle name="SAPBEXexcBad9 4 4 4" xfId="24616" xr:uid="{915480E5-8E8E-4671-858B-CF0C1CC577C6}"/>
    <cellStyle name="SAPBEXexcBad9 4 5" xfId="2268" xr:uid="{56C3327A-AC75-457A-B1EE-861C29940127}"/>
    <cellStyle name="SAPBEXexcBad9 4 5 2" xfId="13522" xr:uid="{DD0043E2-9D06-4F67-836E-28FBEFAAB2AC}"/>
    <cellStyle name="SAPBEXexcBad9 4 5 2 2" xfId="30173" xr:uid="{BE996B67-C00A-4493-80CC-6F3BC1330833}"/>
    <cellStyle name="SAPBEXexcBad9 4 5 2 3" xfId="37251" xr:uid="{F880746E-B997-4F8E-A99D-BB628211A9F9}"/>
    <cellStyle name="SAPBEXexcBad9 4 5 3" xfId="19770" xr:uid="{CB13FFB9-91B9-45C6-99AD-DD3CEB567874}"/>
    <cellStyle name="SAPBEXexcBad9 4 5 4" xfId="29519" xr:uid="{5425E67F-59F9-44AB-BF8B-590EFA5ABEDE}"/>
    <cellStyle name="SAPBEXexcBad9 4 6" xfId="2048" xr:uid="{698933A9-06B6-4A11-8265-775C42D61080}"/>
    <cellStyle name="SAPBEXexcBad9 4 6 2" xfId="14369" xr:uid="{160E00A2-134F-4954-BDF8-586B49E81A2D}"/>
    <cellStyle name="SAPBEXexcBad9 4 6 2 2" xfId="30908" xr:uid="{50295655-7E24-4ED9-B41C-84ACBA5754AC}"/>
    <cellStyle name="SAPBEXexcBad9 4 6 2 3" xfId="38026" xr:uid="{A381D64A-A671-4459-AF9B-369B4CCB4F9C}"/>
    <cellStyle name="SAPBEXexcBad9 4 6 3" xfId="19551" xr:uid="{27B3C269-884E-4E48-80D8-19FA92BB3213}"/>
    <cellStyle name="SAPBEXexcBad9 4 6 4" xfId="18499" xr:uid="{DBF6FB24-EB0A-48E1-B1CE-6FD92D5BC0A4}"/>
    <cellStyle name="SAPBEXexcBad9 4 7" xfId="1818" xr:uid="{05964FA5-AC3B-4D82-8CEB-6F25C9142AB8}"/>
    <cellStyle name="SAPBEXexcBad9 4 7 2" xfId="19321" xr:uid="{8245ADB5-DD7E-4347-9F95-E8F5439FA2ED}"/>
    <cellStyle name="SAPBEXexcBad9 4 7 3" xfId="28016" xr:uid="{94693274-18D1-4E36-8938-33FD02FA0456}"/>
    <cellStyle name="SAPBEXexcBad9 4 8" xfId="4405" xr:uid="{FD9278CB-C13A-4FD2-924F-BF0B15967571}"/>
    <cellStyle name="SAPBEXexcBad9 4 8 2" xfId="21897" xr:uid="{094E4C1C-AC92-4D9F-ADB0-58517CF0DFBC}"/>
    <cellStyle name="SAPBEXexcBad9 4 8 3" xfId="17717" xr:uid="{79DA8C90-43A0-4AEA-B5BA-B45EE5F41683}"/>
    <cellStyle name="SAPBEXexcBad9 4 9" xfId="8236" xr:uid="{2339E1DE-766C-4E67-8963-367ACCD44EC2}"/>
    <cellStyle name="SAPBEXexcBad9 4 9 2" xfId="25428" xr:uid="{71B6D16D-9C56-455E-B0B7-4BE178942DAD}"/>
    <cellStyle name="SAPBEXexcBad9 4 9 3" xfId="34742" xr:uid="{B3B590FA-6EFE-4968-8FB6-27367D883FD5}"/>
    <cellStyle name="SAPBEXexcBad9 5" xfId="938" xr:uid="{419D9522-44F6-4125-850C-834062365ED9}"/>
    <cellStyle name="SAPBEXexcBad9 5 10" xfId="18477" xr:uid="{5142DA47-A98D-474B-A25C-2F4B139C6034}"/>
    <cellStyle name="SAPBEXexcBad9 5 11" xfId="30975" xr:uid="{9C5DE647-0A8A-4A3B-B20F-52DB7E2EC048}"/>
    <cellStyle name="SAPBEXexcBad9 5 2" xfId="1346" xr:uid="{E9D21789-43B0-4780-9070-117B2C248EB2}"/>
    <cellStyle name="SAPBEXexcBad9 5 2 10" xfId="30967" xr:uid="{16CD677C-4CF1-4EBC-9353-CAB324C7D9AF}"/>
    <cellStyle name="SAPBEXexcBad9 5 2 2" xfId="2594" xr:uid="{36C9092B-37D5-4E1C-B5A4-6D40B26CB226}"/>
    <cellStyle name="SAPBEXexcBad9 5 2 2 2" xfId="15096" xr:uid="{FE0E6070-F483-4565-A05B-E5EE19923775}"/>
    <cellStyle name="SAPBEXexcBad9 5 2 2 2 2" xfId="31602" xr:uid="{B8691115-7414-4120-803D-D2A5DE6784DC}"/>
    <cellStyle name="SAPBEXexcBad9 5 2 2 2 3" xfId="38685" xr:uid="{7DE33A5B-3B1C-4E69-BB04-51471A4A02AC}"/>
    <cellStyle name="SAPBEXexcBad9 5 2 2 3" xfId="20095" xr:uid="{EF7E51AC-CD56-4EC9-9A19-942FA810479C}"/>
    <cellStyle name="SAPBEXexcBad9 5 2 2 4" xfId="23467" xr:uid="{AB5EB0A9-1FA4-4A4F-92E2-FFBB3D1928CB}"/>
    <cellStyle name="SAPBEXexcBad9 5 2 3" xfId="3100" xr:uid="{EAC7C2D8-5CCD-40B7-A858-76C57EB351BF}"/>
    <cellStyle name="SAPBEXexcBad9 5 2 3 2" xfId="15873" xr:uid="{23F8348D-5C60-4152-97CA-B053BD4041F6}"/>
    <cellStyle name="SAPBEXexcBad9 5 2 3 2 2" xfId="32377" xr:uid="{949E083C-E00B-4495-B4FD-430B58A10B06}"/>
    <cellStyle name="SAPBEXexcBad9 5 2 3 2 3" xfId="39462" xr:uid="{01D68D01-B3A7-45B4-988A-B99151BB7F88}"/>
    <cellStyle name="SAPBEXexcBad9 5 2 3 3" xfId="20598" xr:uid="{DDDA8E68-03E9-4636-921A-38430481130E}"/>
    <cellStyle name="SAPBEXexcBad9 5 2 3 4" xfId="22651" xr:uid="{FCF2EFC8-D39A-47E1-91D5-BB848F7E9312}"/>
    <cellStyle name="SAPBEXexcBad9 5 2 4" xfId="2336" xr:uid="{3BA28590-DAAD-4302-8F9F-135A8680C6FF}"/>
    <cellStyle name="SAPBEXexcBad9 5 2 4 2" xfId="17434" xr:uid="{2D451E43-EC2F-4125-A7D9-A80704B3F70B}"/>
    <cellStyle name="SAPBEXexcBad9 5 2 4 2 2" xfId="33938" xr:uid="{DA4FE37E-DA9E-485F-A5C8-75A274403646}"/>
    <cellStyle name="SAPBEXexcBad9 5 2 4 2 3" xfId="40179" xr:uid="{6881E641-0329-462C-BD0D-8479D63CDCEE}"/>
    <cellStyle name="SAPBEXexcBad9 5 2 4 3" xfId="19837" xr:uid="{C0CA8973-AFF4-4E27-904A-1C83CD9FAFB9}"/>
    <cellStyle name="SAPBEXexcBad9 5 2 4 4" xfId="23216" xr:uid="{248F1EF5-9C76-42F7-AD31-F53D99CE07C4}"/>
    <cellStyle name="SAPBEXexcBad9 5 2 5" xfId="3685" xr:uid="{8671E758-445A-4106-A82D-69B3FAEF7CD3}"/>
    <cellStyle name="SAPBEXexcBad9 5 2 5 2" xfId="21183" xr:uid="{66153FC1-BB3A-452D-A506-D329007BA7F3}"/>
    <cellStyle name="SAPBEXexcBad9 5 2 5 3" xfId="18203" xr:uid="{CA2B6395-AE4F-4F9D-B07E-23890C8C3949}"/>
    <cellStyle name="SAPBEXexcBad9 5 2 6" xfId="3650" xr:uid="{078A7C1F-F43F-46E1-9296-C8B82C8FA492}"/>
    <cellStyle name="SAPBEXexcBad9 5 2 6 2" xfId="21148" xr:uid="{8780B14E-0E39-4583-8FD4-FFC3DBADAD89}"/>
    <cellStyle name="SAPBEXexcBad9 5 2 6 3" xfId="24346" xr:uid="{13EA7028-ED5D-4CBE-A89B-3E8C37F07150}"/>
    <cellStyle name="SAPBEXexcBad9 5 2 7" xfId="4325" xr:uid="{F4800BF9-478C-43CA-8D0D-24A91A064E72}"/>
    <cellStyle name="SAPBEXexcBad9 5 2 7 2" xfId="21819" xr:uid="{49078C40-640C-43D0-B49B-56782B0E8BD2}"/>
    <cellStyle name="SAPBEXexcBad9 5 2 7 3" xfId="17931" xr:uid="{1583005B-280C-4774-9DAC-7AD6958416E2}"/>
    <cellStyle name="SAPBEXexcBad9 5 2 8" xfId="12659" xr:uid="{B621A13F-D66C-4AE5-97B0-A2A3665B6717}"/>
    <cellStyle name="SAPBEXexcBad9 5 2 8 2" xfId="29410" xr:uid="{E41DAD7A-CE2D-48E9-8A32-AE9A5F6633B0}"/>
    <cellStyle name="SAPBEXexcBad9 5 2 8 3" xfId="36589" xr:uid="{D12835FF-3193-4A96-97B0-0ED93F0676D0}"/>
    <cellStyle name="SAPBEXexcBad9 5 2 9" xfId="18854" xr:uid="{32024CC2-6C9C-4507-9890-ED018CC48150}"/>
    <cellStyle name="SAPBEXexcBad9 5 3" xfId="2206" xr:uid="{BA9BBEE8-3697-46E4-B041-58211E559573}"/>
    <cellStyle name="SAPBEXexcBad9 5 3 2" xfId="14396" xr:uid="{2149F5F5-A13D-4CCB-845A-EA21FC99A16F}"/>
    <cellStyle name="SAPBEXexcBad9 5 3 2 2" xfId="30935" xr:uid="{2CD19AC4-728A-4E50-956B-5DD7E3030DE0}"/>
    <cellStyle name="SAPBEXexcBad9 5 3 2 3" xfId="38053" xr:uid="{1A6074D2-5534-49E7-8721-CFA084832123}"/>
    <cellStyle name="SAPBEXexcBad9 5 3 3" xfId="9102" xr:uid="{E15899D5-16EB-4CD9-96F1-3E3D623D7373}"/>
    <cellStyle name="SAPBEXexcBad9 5 3 3 2" xfId="26278" xr:uid="{EA30648C-3EF9-413C-966B-747CFBDF947F}"/>
    <cellStyle name="SAPBEXexcBad9 5 3 3 3" xfId="34993" xr:uid="{A1DFA6F2-AC25-43FA-9E74-C3527FEE247D}"/>
    <cellStyle name="SAPBEXexcBad9 5 3 4" xfId="11250" xr:uid="{58270013-AAA6-4F4F-BA04-7ED406BEDAD1}"/>
    <cellStyle name="SAPBEXexcBad9 5 3 4 2" xfId="28215" xr:uid="{D40537D9-ED17-4B93-BFF9-0A9825A330B3}"/>
    <cellStyle name="SAPBEXexcBad9 5 3 4 3" xfId="36024" xr:uid="{9D7F4381-7EFB-4189-8C06-E0BF297B9E5B}"/>
    <cellStyle name="SAPBEXexcBad9 5 3 5" xfId="19708" xr:uid="{A19805B7-9E50-4A17-8495-EF3CB70805BB}"/>
    <cellStyle name="SAPBEXexcBad9 5 3 6" xfId="28389" xr:uid="{8802B0C7-B70E-4439-A1B4-7FADECDE6404}"/>
    <cellStyle name="SAPBEXexcBad9 5 4" xfId="2713" xr:uid="{BFC20B0D-E73F-4E72-8428-8699037609F3}"/>
    <cellStyle name="SAPBEXexcBad9 5 4 2" xfId="9757" xr:uid="{67CEA1EE-EB45-40D8-8B51-FB3DC06BDB3F}"/>
    <cellStyle name="SAPBEXexcBad9 5 4 2 2" xfId="26907" xr:uid="{C6D05A98-2706-4FC1-AEA7-DC82A374A18D}"/>
    <cellStyle name="SAPBEXexcBad9 5 4 2 3" xfId="35185" xr:uid="{C63E7451-3B3B-444C-A9DA-5BCAA4312A23}"/>
    <cellStyle name="SAPBEXexcBad9 5 4 3" xfId="20212" xr:uid="{114CD582-12A9-4725-86E9-30B3F598BD0C}"/>
    <cellStyle name="SAPBEXexcBad9 5 4 4" xfId="22901" xr:uid="{46121C65-1B5C-488F-B1C5-3B45427D1C55}"/>
    <cellStyle name="SAPBEXexcBad9 5 5" xfId="3333" xr:uid="{3B1861C0-EC9F-4F52-A4A8-83CE22AC463C}"/>
    <cellStyle name="SAPBEXexcBad9 5 5 2" xfId="13190" xr:uid="{0396A803-8A69-423A-915C-1C8D6331DE09}"/>
    <cellStyle name="SAPBEXexcBad9 5 5 2 2" xfId="29909" xr:uid="{E03A82AD-F7C9-485B-AB9B-57F10885399E}"/>
    <cellStyle name="SAPBEXexcBad9 5 5 2 3" xfId="36919" xr:uid="{8958794F-BF9E-4D93-86E3-5E218A06396A}"/>
    <cellStyle name="SAPBEXexcBad9 5 5 3" xfId="20831" xr:uid="{CAB0B228-83D9-4B85-8C28-609BC4EE6F80}"/>
    <cellStyle name="SAPBEXexcBad9 5 5 4" xfId="22419" xr:uid="{A1CF466F-01EB-438B-A01C-70AC0DCD9C4D}"/>
    <cellStyle name="SAPBEXexcBad9 5 6" xfId="3301" xr:uid="{465C588C-0545-4D1B-BBCB-281B8E78F432}"/>
    <cellStyle name="SAPBEXexcBad9 5 6 2" xfId="14861" xr:uid="{F96A4493-329A-4F64-B8C3-2CAD733120AF}"/>
    <cellStyle name="SAPBEXexcBad9 5 6 2 2" xfId="31373" xr:uid="{2052C1DE-0356-4561-BA1A-DADE9B7DF1B4}"/>
    <cellStyle name="SAPBEXexcBad9 5 6 2 3" xfId="38451" xr:uid="{D1DA9793-96FA-4D2B-A7C3-5484A25163B7}"/>
    <cellStyle name="SAPBEXexcBad9 5 6 3" xfId="20799" xr:uid="{C1CD7D38-3B82-45EE-A3F0-1191815BE2CE}"/>
    <cellStyle name="SAPBEXexcBad9 5 6 4" xfId="22451" xr:uid="{FA99C098-295D-4C0E-A04C-70516502E47F}"/>
    <cellStyle name="SAPBEXexcBad9 5 7" xfId="3894" xr:uid="{013CD0D0-980C-4896-8CC5-A94E67646560}"/>
    <cellStyle name="SAPBEXexcBad9 5 7 2" xfId="21391" xr:uid="{BF2229FA-3C99-45CA-A369-EC36297D57D3}"/>
    <cellStyle name="SAPBEXexcBad9 5 7 3" xfId="22168" xr:uid="{01265E55-A703-462F-8D37-E3AF513E19B2}"/>
    <cellStyle name="SAPBEXexcBad9 5 8" xfId="4279" xr:uid="{FDC7123F-BE0F-440A-89E0-A48F1CBB1366}"/>
    <cellStyle name="SAPBEXexcBad9 5 8 2" xfId="21773" xr:uid="{20DB95B8-870D-48EF-9626-3CB10CDC6FAB}"/>
    <cellStyle name="SAPBEXexcBad9 5 8 3" xfId="22093" xr:uid="{81C62411-8E24-4346-A411-212935D99137}"/>
    <cellStyle name="SAPBEXexcBad9 5 9" xfId="7864" xr:uid="{2F87E807-0FB6-4A62-8ECC-71B97B19CA93}"/>
    <cellStyle name="SAPBEXexcBad9 5 9 2" xfId="25124" xr:uid="{25BF34A6-0B8B-4DD4-8846-03CA8AAFDE07}"/>
    <cellStyle name="SAPBEXexcBad9 5 9 3" xfId="34457" xr:uid="{53926552-D36B-4CD3-8B63-44FB2EC15FD3}"/>
    <cellStyle name="SAPBEXexcBad9 6" xfId="962" xr:uid="{1E4EB8E0-BE68-4CD8-8591-53B6D387AECA}"/>
    <cellStyle name="SAPBEXexcBad9 6 2" xfId="12404" xr:uid="{DA4DEFCA-CB11-45F0-A62B-C8827007777F}"/>
    <cellStyle name="SAPBEXexcBad9 6 2 2" xfId="14984" xr:uid="{9CC789AD-8256-44AD-8269-6673F8C8963D}"/>
    <cellStyle name="SAPBEXexcBad9 6 2 2 2" xfId="31494" xr:uid="{C7FC0791-B72E-40E8-976A-F4C314CDC5DA}"/>
    <cellStyle name="SAPBEXexcBad9 6 2 2 3" xfId="38573" xr:uid="{BBBCF9AE-0344-476A-BABC-37915DA4B117}"/>
    <cellStyle name="SAPBEXexcBad9 6 2 3" xfId="15715" xr:uid="{37C85083-1540-46DC-95FB-6CEEFC33051A}"/>
    <cellStyle name="SAPBEXexcBad9 6 2 3 2" xfId="32219" xr:uid="{40E60CD4-D88C-46F6-AC26-4E016DEC82FA}"/>
    <cellStyle name="SAPBEXexcBad9 6 2 3 3" xfId="39304" xr:uid="{D5E6250F-E7E3-4189-87AA-90A667097D46}"/>
    <cellStyle name="SAPBEXexcBad9 6 2 4" xfId="17188" xr:uid="{D5CFE666-73E4-46AF-B5E7-03314D309886}"/>
    <cellStyle name="SAPBEXexcBad9 6 2 4 2" xfId="33692" xr:uid="{9DD501C1-AB07-4B13-B2DE-DB729B30E6D0}"/>
    <cellStyle name="SAPBEXexcBad9 6 2 4 3" xfId="40021" xr:uid="{1E15F731-9DF8-4FC1-9282-8760EEA0BF82}"/>
    <cellStyle name="SAPBEXexcBad9 6 2 5" xfId="29205" xr:uid="{F3112666-1EF8-48CC-A0DD-2EB5B2ED1061}"/>
    <cellStyle name="SAPBEXexcBad9 6 2 6" xfId="36433" xr:uid="{13065ABD-3AF8-40C3-9EAD-BA31BDE9F1D5}"/>
    <cellStyle name="SAPBEXexcBad9 6 3" xfId="14189" xr:uid="{14F5D37F-2917-4A9A-BE6B-0638A941979D}"/>
    <cellStyle name="SAPBEXexcBad9 6 3 2" xfId="30766" xr:uid="{AD6C1C57-E830-496E-99C5-910295D7DB53}"/>
    <cellStyle name="SAPBEXexcBad9 6 3 3" xfId="37846" xr:uid="{68F7E306-D983-4C07-BE2C-4B09F7AA01E0}"/>
    <cellStyle name="SAPBEXexcBad9 6 4" xfId="13319" xr:uid="{44A6BE84-55A5-499A-8B87-A02E402004E1}"/>
    <cellStyle name="SAPBEXexcBad9 6 4 2" xfId="30004" xr:uid="{56B48B2F-6860-4AA0-A9E0-A5952C5ED5B9}"/>
    <cellStyle name="SAPBEXexcBad9 6 4 3" xfId="37048" xr:uid="{DC74846F-544B-48A0-AB4C-A9A68DD56F46}"/>
    <cellStyle name="SAPBEXexcBad9 6 5" xfId="11002" xr:uid="{1A0DDB12-F03B-4AB6-994B-8DF71843EADC}"/>
    <cellStyle name="SAPBEXexcBad9 6 5 2" xfId="28008" xr:uid="{B0432BE8-6162-4886-B130-6BA7A76B7BB9}"/>
    <cellStyle name="SAPBEXexcBad9 6 5 3" xfId="35866" xr:uid="{0B956122-028F-4B0D-9CEB-3CC40DF192EB}"/>
    <cellStyle name="SAPBEXexcBad9 7" xfId="1047" xr:uid="{EFF9AF93-AE3C-4EF3-B68F-FED03083E604}"/>
    <cellStyle name="SAPBEXexcBad9 7 2" xfId="15308" xr:uid="{C69A8829-7A13-4787-9C97-79118E69B441}"/>
    <cellStyle name="SAPBEXexcBad9 7 2 2" xfId="31812" xr:uid="{DF9E5F55-E32D-4A33-8D23-62836BC1820D}"/>
    <cellStyle name="SAPBEXexcBad9 7 2 3" xfId="38897" xr:uid="{722DEE8C-353D-430B-83F5-47FA7A56A93E}"/>
    <cellStyle name="SAPBEXexcBad9 7 3" xfId="16424" xr:uid="{42CA337A-FCDF-4EB9-AA68-12AAAE64CD82}"/>
    <cellStyle name="SAPBEXexcBad9 7 3 2" xfId="32928" xr:uid="{839E7F5B-DB21-43B1-9B73-CB81D99D029E}"/>
    <cellStyle name="SAPBEXexcBad9 7 3 3" xfId="39620" xr:uid="{7D6E99D0-5888-4959-A30D-5A9948F3FDB2}"/>
    <cellStyle name="SAPBEXexcBad9 7 4" xfId="11515" xr:uid="{3FC05CC9-99E0-42BD-A097-3F9494817D22}"/>
    <cellStyle name="SAPBEXexcBad9 7 4 2" xfId="36103" xr:uid="{FA67746E-9A3C-4F10-9B7E-54787B6DED1D}"/>
    <cellStyle name="SAPBEXexcBad9 8" xfId="251" xr:uid="{3C44DD55-8C4E-482E-8153-16342AB454AD}"/>
    <cellStyle name="SAPBEXexcBad9 8 10" xfId="17862" xr:uid="{F00819E0-B328-4A60-909E-E43238C69246}"/>
    <cellStyle name="SAPBEXexcBad9 8 11" xfId="25348" xr:uid="{55ACFEC0-86C4-43EC-8C9B-9AA87D520237}"/>
    <cellStyle name="SAPBEXexcBad9 8 2" xfId="1167" xr:uid="{719E3909-A597-4A84-8E33-872B869723F1}"/>
    <cellStyle name="SAPBEXexcBad9 8 2 10" xfId="27579" xr:uid="{04B4AFCF-2417-4CE7-9C61-38AEFE887F41}"/>
    <cellStyle name="SAPBEXexcBad9 8 2 2" xfId="2415" xr:uid="{642B6114-2F6F-41FC-8F92-2D6C3BFDD604}"/>
    <cellStyle name="SAPBEXexcBad9 8 2 2 2" xfId="19916" xr:uid="{2241BC06-DEC6-4709-95D1-B1CE937C6B45}"/>
    <cellStyle name="SAPBEXexcBad9 8 2 2 3" xfId="22993" xr:uid="{9215F9D2-ED4E-4958-9D67-41A8705ED432}"/>
    <cellStyle name="SAPBEXexcBad9 8 2 3" xfId="2921" xr:uid="{349A6A03-6ABD-42C7-B2A8-5D0A626B19AF}"/>
    <cellStyle name="SAPBEXexcBad9 8 2 3 2" xfId="20419" xr:uid="{89E46E6B-07FE-40CC-9982-595496B5EC5C}"/>
    <cellStyle name="SAPBEXexcBad9 8 2 3 3" xfId="22803" xr:uid="{96C712B4-B04B-4E72-AC9C-8DB598F17A68}"/>
    <cellStyle name="SAPBEXexcBad9 8 2 4" xfId="3348" xr:uid="{F3A1092B-EDB4-4C48-875C-3A9E88D9C355}"/>
    <cellStyle name="SAPBEXexcBad9 8 2 4 2" xfId="20846" xr:uid="{A6BB5EF2-2655-40B2-8C38-B6D247BD6C9B}"/>
    <cellStyle name="SAPBEXexcBad9 8 2 4 3" xfId="22404" xr:uid="{2B2E2552-9F8F-4098-914F-90A880B029BE}"/>
    <cellStyle name="SAPBEXexcBad9 8 2 5" xfId="3970" xr:uid="{3DCA2330-2261-4D11-8901-70E401D314EB}"/>
    <cellStyle name="SAPBEXexcBad9 8 2 5 2" xfId="21466" xr:uid="{F4733FCD-A013-4492-9829-546C61D83018}"/>
    <cellStyle name="SAPBEXexcBad9 8 2 5 3" xfId="17735" xr:uid="{F756464A-BB36-47C6-9378-8971D3712892}"/>
    <cellStyle name="SAPBEXexcBad9 8 2 6" xfId="3890" xr:uid="{02EE73DD-0024-4AF9-B577-F4F2481515D1}"/>
    <cellStyle name="SAPBEXexcBad9 8 2 6 2" xfId="21387" xr:uid="{BF2E6FB4-4371-4CE5-9E2E-4995D84DA172}"/>
    <cellStyle name="SAPBEXexcBad9 8 2 6 3" xfId="22172" xr:uid="{A959847D-F18F-4473-830D-0F4FE4E167C3}"/>
    <cellStyle name="SAPBEXexcBad9 8 2 7" xfId="4390" xr:uid="{2CEF10EB-6373-41CB-9319-A1CF923742B7}"/>
    <cellStyle name="SAPBEXexcBad9 8 2 7 2" xfId="21882" xr:uid="{C6610713-D0ED-4B76-9F51-684D586B3EDD}"/>
    <cellStyle name="SAPBEXexcBad9 8 2 7 3" xfId="18003" xr:uid="{6C390B68-8388-411E-ADA7-1EAF94828624}"/>
    <cellStyle name="SAPBEXexcBad9 8 2 8" xfId="14680" xr:uid="{08A8C89F-036B-4775-864E-178C9F519260}"/>
    <cellStyle name="SAPBEXexcBad9 8 2 8 2" xfId="31195" xr:uid="{7B93E70A-A77B-4BB6-B6E0-232D343EF880}"/>
    <cellStyle name="SAPBEXexcBad9 8 2 8 3" xfId="38270" xr:uid="{4018B2CF-087D-4B33-87C2-4C42BBE2D9D5}"/>
    <cellStyle name="SAPBEXexcBad9 8 2 9" xfId="18683" xr:uid="{E3BFFE9B-BE62-461A-8C75-FE40D6EA1134}"/>
    <cellStyle name="SAPBEXexcBad9 8 3" xfId="1593" xr:uid="{223DB4B8-7282-4958-B0D7-BC7B1EDBB7E2}"/>
    <cellStyle name="SAPBEXexcBad9 8 3 2" xfId="15403" xr:uid="{B860BA6A-DA60-4B00-AADE-DB7163F65040}"/>
    <cellStyle name="SAPBEXexcBad9 8 3 2 2" xfId="31907" xr:uid="{D9740FA6-B4DE-4775-83E6-D6325D7496D6}"/>
    <cellStyle name="SAPBEXexcBad9 8 3 2 3" xfId="38992" xr:uid="{313DFB1F-D886-4639-B400-A130EB0F3770}"/>
    <cellStyle name="SAPBEXexcBad9 8 3 3" xfId="19098" xr:uid="{EFF8B679-BCF9-4AD7-A05F-EC25D7ACBADE}"/>
    <cellStyle name="SAPBEXexcBad9 8 3 4" xfId="27853" xr:uid="{3B9B62A7-BC59-4EBE-8B83-0A831B1BCDE8}"/>
    <cellStyle name="SAPBEXexcBad9 8 4" xfId="2629" xr:uid="{D1A4CF7C-77CC-4116-8AD1-2781ADF156EC}"/>
    <cellStyle name="SAPBEXexcBad9 8 4 2" xfId="16745" xr:uid="{5627315A-A925-437A-A27B-9FD08C5F2D17}"/>
    <cellStyle name="SAPBEXexcBad9 8 4 2 2" xfId="33249" xr:uid="{D98D316C-DE16-4A3C-9D7D-31537656E48F}"/>
    <cellStyle name="SAPBEXexcBad9 8 4 2 3" xfId="39761" xr:uid="{46A1C3E0-FD74-4FFE-B4F4-FB5BE4F1DA4F}"/>
    <cellStyle name="SAPBEXexcBad9 8 4 3" xfId="20130" xr:uid="{616C94FF-759C-4E19-84FE-97DD7A562040}"/>
    <cellStyle name="SAPBEXexcBad9 8 4 4" xfId="17923" xr:uid="{5E1E4C38-7697-465F-86AC-013C217D095D}"/>
    <cellStyle name="SAPBEXexcBad9 8 5" xfId="1524" xr:uid="{282C4F4B-6EAA-4213-8C53-FC28F18D0179}"/>
    <cellStyle name="SAPBEXexcBad9 8 5 2" xfId="19029" xr:uid="{E1FF415C-0155-41C1-BA30-5FB8EA21064C}"/>
    <cellStyle name="SAPBEXexcBad9 8 5 3" xfId="29069" xr:uid="{80557545-8654-45E5-B228-98245900E656}"/>
    <cellStyle name="SAPBEXexcBad9 8 6" xfId="3228" xr:uid="{0D5A6C2B-0606-4C24-944E-673849FB4C38}"/>
    <cellStyle name="SAPBEXexcBad9 8 6 2" xfId="20726" xr:uid="{C4A144ED-C614-42E8-A366-64EC6E6298E0}"/>
    <cellStyle name="SAPBEXexcBad9 8 6 3" xfId="22524" xr:uid="{A68B7082-EAFA-4D1A-924E-79BDC48D935F}"/>
    <cellStyle name="SAPBEXexcBad9 8 7" xfId="3719" xr:uid="{0872CDBD-0568-4A97-8409-94699ED9FC23}"/>
    <cellStyle name="SAPBEXexcBad9 8 7 2" xfId="21217" xr:uid="{A54A500D-62E7-45CA-AFD5-DB0767378628}"/>
    <cellStyle name="SAPBEXexcBad9 8 7 3" xfId="18183" xr:uid="{C60F09F5-D1A8-45AE-92A2-FDD7FB80B6C7}"/>
    <cellStyle name="SAPBEXexcBad9 8 8" xfId="3132" xr:uid="{81563E2B-6AFB-41FE-9438-95F55B3FAE59}"/>
    <cellStyle name="SAPBEXexcBad9 8 8 2" xfId="20630" xr:uid="{61C7D7F5-06AF-4A90-8D8F-0BC903161CC3}"/>
    <cellStyle name="SAPBEXexcBad9 8 8 3" xfId="22620" xr:uid="{A98D89D6-C00E-4B12-A39D-77EDBB24C231}"/>
    <cellStyle name="SAPBEXexcBad9 8 9" xfId="11885" xr:uid="{58110686-5640-4DFA-AE6F-65521BDF4E94}"/>
    <cellStyle name="SAPBEXexcBad9 8 9 2" xfId="28750" xr:uid="{1A3DF515-404F-4A3F-B662-7A158D5909E3}"/>
    <cellStyle name="SAPBEXexcBad9 8 9 3" xfId="36193" xr:uid="{C92379E7-7E4E-4918-9E45-E82C5E988783}"/>
    <cellStyle name="SAPBEXexcBad9 9" xfId="1120" xr:uid="{20355636-E84D-44A9-8003-C57C645F3903}"/>
    <cellStyle name="SAPBEXexcBad9 9 10" xfId="30127" xr:uid="{0C600C4D-C922-40E2-9CE7-30BCE0CF86B6}"/>
    <cellStyle name="SAPBEXexcBad9 9 2" xfId="2368" xr:uid="{1895AFA8-D663-4849-AAA9-5A11581C78E7}"/>
    <cellStyle name="SAPBEXexcBad9 9 2 2" xfId="13731" xr:uid="{EB6BB4BD-31A1-4327-83CA-89B1F15DA583}"/>
    <cellStyle name="SAPBEXexcBad9 9 2 2 2" xfId="30367" xr:uid="{990B0376-BE8C-40ED-94EB-94CDAB2DA8AF}"/>
    <cellStyle name="SAPBEXexcBad9 9 2 2 3" xfId="37456" xr:uid="{7D034FD7-85A5-4DF8-966B-68C9EBF1F01B}"/>
    <cellStyle name="SAPBEXexcBad9 9 2 3" xfId="19869" xr:uid="{2B1E20F5-5D5E-4F2A-82DC-B5EF50463E54}"/>
    <cellStyle name="SAPBEXexcBad9 9 2 4" xfId="28904" xr:uid="{570B33B4-8756-45EE-B3D7-EA6F4BF38531}"/>
    <cellStyle name="SAPBEXexcBad9 9 3" xfId="2874" xr:uid="{47827A99-07A0-44E6-B80D-8C8F0E04A9B5}"/>
    <cellStyle name="SAPBEXexcBad9 9 3 2" xfId="13841" xr:uid="{E1FEAA43-6076-4B56-97BF-27DFEF48B808}"/>
    <cellStyle name="SAPBEXexcBad9 9 3 2 2" xfId="30457" xr:uid="{8C28ED9B-E34C-4629-BA08-C0277D13DACD}"/>
    <cellStyle name="SAPBEXexcBad9 9 3 2 3" xfId="37565" xr:uid="{5D71BF22-3CC7-41ED-8980-64E95DB9B741}"/>
    <cellStyle name="SAPBEXexcBad9 9 3 3" xfId="20372" xr:uid="{E7F1AA0E-9D73-4709-B228-3D9D75B8C8E1}"/>
    <cellStyle name="SAPBEXexcBad9 9 3 4" xfId="24533" xr:uid="{D7A0A9A5-61E3-41C4-9EC0-E34C6D189897}"/>
    <cellStyle name="SAPBEXexcBad9 9 4" xfId="2867" xr:uid="{3505658E-A9EF-464B-8E65-E5E140D10D74}"/>
    <cellStyle name="SAPBEXexcBad9 9 4 2" xfId="20365" xr:uid="{E8EBE4DD-E2A7-40C1-8BFC-2258B4B94FC3}"/>
    <cellStyle name="SAPBEXexcBad9 9 4 3" xfId="28577" xr:uid="{DC44AE28-A588-4126-B30C-949507362E0F}"/>
    <cellStyle name="SAPBEXexcBad9 9 5" xfId="3466" xr:uid="{C811F8E1-2699-4BB1-9E3C-9D4862136700}"/>
    <cellStyle name="SAPBEXexcBad9 9 5 2" xfId="20964" xr:uid="{EAF1B3BE-69A2-4A00-8B3F-06277B38A926}"/>
    <cellStyle name="SAPBEXexcBad9 9 5 3" xfId="23398" xr:uid="{6843DD08-E53E-493C-9AE8-5AA0D68308FB}"/>
    <cellStyle name="SAPBEXexcBad9 9 6" xfId="3930" xr:uid="{FE277D66-ADBD-40CE-9816-DDD7EFA989ED}"/>
    <cellStyle name="SAPBEXexcBad9 9 6 2" xfId="21427" xr:uid="{0321158C-15EF-4BA7-A9B7-8E12A714CB4C}"/>
    <cellStyle name="SAPBEXexcBad9 9 6 3" xfId="22143" xr:uid="{C320B4DC-E919-4E35-8990-5ABD64E6A271}"/>
    <cellStyle name="SAPBEXexcBad9 9 7" xfId="3649" xr:uid="{F8C87191-3C89-4CD0-8145-9BE4F6535634}"/>
    <cellStyle name="SAPBEXexcBad9 9 7 2" xfId="21147" xr:uid="{7D25DFEF-47CC-48F1-8B7F-54516E486F8D}"/>
    <cellStyle name="SAPBEXexcBad9 9 7 3" xfId="18434" xr:uid="{CD060FA1-3308-4926-914D-1017CD1AE9DE}"/>
    <cellStyle name="SAPBEXexcBad9 9 8" xfId="10471" xr:uid="{11F71CC2-230C-47A3-97D1-B5684926CDE7}"/>
    <cellStyle name="SAPBEXexcBad9 9 8 2" xfId="27542" xr:uid="{CB42BAA7-09AE-4648-AED6-D6F4D0926BD3}"/>
    <cellStyle name="SAPBEXexcBad9 9 8 3" xfId="35580" xr:uid="{FEB4EAB1-7F88-4909-AC31-E649BBEB3475}"/>
    <cellStyle name="SAPBEXexcBad9 9 9" xfId="18638" xr:uid="{4DAE9A7E-86C0-43A2-BC4E-39CAE36B3297}"/>
    <cellStyle name="SAPBEXexcBad9_East 1415 Budget model v1" xfId="720" xr:uid="{75746CB6-B613-48BE-95F4-7B01BD1CE819}"/>
    <cellStyle name="SAPBEXexcCritical4" xfId="55" xr:uid="{E104CD59-2FA0-421F-9A96-5A4A5F9122A2}"/>
    <cellStyle name="SAPBEXexcCritical4 10" xfId="1422" xr:uid="{B5B7A62D-5D15-4E2B-80E3-5E855A6FA8A6}"/>
    <cellStyle name="SAPBEXexcCritical4 10 2" xfId="8955" xr:uid="{4BDA47B8-3C2A-411D-8D04-9D6DF7AB13F8}"/>
    <cellStyle name="SAPBEXexcCritical4 10 2 2" xfId="26131" xr:uid="{31DBAE0B-AFB3-4CA2-B1FF-CED148ED59E4}"/>
    <cellStyle name="SAPBEXexcCritical4 10 2 3" xfId="34847" xr:uid="{3C2B867B-9858-49D6-A375-643A2F098570}"/>
    <cellStyle name="SAPBEXexcCritical4 10 3" xfId="18928" xr:uid="{292A041A-D50A-49F0-AF2C-22CCFE2D7C23}"/>
    <cellStyle name="SAPBEXexcCritical4 10 4" xfId="26978" xr:uid="{CB4AF4DC-1E01-4AFD-82E5-0BD0FFCA8383}"/>
    <cellStyle name="SAPBEXexcCritical4 11" xfId="2253" xr:uid="{E513CFDF-D30E-4CEC-BDCF-B9760E134036}"/>
    <cellStyle name="SAPBEXexcCritical4 11 2" xfId="19755" xr:uid="{848D6D25-CFEF-4FFD-AD76-98748F296C28}"/>
    <cellStyle name="SAPBEXexcCritical4 11 3" xfId="28376" xr:uid="{299AE679-BFA2-4B53-A671-DEB30495A265}"/>
    <cellStyle name="SAPBEXexcCritical4 12" xfId="2190" xr:uid="{BC5849A8-A2C2-4B77-9422-B9B8515BCA08}"/>
    <cellStyle name="SAPBEXexcCritical4 12 2" xfId="19692" xr:uid="{11993D46-8B57-4116-8F79-F799012E61DE}"/>
    <cellStyle name="SAPBEXexcCritical4 12 3" xfId="28394" xr:uid="{27E40786-9DFC-4284-BB31-4F4AB14CB269}"/>
    <cellStyle name="SAPBEXexcCritical4 13" xfId="3663" xr:uid="{1BFA751A-8C07-435E-9341-278623E75029}"/>
    <cellStyle name="SAPBEXexcCritical4 13 2" xfId="21161" xr:uid="{1DDB90B5-35A5-46EE-9860-B18361A17C48}"/>
    <cellStyle name="SAPBEXexcCritical4 13 3" xfId="22262" xr:uid="{DF765764-F0E4-4148-B6A5-942C37FA1B3B}"/>
    <cellStyle name="SAPBEXexcCritical4 14" xfId="4074" xr:uid="{3C910248-BDB8-4684-9D27-B0A9BECDAC9A}"/>
    <cellStyle name="SAPBEXexcCritical4 14 2" xfId="21570" xr:uid="{6B725E30-EFCF-4E3E-9869-6AEF4C91AA8C}"/>
    <cellStyle name="SAPBEXexcCritical4 14 3" xfId="18108" xr:uid="{42C0F6A2-53A9-4E5C-BCBA-79230169843C}"/>
    <cellStyle name="SAPBEXexcCritical4 15" xfId="3407" xr:uid="{AB50CC6F-376E-4DC0-A09F-A6B1E0390A60}"/>
    <cellStyle name="SAPBEXexcCritical4 15 2" xfId="20905" xr:uid="{EE5C8303-953D-4C59-94D0-F9F3BA64B7C8}"/>
    <cellStyle name="SAPBEXexcCritical4 15 3" xfId="22344" xr:uid="{A779D807-8CCA-4F44-9857-657FEC84FF86}"/>
    <cellStyle name="SAPBEXexcCritical4 16" xfId="5951" xr:uid="{765F9EF0-E260-438B-9E82-AEB09DCE0178}"/>
    <cellStyle name="SAPBEXexcCritical4 16 2" xfId="23275" xr:uid="{C13ADAFA-EFED-4C55-943E-6399CEDF4C88}"/>
    <cellStyle name="SAPBEXexcCritical4 16 3" xfId="34278" xr:uid="{56F5FF84-E4CF-44AF-B8EA-5036A1F306DA}"/>
    <cellStyle name="SAPBEXexcCritical4 17" xfId="7303" xr:uid="{9580BDB3-38E8-4971-99F2-EBD34E3477BC}"/>
    <cellStyle name="SAPBEXexcCritical4 17 2" xfId="24594" xr:uid="{EBDE6BC6-6D59-4106-BA5E-04755E0BE8DE}"/>
    <cellStyle name="SAPBEXexcCritical4 17 3" xfId="34373" xr:uid="{9E64F2C8-CB70-42DB-8632-C69508C2DB5A}"/>
    <cellStyle name="SAPBEXexcCritical4 18" xfId="17675" xr:uid="{E4CFBD4F-FE46-46AF-B30C-7934FD6F4B21}"/>
    <cellStyle name="SAPBEXexcCritical4 19" xfId="26915" xr:uid="{6C18A78C-D7B2-4F3E-9255-5758A0972280}"/>
    <cellStyle name="SAPBEXexcCritical4 2" xfId="721" xr:uid="{FC0FDD59-1FA1-44AB-911E-356CAB67F8E0}"/>
    <cellStyle name="SAPBEXexcCritical4 2 10" xfId="8354" xr:uid="{CC41B5AE-D040-432D-B185-95E0B966C160}"/>
    <cellStyle name="SAPBEXexcCritical4 2 10 2" xfId="25541" xr:uid="{CE8D4A10-3568-46BA-ACF0-8655AB84D91F}"/>
    <cellStyle name="SAPBEXexcCritical4 2 10 3" xfId="34768" xr:uid="{65A8E1B2-0F4A-49F8-A017-9804239C2694}"/>
    <cellStyle name="SAPBEXexcCritical4 2 11" xfId="18305" xr:uid="{CB264D44-0410-44D3-845B-6AD48B3C4ABE}"/>
    <cellStyle name="SAPBEXexcCritical4 2 12" xfId="30594" xr:uid="{39A5C1B3-C99F-469C-810D-39443B085248}"/>
    <cellStyle name="SAPBEXexcCritical4 2 2" xfId="722" xr:uid="{CF8AADA2-5BEE-4CE5-BF5A-30791D7E33A1}"/>
    <cellStyle name="SAPBEXexcCritical4 2 2 10" xfId="18306" xr:uid="{8F5DE334-ACD4-4CAA-85D7-72132AAC58F0}"/>
    <cellStyle name="SAPBEXexcCritical4 2 2 11" xfId="28996" xr:uid="{4B54C564-E8D7-497A-8F5A-10C7EF8B3CEB}"/>
    <cellStyle name="SAPBEXexcCritical4 2 2 2" xfId="1237" xr:uid="{DDF6A82F-72FB-4B53-91F4-2BD6A8B3CB31}"/>
    <cellStyle name="SAPBEXexcCritical4 2 2 2 10" xfId="27577" xr:uid="{8FE34AC3-5A9F-4B71-B5A8-9D210C1FECD1}"/>
    <cellStyle name="SAPBEXexcCritical4 2 2 2 2" xfId="2485" xr:uid="{EF4AC76D-FA05-427C-B5C7-6BDA110E8867}"/>
    <cellStyle name="SAPBEXexcCritical4 2 2 2 2 2" xfId="19986" xr:uid="{40ADC402-1E70-4496-A08C-1784B9B6A06F}"/>
    <cellStyle name="SAPBEXexcCritical4 2 2 2 2 3" xfId="30238" xr:uid="{A68BC4D3-DD20-427B-B8CC-1F8CB6AB1368}"/>
    <cellStyle name="SAPBEXexcCritical4 2 2 2 3" xfId="2991" xr:uid="{902FCCDD-AB70-44E5-B558-A73C0D3566B3}"/>
    <cellStyle name="SAPBEXexcCritical4 2 2 2 3 2" xfId="20489" xr:uid="{13FF0242-878D-46A4-8A6B-8011DE4E0A9D}"/>
    <cellStyle name="SAPBEXexcCritical4 2 2 2 3 3" xfId="28586" xr:uid="{34CAE91C-E863-4E46-8E8D-AC93802F0232}"/>
    <cellStyle name="SAPBEXexcCritical4 2 2 2 4" xfId="3204" xr:uid="{29272507-FA2D-43C8-9DA8-A0D0F6004A74}"/>
    <cellStyle name="SAPBEXexcCritical4 2 2 2 4 2" xfId="20702" xr:uid="{3F74E25C-FEA7-4704-8CEA-5DE942FB5847}"/>
    <cellStyle name="SAPBEXexcCritical4 2 2 2 4 3" xfId="22548" xr:uid="{405D3167-136F-4C1A-8FA6-324C0128F597}"/>
    <cellStyle name="SAPBEXexcCritical4 2 2 2 5" xfId="3615" xr:uid="{0B58CA6C-1193-47AF-B538-FA5D2E8E5684}"/>
    <cellStyle name="SAPBEXexcCritical4 2 2 2 5 2" xfId="21113" xr:uid="{F7F072EC-711C-42D8-8779-21DE6A68B3B0}"/>
    <cellStyle name="SAPBEXexcCritical4 2 2 2 5 3" xfId="18221" xr:uid="{4A718598-993D-423D-91AC-E0B1F9BB6F85}"/>
    <cellStyle name="SAPBEXexcCritical4 2 2 2 6" xfId="1825" xr:uid="{A447D47D-8617-4018-A5FD-5CF7E5D7BA9A}"/>
    <cellStyle name="SAPBEXexcCritical4 2 2 2 6 2" xfId="19328" xr:uid="{46F35240-420D-4E56-84BB-A02A7CE4A0DD}"/>
    <cellStyle name="SAPBEXexcCritical4 2 2 2 6 3" xfId="28233" xr:uid="{A6E2D688-AF40-4F71-84CA-E16AD1B7BA88}"/>
    <cellStyle name="SAPBEXexcCritical4 2 2 2 7" xfId="4208" xr:uid="{62D0DE5F-5235-4D14-A397-A621F13AFECF}"/>
    <cellStyle name="SAPBEXexcCritical4 2 2 2 7 2" xfId="21702" xr:uid="{DB2206F5-01BA-428E-AE03-8CE3BC62C98C}"/>
    <cellStyle name="SAPBEXexcCritical4 2 2 2 7 3" xfId="18609" xr:uid="{A908629F-D815-4C20-8E41-AD8D2E16B4A0}"/>
    <cellStyle name="SAPBEXexcCritical4 2 2 2 8" xfId="14831" xr:uid="{253EA8E5-CC4E-45BD-8BAF-0A156DCC0067}"/>
    <cellStyle name="SAPBEXexcCritical4 2 2 2 8 2" xfId="31345" xr:uid="{E58A60BD-AA54-4E94-96E4-D00385552E4C}"/>
    <cellStyle name="SAPBEXexcCritical4 2 2 2 8 3" xfId="38421" xr:uid="{FC31CC1D-BA56-416F-9E40-F62AC8A7E149}"/>
    <cellStyle name="SAPBEXexcCritical4 2 2 2 9" xfId="18750" xr:uid="{47D001C0-00BA-4F22-847F-C88439368DEF}"/>
    <cellStyle name="SAPBEXexcCritical4 2 2 3" xfId="2011" xr:uid="{6C520227-36B7-4382-A689-B25066A828B0}"/>
    <cellStyle name="SAPBEXexcCritical4 2 2 3 2" xfId="15511" xr:uid="{29A2AA46-47D1-48D6-93AD-41A2575604C6}"/>
    <cellStyle name="SAPBEXexcCritical4 2 2 3 2 2" xfId="32015" xr:uid="{078DCEAD-18C1-40EE-B50B-6CAD01398F3F}"/>
    <cellStyle name="SAPBEXexcCritical4 2 2 3 2 3" xfId="39100" xr:uid="{6043ADC1-07C2-419B-85AD-8B6E835CCBB3}"/>
    <cellStyle name="SAPBEXexcCritical4 2 2 3 3" xfId="19514" xr:uid="{BDA8DAF6-69C9-473B-9618-91C48A1BBA7A}"/>
    <cellStyle name="SAPBEXexcCritical4 2 2 3 4" xfId="18859" xr:uid="{EBC29710-9509-4E18-B10E-8D04DF82B1CB}"/>
    <cellStyle name="SAPBEXexcCritical4 2 2 4" xfId="1726" xr:uid="{A4CF3755-6406-4F29-AC8E-323966D230FD}"/>
    <cellStyle name="SAPBEXexcCritical4 2 2 4 2" xfId="16907" xr:uid="{73A64A80-529C-4C5A-BEA2-0EF35B475208}"/>
    <cellStyle name="SAPBEXexcCritical4 2 2 4 2 2" xfId="33411" xr:uid="{357229C2-E7FB-4257-9D7B-4E18EB66CEE1}"/>
    <cellStyle name="SAPBEXexcCritical4 2 2 4 2 3" xfId="39832" xr:uid="{BDB1BF0E-6EED-42F3-8DF4-288A48971225}"/>
    <cellStyle name="SAPBEXexcCritical4 2 2 4 3" xfId="19229" xr:uid="{1917DC02-8F4C-41B5-AFF6-3A3634D6B491}"/>
    <cellStyle name="SAPBEXexcCritical4 2 2 4 4" xfId="30839" xr:uid="{EE8DC060-F49B-419C-BF5D-6A07C16F428B}"/>
    <cellStyle name="SAPBEXexcCritical4 2 2 5" xfId="2735" xr:uid="{028D8D79-A57B-43E7-9745-E52A8078BA21}"/>
    <cellStyle name="SAPBEXexcCritical4 2 2 5 2" xfId="20234" xr:uid="{BCADFD15-0CD4-4630-9BE8-B3C0FA909F11}"/>
    <cellStyle name="SAPBEXexcCritical4 2 2 5 3" xfId="26052" xr:uid="{D54E86BF-8CA5-4DE8-A13D-A1A5DEDE42CF}"/>
    <cellStyle name="SAPBEXexcCritical4 2 2 6" xfId="3369" xr:uid="{0EA4723A-AFCE-4419-8C30-735154A42ECE}"/>
    <cellStyle name="SAPBEXexcCritical4 2 2 6 2" xfId="20867" xr:uid="{C45D3025-05F4-4625-B7B9-BA1300E4F49A}"/>
    <cellStyle name="SAPBEXexcCritical4 2 2 6 3" xfId="22383" xr:uid="{1EAC0C21-852A-4067-91F5-1157375B2573}"/>
    <cellStyle name="SAPBEXexcCritical4 2 2 7" xfId="4043" xr:uid="{05580488-06FE-4048-A51B-A735474E606E}"/>
    <cellStyle name="SAPBEXexcCritical4 2 2 7 2" xfId="21539" xr:uid="{A2607D9F-908D-4930-8643-E4B287BAB935}"/>
    <cellStyle name="SAPBEXexcCritical4 2 2 7 3" xfId="18129" xr:uid="{246AADB9-D233-495C-B1D9-0379F1DFA1DA}"/>
    <cellStyle name="SAPBEXexcCritical4 2 2 8" xfId="4009" xr:uid="{93BCF678-364F-4401-AA4F-E2901A6F56C0}"/>
    <cellStyle name="SAPBEXexcCritical4 2 2 8 2" xfId="21505" xr:uid="{D216213A-6D2A-4D44-881C-074BED8B7F4F}"/>
    <cellStyle name="SAPBEXexcCritical4 2 2 8 3" xfId="18143" xr:uid="{D4ED7418-A52B-4CB7-8D22-D2D3D97F29A2}"/>
    <cellStyle name="SAPBEXexcCritical4 2 2 9" xfId="12108" xr:uid="{EE7E90B5-2D54-4807-B322-77ABEFBB432E}"/>
    <cellStyle name="SAPBEXexcCritical4 2 2 9 2" xfId="28957" xr:uid="{E6BEF2A8-98B8-42B8-8289-4581DD705243}"/>
    <cellStyle name="SAPBEXexcCritical4 2 2 9 3" xfId="36248" xr:uid="{F9C80BCB-05CC-46DF-A4BE-D48771607C3D}"/>
    <cellStyle name="SAPBEXexcCritical4 2 3" xfId="1236" xr:uid="{9E9584B1-3CC3-41F2-8596-CCDE16AE3C11}"/>
    <cellStyle name="SAPBEXexcCritical4 2 3 10" xfId="30402" xr:uid="{442BE075-E133-45FB-BBDD-20C4D833B32D}"/>
    <cellStyle name="SAPBEXexcCritical4 2 3 2" xfId="2484" xr:uid="{338DCD6C-2153-4CB3-A5DE-4922001A92CE}"/>
    <cellStyle name="SAPBEXexcCritical4 2 3 2 2" xfId="13937" xr:uid="{6CB52F4B-9413-4E49-924D-AA7862EF7C46}"/>
    <cellStyle name="SAPBEXexcCritical4 2 3 2 2 2" xfId="30553" xr:uid="{CA795A1A-E498-4579-A721-8D60176478BA}"/>
    <cellStyle name="SAPBEXexcCritical4 2 3 2 2 3" xfId="37610" xr:uid="{C2CBC022-CED1-401F-B867-F65B1250F567}"/>
    <cellStyle name="SAPBEXexcCritical4 2 3 2 3" xfId="19985" xr:uid="{5C3AFE22-C559-410E-9720-FF25EB700572}"/>
    <cellStyle name="SAPBEXexcCritical4 2 3 2 4" xfId="25533" xr:uid="{11DE5C9D-4F29-44E7-9567-EEEBD5C4798B}"/>
    <cellStyle name="SAPBEXexcCritical4 2 3 3" xfId="2990" xr:uid="{5156ED5A-ED3B-4B1C-BB6B-0B6B6EC8CFE6}"/>
    <cellStyle name="SAPBEXexcCritical4 2 3 3 2" xfId="14155" xr:uid="{24E62F98-EE6D-4470-821A-80742A2FB998}"/>
    <cellStyle name="SAPBEXexcCritical4 2 3 3 2 2" xfId="30732" xr:uid="{D89F70F7-28DE-415F-BC70-1979855B2024}"/>
    <cellStyle name="SAPBEXexcCritical4 2 3 3 2 3" xfId="37812" xr:uid="{4F171AE0-450C-43AF-A69A-D4F78E8149BB}"/>
    <cellStyle name="SAPBEXexcCritical4 2 3 3 3" xfId="20488" xr:uid="{3B95F58E-C42D-43D8-87A8-3301F1226D2B}"/>
    <cellStyle name="SAPBEXexcCritical4 2 3 3 4" xfId="28598" xr:uid="{3B0FFDAC-37E8-4628-BCF9-A695C356CB18}"/>
    <cellStyle name="SAPBEXexcCritical4 2 3 4" xfId="1761" xr:uid="{1DF46F39-FFE8-40D9-B23A-274BAB57F980}"/>
    <cellStyle name="SAPBEXexcCritical4 2 3 4 2" xfId="19264" xr:uid="{A0848BC3-7692-48DB-A549-AE5F729A02CA}"/>
    <cellStyle name="SAPBEXexcCritical4 2 3 4 3" xfId="28078" xr:uid="{2FD57971-F38E-48D5-B8F7-A1DB8E44B638}"/>
    <cellStyle name="SAPBEXexcCritical4 2 3 5" xfId="3585" xr:uid="{6B93940D-1E4F-4CC8-B1FA-8D169C978C70}"/>
    <cellStyle name="SAPBEXexcCritical4 2 3 5 2" xfId="21083" xr:uid="{07E61206-7E04-4184-9755-1BC0959367B2}"/>
    <cellStyle name="SAPBEXexcCritical4 2 3 5 3" xfId="22006" xr:uid="{84CAC048-363C-437A-9D8F-CFE82FEE5E00}"/>
    <cellStyle name="SAPBEXexcCritical4 2 3 6" xfId="4041" xr:uid="{596690DF-A90D-4E29-BAF8-09904A6781CD}"/>
    <cellStyle name="SAPBEXexcCritical4 2 3 6 2" xfId="21537" xr:uid="{EB6D1361-27A2-4A7A-A795-F982A8FD03D9}"/>
    <cellStyle name="SAPBEXexcCritical4 2 3 6 3" xfId="18131" xr:uid="{E2932987-6D1E-4978-97C8-687340956BBE}"/>
    <cellStyle name="SAPBEXexcCritical4 2 3 7" xfId="4327" xr:uid="{E32CC32A-BA0F-47EF-8C12-CCBE9F5E5E6F}"/>
    <cellStyle name="SAPBEXexcCritical4 2 3 7 2" xfId="21821" xr:uid="{EF53FD4A-4FD6-44D9-BBEF-BDD614E0D369}"/>
    <cellStyle name="SAPBEXexcCritical4 2 3 7 3" xfId="17726" xr:uid="{A864CF92-E9E5-4A5E-BAF6-62CA1BB81128}"/>
    <cellStyle name="SAPBEXexcCritical4 2 3 8" xfId="10704" xr:uid="{15F21E3A-61E9-4DC0-BB81-B13C0BACD0E3}"/>
    <cellStyle name="SAPBEXexcCritical4 2 3 8 2" xfId="27751" xr:uid="{CE5197F5-653B-46D2-97C2-FB4A47F4C1E0}"/>
    <cellStyle name="SAPBEXexcCritical4 2 3 8 3" xfId="35681" xr:uid="{118D4A1B-2748-46A7-838E-531E6C2B6917}"/>
    <cellStyle name="SAPBEXexcCritical4 2 3 9" xfId="18749" xr:uid="{A26B0A69-486E-4466-9F15-3F3598EED6F9}"/>
    <cellStyle name="SAPBEXexcCritical4 2 4" xfId="2010" xr:uid="{C69997C7-3B2B-4A44-90F4-B84BD3F4E6A8}"/>
    <cellStyle name="SAPBEXexcCritical4 2 4 2" xfId="10244" xr:uid="{649090FE-882D-41D4-8B9B-AFF8BF080880}"/>
    <cellStyle name="SAPBEXexcCritical4 2 4 2 2" xfId="27326" xr:uid="{4C419724-F8D6-428B-B954-19E785E922FA}"/>
    <cellStyle name="SAPBEXexcCritical4 2 4 2 3" xfId="35496" xr:uid="{D36F9898-DEFA-4C2B-B653-EBCD8108F799}"/>
    <cellStyle name="SAPBEXexcCritical4 2 4 3" xfId="19513" xr:uid="{5263D278-44E1-45A0-A1BD-C67C87414BCA}"/>
    <cellStyle name="SAPBEXexcCritical4 2 4 4" xfId="18505" xr:uid="{6C3FE9C9-2A69-449C-B47A-ADA1CD33F526}"/>
    <cellStyle name="SAPBEXexcCritical4 2 5" xfId="2199" xr:uid="{9063086C-DC80-4C4C-B2F5-464B8543BC4E}"/>
    <cellStyle name="SAPBEXexcCritical4 2 5 2" xfId="13600" xr:uid="{09515BB0-3D0D-4E23-8F0B-9615E08ED733}"/>
    <cellStyle name="SAPBEXexcCritical4 2 5 2 2" xfId="30246" xr:uid="{688AB511-5201-4D08-9A69-DFA212D90BE0}"/>
    <cellStyle name="SAPBEXexcCritical4 2 5 2 3" xfId="37328" xr:uid="{3B2D3C12-72F1-455C-80C6-9BFFAC046570}"/>
    <cellStyle name="SAPBEXexcCritical4 2 5 3" xfId="19701" xr:uid="{0D59A72F-98DE-4BA6-B245-49816FEC138C}"/>
    <cellStyle name="SAPBEXexcCritical4 2 5 4" xfId="28936" xr:uid="{A6992F49-B490-47ED-9BDB-07646A6904F6}"/>
    <cellStyle name="SAPBEXexcCritical4 2 6" xfId="3567" xr:uid="{D31A5A0F-347F-4F87-8569-72FD31C08D53}"/>
    <cellStyle name="SAPBEXexcCritical4 2 6 2" xfId="9049" xr:uid="{7591D86E-F346-4D93-8FD3-2B27E09CE734}"/>
    <cellStyle name="SAPBEXexcCritical4 2 6 2 2" xfId="26225" xr:uid="{5AD55B62-6CDA-4402-992B-2B57796B2A4D}"/>
    <cellStyle name="SAPBEXexcCritical4 2 6 2 3" xfId="34940" xr:uid="{2C029F27-AD70-4E82-93FA-9478C2AE495E}"/>
    <cellStyle name="SAPBEXexcCritical4 2 6 3" xfId="21065" xr:uid="{A4ABF9C2-157B-4086-B191-A05AE4E702AD}"/>
    <cellStyle name="SAPBEXexcCritical4 2 6 4" xfId="22274" xr:uid="{EF2F122F-AB1E-4994-A75B-4D26457B520E}"/>
    <cellStyle name="SAPBEXexcCritical4 2 7" xfId="3498" xr:uid="{593C086E-3DE9-4421-BDF7-F8016B2920E5}"/>
    <cellStyle name="SAPBEXexcCritical4 2 7 2" xfId="20996" xr:uid="{F8317F6B-EF18-4FA9-A74F-9BA177EB4E65}"/>
    <cellStyle name="SAPBEXexcCritical4 2 7 3" xfId="24732" xr:uid="{BAECCEE9-A8ED-46F5-9BA6-2C69ED087AAA}"/>
    <cellStyle name="SAPBEXexcCritical4 2 8" xfId="4055" xr:uid="{6D9E9914-09D4-4774-9DF1-20944861C8D8}"/>
    <cellStyle name="SAPBEXexcCritical4 2 8 2" xfId="21551" xr:uid="{7A8C54EC-87BD-4356-A052-3680CC38940F}"/>
    <cellStyle name="SAPBEXexcCritical4 2 8 3" xfId="18119" xr:uid="{20964171-862D-44C2-BEC3-9A9F613FFAB1}"/>
    <cellStyle name="SAPBEXexcCritical4 2 9" xfId="1745" xr:uid="{6B40B309-0C8B-407E-8312-25D36229367B}"/>
    <cellStyle name="SAPBEXexcCritical4 2 9 2" xfId="19248" xr:uid="{4AF10AE8-85E7-4B97-9BF1-A1F0A054A41B}"/>
    <cellStyle name="SAPBEXexcCritical4 2 9 3" xfId="26387" xr:uid="{1255CFA4-9D14-4D7D-83C6-6490A7A6479C}"/>
    <cellStyle name="SAPBEXexcCritical4 3" xfId="723" xr:uid="{3C0218EE-E4DC-4B0B-9967-714D0CD1D604}"/>
    <cellStyle name="SAPBEXexcCritical4 3 10" xfId="8364" xr:uid="{B1FAE533-A335-404A-903A-1B771CC0D40B}"/>
    <cellStyle name="SAPBEXexcCritical4 3 10 2" xfId="25550" xr:uid="{0454305A-D833-4AFF-AEA9-408E05E3A0D0}"/>
    <cellStyle name="SAPBEXexcCritical4 3 10 3" xfId="34778" xr:uid="{C3EE4775-AD0A-4A0E-864D-9BBDB43957DE}"/>
    <cellStyle name="SAPBEXexcCritical4 3 11" xfId="18307" xr:uid="{28747422-4059-45F5-80CC-A76748733889}"/>
    <cellStyle name="SAPBEXexcCritical4 3 12" xfId="24636" xr:uid="{97EE60E9-7CC9-45DD-B6E3-E142B3BD37DA}"/>
    <cellStyle name="SAPBEXexcCritical4 3 2" xfId="724" xr:uid="{6971FE14-0953-4320-B8F7-22CA2ECD6155}"/>
    <cellStyle name="SAPBEXexcCritical4 3 2 10" xfId="18308" xr:uid="{6100ED72-EA9E-4FBE-A2C9-7E0031796514}"/>
    <cellStyle name="SAPBEXexcCritical4 3 2 11" xfId="24635" xr:uid="{01327404-0CD3-47E5-B8A5-F9F8D2437CD1}"/>
    <cellStyle name="SAPBEXexcCritical4 3 2 2" xfId="1239" xr:uid="{0217F689-650B-4ABB-927C-130F4B39FA8B}"/>
    <cellStyle name="SAPBEXexcCritical4 3 2 2 10" xfId="30799" xr:uid="{E6159692-CE43-4909-8341-C15630D3696C}"/>
    <cellStyle name="SAPBEXexcCritical4 3 2 2 2" xfId="2487" xr:uid="{4CE78D3D-D6E0-4604-ADA7-2626D79356D3}"/>
    <cellStyle name="SAPBEXexcCritical4 3 2 2 2 2" xfId="19988" xr:uid="{2DC0A27C-AC25-433E-9BE4-A05D3C9D1C39}"/>
    <cellStyle name="SAPBEXexcCritical4 3 2 2 2 3" xfId="30632" xr:uid="{0DD59481-9005-4A55-9F3F-444D1BC8B5C5}"/>
    <cellStyle name="SAPBEXexcCritical4 3 2 2 3" xfId="2993" xr:uid="{A39DCB00-A41D-4DF0-B4C4-64FCB2527C33}"/>
    <cellStyle name="SAPBEXexcCritical4 3 2 2 3 2" xfId="20491" xr:uid="{00EC912E-15E7-4725-9D9A-C7452A3A5EFE}"/>
    <cellStyle name="SAPBEXexcCritical4 3 2 2 3 3" xfId="22701" xr:uid="{A3BBD806-263E-4EA8-81CE-9023469DAB30}"/>
    <cellStyle name="SAPBEXexcCritical4 3 2 2 4" xfId="21" xr:uid="{BCFFB2EC-63A9-4629-87F1-0785BAC3B781}"/>
    <cellStyle name="SAPBEXexcCritical4 3 2 2 4 2" xfId="17644" xr:uid="{F4CDAC0A-2311-4ADC-B157-A8C3148C80FD}"/>
    <cellStyle name="SAPBEXexcCritical4 3 2 2 4 3" xfId="17784" xr:uid="{F9A6C03F-5543-4051-87D7-84FA1A0E6CCE}"/>
    <cellStyle name="SAPBEXexcCritical4 3 2 2 5" xfId="3485" xr:uid="{102A2D14-7F5C-4B7C-8F0B-CE99D73F1765}"/>
    <cellStyle name="SAPBEXexcCritical4 3 2 2 5 2" xfId="20983" xr:uid="{01ACB51C-8575-4AD5-9830-78D001DA4CFC}"/>
    <cellStyle name="SAPBEXexcCritical4 3 2 2 5 3" xfId="24329" xr:uid="{68D5D8E7-3F05-47E5-93C4-31CEB25EDD0B}"/>
    <cellStyle name="SAPBEXexcCritical4 3 2 2 6" xfId="3476" xr:uid="{FA371C24-4B80-4796-BDD1-50483865DBE4}"/>
    <cellStyle name="SAPBEXexcCritical4 3 2 2 6 2" xfId="20974" xr:uid="{3553A325-C345-41D8-8CE6-0A16A5F21A61}"/>
    <cellStyle name="SAPBEXexcCritical4 3 2 2 6 3" xfId="22286" xr:uid="{DF087D83-4176-44E4-A509-AAEEE20E0C6F}"/>
    <cellStyle name="SAPBEXexcCritical4 3 2 2 7" xfId="4509" xr:uid="{400E4781-AA0E-4FD1-8599-1761D39CB7DA}"/>
    <cellStyle name="SAPBEXexcCritical4 3 2 2 7 2" xfId="21998" xr:uid="{AA79635F-F036-4450-AE13-DAE1C9E437B1}"/>
    <cellStyle name="SAPBEXexcCritical4 3 2 2 7 3" xfId="22025" xr:uid="{D67E647E-BEA7-4A01-AF4B-845C4AF411E1}"/>
    <cellStyle name="SAPBEXexcCritical4 3 2 2 8" xfId="14892" xr:uid="{F0A07570-3FA4-429F-8419-0E934680C708}"/>
    <cellStyle name="SAPBEXexcCritical4 3 2 2 8 2" xfId="31404" xr:uid="{3F7D3A92-9741-4139-8489-97433FA7104E}"/>
    <cellStyle name="SAPBEXexcCritical4 3 2 2 8 3" xfId="38482" xr:uid="{958AB925-D242-4291-99BD-5485BD705A1A}"/>
    <cellStyle name="SAPBEXexcCritical4 3 2 2 9" xfId="18752" xr:uid="{DE7F5886-EC62-42F5-A585-D8BF65159B72}"/>
    <cellStyle name="SAPBEXexcCritical4 3 2 3" xfId="2013" xr:uid="{41B66C4B-E692-4C2B-8D17-B092512F77A5}"/>
    <cellStyle name="SAPBEXexcCritical4 3 2 3 2" xfId="15619" xr:uid="{3DDC60DC-1347-41AE-9B78-573D7AC4F165}"/>
    <cellStyle name="SAPBEXexcCritical4 3 2 3 2 2" xfId="32123" xr:uid="{821144FB-94C6-42B9-A7B4-DF448B81EF78}"/>
    <cellStyle name="SAPBEXexcCritical4 3 2 3 2 3" xfId="39208" xr:uid="{877F32BD-4B95-475F-B644-50808EB1CAB2}"/>
    <cellStyle name="SAPBEXexcCritical4 3 2 3 3" xfId="19516" xr:uid="{910753BC-CBC7-4224-BB27-5937E8704DED}"/>
    <cellStyle name="SAPBEXexcCritical4 3 2 3 4" xfId="18687" xr:uid="{4C1BD08A-02C9-49DD-88B0-508B34C69671}"/>
    <cellStyle name="SAPBEXexcCritical4 3 2 4" xfId="1467" xr:uid="{3B574FDB-F7B3-428E-AE0F-D137DD280E45}"/>
    <cellStyle name="SAPBEXexcCritical4 3 2 4 2" xfId="17003" xr:uid="{75442A8C-3D60-4982-8111-E9A983032371}"/>
    <cellStyle name="SAPBEXexcCritical4 3 2 4 2 2" xfId="33507" xr:uid="{C104E3D5-16AD-44A2-97F2-E97A414C0CBC}"/>
    <cellStyle name="SAPBEXexcCritical4 3 2 4 2 3" xfId="39925" xr:uid="{772B0A3C-59B7-40C8-8F2D-32FF2FC645F1}"/>
    <cellStyle name="SAPBEXexcCritical4 3 2 4 3" xfId="18972" xr:uid="{48134961-94DB-45E7-97C9-019F3A49BFA1}"/>
    <cellStyle name="SAPBEXexcCritical4 3 2 4 4" xfId="26936" xr:uid="{284CC5E8-C904-49D6-9A15-B6254A6D275E}"/>
    <cellStyle name="SAPBEXexcCritical4 3 2 5" xfId="2734" xr:uid="{CADFB0F0-99EF-450F-90D0-2B2AF0D3198A}"/>
    <cellStyle name="SAPBEXexcCritical4 3 2 5 2" xfId="20233" xr:uid="{1EEEC36E-DBDD-4E2C-90E4-F47DEC0DF21F}"/>
    <cellStyle name="SAPBEXexcCritical4 3 2 5 3" xfId="22897" xr:uid="{59FACE3B-B0A0-498F-9505-11870211BA60}"/>
    <cellStyle name="SAPBEXexcCritical4 3 2 6" xfId="3780" xr:uid="{0AD716F4-8CB4-4AF5-B89E-8294C5C7DD1B}"/>
    <cellStyle name="SAPBEXexcCritical4 3 2 6 2" xfId="21277" xr:uid="{BE468948-4C82-4CC2-9481-987423B1C020}"/>
    <cellStyle name="SAPBEXexcCritical4 3 2 6 3" xfId="22228" xr:uid="{F2E18287-C4B3-4DB7-9D1B-D7A12194B9D9}"/>
    <cellStyle name="SAPBEXexcCritical4 3 2 7" xfId="3822" xr:uid="{44D990A2-D6FF-4CFA-81B1-3D7F4C10A315}"/>
    <cellStyle name="SAPBEXexcCritical4 3 2 7 2" xfId="21319" xr:uid="{850100F7-9CEB-4060-B46D-C575254F9494}"/>
    <cellStyle name="SAPBEXexcCritical4 3 2 7 3" xfId="22208" xr:uid="{88CE0A87-B964-4602-BC53-5EEED2388ABF}"/>
    <cellStyle name="SAPBEXexcCritical4 3 2 8" xfId="3526" xr:uid="{755ECC37-5416-40AC-A40D-1E079E6319A4}"/>
    <cellStyle name="SAPBEXexcCritical4 3 2 8 2" xfId="21024" xr:uid="{6F39B791-EF38-4641-A8A4-78FA962EC07D}"/>
    <cellStyle name="SAPBEXexcCritical4 3 2 8 3" xfId="23364" xr:uid="{ACE38858-04D0-4723-8611-9315ABCD4A4F}"/>
    <cellStyle name="SAPBEXexcCritical4 3 2 9" xfId="12219" xr:uid="{FB02C53F-ED7A-4B0F-8BEE-9DBE658462B1}"/>
    <cellStyle name="SAPBEXexcCritical4 3 2 9 2" xfId="29042" xr:uid="{EE3D0998-3926-47C1-A9B9-1F50422E95A4}"/>
    <cellStyle name="SAPBEXexcCritical4 3 2 9 3" xfId="36339" xr:uid="{F5F8F076-39F9-4FDA-9CC6-6BDA43A2CE4A}"/>
    <cellStyle name="SAPBEXexcCritical4 3 3" xfId="1238" xr:uid="{80F7290D-55B1-42A3-B49D-E1B8E56F0283}"/>
    <cellStyle name="SAPBEXexcCritical4 3 3 10" xfId="28545" xr:uid="{4F47099C-7BD3-43ED-B24E-E053655C1F0D}"/>
    <cellStyle name="SAPBEXexcCritical4 3 3 2" xfId="2486" xr:uid="{261C6BEB-7687-4288-82E6-1A307FF4BD48}"/>
    <cellStyle name="SAPBEXexcCritical4 3 3 2 2" xfId="14047" xr:uid="{F085BA09-137C-4137-A4FB-D3ABD2162084}"/>
    <cellStyle name="SAPBEXexcCritical4 3 3 2 2 2" xfId="30641" xr:uid="{D10C583B-2CFB-4CC5-B74E-5835E41B6797}"/>
    <cellStyle name="SAPBEXexcCritical4 3 3 2 2 3" xfId="37705" xr:uid="{B58D0A32-A0B9-481C-A85A-96430D32C88E}"/>
    <cellStyle name="SAPBEXexcCritical4 3 3 2 3" xfId="19987" xr:uid="{C7BF88F6-2E81-4956-8571-BC8712776B5C}"/>
    <cellStyle name="SAPBEXexcCritical4 3 3 2 4" xfId="27318" xr:uid="{9F5F2231-83A9-4407-A720-FF5A678B0591}"/>
    <cellStyle name="SAPBEXexcCritical4 3 3 3" xfId="2992" xr:uid="{F1B2F360-889A-4049-8B6D-30FB2ABE2526}"/>
    <cellStyle name="SAPBEXexcCritical4 3 3 3 2" xfId="13143" xr:uid="{5CB05F43-AEE9-41DA-B920-8C3A2C30317E}"/>
    <cellStyle name="SAPBEXexcCritical4 3 3 3 2 2" xfId="29863" xr:uid="{FB2186A8-ADCD-454D-A2E3-D92587DE3834}"/>
    <cellStyle name="SAPBEXexcCritical4 3 3 3 2 3" xfId="36872" xr:uid="{04D2B836-6E9C-40E0-AACF-6A6673001D85}"/>
    <cellStyle name="SAPBEXexcCritical4 3 3 3 3" xfId="20490" xr:uid="{15225E0E-6A26-4F72-8385-0A2ADF02CFE9}"/>
    <cellStyle name="SAPBEXexcCritical4 3 3 3 4" xfId="22748" xr:uid="{AE889AFF-9BED-4372-96E0-FE266E247D1F}"/>
    <cellStyle name="SAPBEXexcCritical4 3 3 4" xfId="1919" xr:uid="{93F91E47-34B0-4AEF-90A6-5C6F17FE836F}"/>
    <cellStyle name="SAPBEXexcCritical4 3 3 4 2" xfId="19422" xr:uid="{0E3D7AF0-6D2D-476E-A3F8-7538ED3175A1}"/>
    <cellStyle name="SAPBEXexcCritical4 3 3 4 3" xfId="30772" xr:uid="{EDDF0AC7-A246-4B3F-A30F-F66D34BF6E85}"/>
    <cellStyle name="SAPBEXexcCritical4 3 3 5" xfId="3475" xr:uid="{D8B4CD50-6C55-4234-9753-65C9A7EFA640}"/>
    <cellStyle name="SAPBEXexcCritical4 3 3 5 2" xfId="20973" xr:uid="{7A7731B7-E883-4EBC-B3E1-89B015A48BAD}"/>
    <cellStyle name="SAPBEXexcCritical4 3 3 5 3" xfId="24502" xr:uid="{EECF7C3B-0B85-44C6-B385-7C3606414868}"/>
    <cellStyle name="SAPBEXexcCritical4 3 3 6" xfId="3539" xr:uid="{D336843A-0E02-4038-B558-27AEAC80F41C}"/>
    <cellStyle name="SAPBEXexcCritical4 3 3 6 2" xfId="21037" xr:uid="{4C8434DE-6BAA-419F-AE60-24EC7FC4F560}"/>
    <cellStyle name="SAPBEXexcCritical4 3 3 6 3" xfId="22278" xr:uid="{616E5015-3661-41BD-A108-470F26884300}"/>
    <cellStyle name="SAPBEXexcCritical4 3 3 7" xfId="3657" xr:uid="{31275C21-CFE8-486C-8733-A3E124B98FC9}"/>
    <cellStyle name="SAPBEXexcCritical4 3 3 7 2" xfId="21155" xr:uid="{DE09284B-83CD-46EB-A079-E76A58CF23ED}"/>
    <cellStyle name="SAPBEXexcCritical4 3 3 7 3" xfId="24493" xr:uid="{79DB8C98-0DD2-4915-A874-0F6552E02DE6}"/>
    <cellStyle name="SAPBEXexcCritical4 3 3 8" xfId="10816" xr:uid="{5614F795-9F9B-4D27-B797-082EB356A4AE}"/>
    <cellStyle name="SAPBEXexcCritical4 3 3 8 2" xfId="27839" xr:uid="{0DC22F78-9065-4467-8E52-FDC7DD70A18A}"/>
    <cellStyle name="SAPBEXexcCritical4 3 3 8 3" xfId="35772" xr:uid="{9FDDA3E1-19FD-4066-A621-0EC14749F718}"/>
    <cellStyle name="SAPBEXexcCritical4 3 3 9" xfId="18751" xr:uid="{70C52DBF-FF55-4114-8888-5354ABD73CED}"/>
    <cellStyle name="SAPBEXexcCritical4 3 4" xfId="2012" xr:uid="{E6DEB5F7-BEA5-478F-9318-C0438EF761F2}"/>
    <cellStyle name="SAPBEXexcCritical4 3 4 2" xfId="10254" xr:uid="{578CB011-F5DF-4B0B-8EDC-04EBFD7C190A}"/>
    <cellStyle name="SAPBEXexcCritical4 3 4 2 2" xfId="27335" xr:uid="{54247DD6-2D31-4C38-AF7C-63145E836E83}"/>
    <cellStyle name="SAPBEXexcCritical4 3 4 2 3" xfId="35506" xr:uid="{6F4CE85B-74A0-437F-9583-DE97525CFE6B}"/>
    <cellStyle name="SAPBEXexcCritical4 3 4 3" xfId="19515" xr:uid="{36A37CE8-B145-4C91-9570-FC09241C93A8}"/>
    <cellStyle name="SAPBEXexcCritical4 3 4 4" xfId="18482" xr:uid="{BC8E6077-4F00-4247-A5C1-E9940E6521DD}"/>
    <cellStyle name="SAPBEXexcCritical4 3 5" xfId="1735" xr:uid="{35E524CB-90F2-4613-8703-6C16F844AA24}"/>
    <cellStyle name="SAPBEXexcCritical4 3 5 2" xfId="13610" xr:uid="{AF8CF8FE-6585-4AD8-885E-FB1D98C3AFBA}"/>
    <cellStyle name="SAPBEXexcCritical4 3 5 2 2" xfId="30255" xr:uid="{504857D7-F540-4FCF-8832-B058ABF54128}"/>
    <cellStyle name="SAPBEXexcCritical4 3 5 2 3" xfId="37338" xr:uid="{52BA0D09-3BA2-4B05-BB75-48AF25909DB0}"/>
    <cellStyle name="SAPBEXexcCritical4 3 5 3" xfId="19238" xr:uid="{6378F5BD-5FF4-4577-9523-225F20EC43E9}"/>
    <cellStyle name="SAPBEXexcCritical4 3 5 4" xfId="29062" xr:uid="{59C9D2FB-3E81-48E3-B84B-3A8AC10EE727}"/>
    <cellStyle name="SAPBEXexcCritical4 3 6" xfId="2224" xr:uid="{AAA8E041-5062-4356-BB08-B99997B9D317}"/>
    <cellStyle name="SAPBEXexcCritical4 3 6 2" xfId="13845" xr:uid="{CB55BACD-D2E4-4A8C-8CFE-03202943F356}"/>
    <cellStyle name="SAPBEXexcCritical4 3 6 2 2" xfId="30461" xr:uid="{5C1FA6DD-F0F5-42F1-BDFD-B0A3529908DC}"/>
    <cellStyle name="SAPBEXexcCritical4 3 6 2 3" xfId="37569" xr:uid="{4575B32E-F6C1-4759-B4B4-9DC33F6DCAA8}"/>
    <cellStyle name="SAPBEXexcCritical4 3 6 3" xfId="19726" xr:uid="{A0C59D64-A8B0-4E49-8142-5E9AF9422811}"/>
    <cellStyle name="SAPBEXexcCritical4 3 6 4" xfId="27737" xr:uid="{8310E315-18D7-4AD5-BC4A-C9091F92F5B0}"/>
    <cellStyle name="SAPBEXexcCritical4 3 7" xfId="3530" xr:uid="{CE2B439C-56A4-4567-9083-8E96A2EACCFB}"/>
    <cellStyle name="SAPBEXexcCritical4 3 7 2" xfId="21028" xr:uid="{DFCD4EB7-E27F-4753-BD63-D86AFB723ACD}"/>
    <cellStyle name="SAPBEXexcCritical4 3 7 3" xfId="23474" xr:uid="{C3459F91-77D9-45B7-B420-2CDFBFB91CD4}"/>
    <cellStyle name="SAPBEXexcCritical4 3 8" xfId="1921" xr:uid="{28E093AA-4E06-4220-ACFB-76C9D5E47DEE}"/>
    <cellStyle name="SAPBEXexcCritical4 3 8 2" xfId="19424" xr:uid="{D8995271-F9D6-4F1E-9EE5-9C8FF8F2A1DC}"/>
    <cellStyle name="SAPBEXexcCritical4 3 8 3" xfId="25575" xr:uid="{19DBF481-CFF9-4DBF-B99A-7069DDAF66AB}"/>
    <cellStyle name="SAPBEXexcCritical4 3 9" xfId="3162" xr:uid="{94F03652-A683-4987-AB24-F2C69C59EE3B}"/>
    <cellStyle name="SAPBEXexcCritical4 3 9 2" xfId="20660" xr:uid="{2BABA58B-53E3-4C56-82B1-7B3FE1BD84AD}"/>
    <cellStyle name="SAPBEXexcCritical4 3 9 3" xfId="22590" xr:uid="{19D3225D-7B35-4C18-A6D3-8DAA91C3842E}"/>
    <cellStyle name="SAPBEXexcCritical4 4" xfId="725" xr:uid="{890605A2-B6CC-49EB-A190-70EC9ED06ACE}"/>
    <cellStyle name="SAPBEXexcCritical4 4 10" xfId="18309" xr:uid="{5053C4F2-9A5A-4009-98E6-58A078CE4BD3}"/>
    <cellStyle name="SAPBEXexcCritical4 4 11" xfId="26411" xr:uid="{02350237-97E9-44C4-9AEC-D0E36ED5C3FA}"/>
    <cellStyle name="SAPBEXexcCritical4 4 2" xfId="1240" xr:uid="{5BA4E4EE-2FB2-4EC7-B7D3-7CCB460CE9C9}"/>
    <cellStyle name="SAPBEXexcCritical4 4 2 10" xfId="29238" xr:uid="{552F4166-0BF4-47C4-92C9-5AF10DF7944C}"/>
    <cellStyle name="SAPBEXexcCritical4 4 2 2" xfId="2488" xr:uid="{2C576048-D9CE-4EB4-A347-EBD081FE48B1}"/>
    <cellStyle name="SAPBEXexcCritical4 4 2 2 2" xfId="15013" xr:uid="{CB2766EF-B2D1-4021-A180-0A9157DE54CD}"/>
    <cellStyle name="SAPBEXexcCritical4 4 2 2 2 2" xfId="31521" xr:uid="{1B6A36F3-1EE6-446B-8140-DFC5EEF00417}"/>
    <cellStyle name="SAPBEXexcCritical4 4 2 2 2 3" xfId="38602" xr:uid="{44931D0F-5A87-4BD3-88A6-887F5B1DBD7C}"/>
    <cellStyle name="SAPBEXexcCritical4 4 2 2 3" xfId="19989" xr:uid="{C7F726A1-CCE7-4149-8998-6681352BCFCE}"/>
    <cellStyle name="SAPBEXexcCritical4 4 2 2 4" xfId="27830" xr:uid="{5DB247E4-2569-47E0-B47C-D85B4B02F00F}"/>
    <cellStyle name="SAPBEXexcCritical4 4 2 3" xfId="2994" xr:uid="{C1D6E751-8543-44CD-ACBC-FBBCEFE2156F}"/>
    <cellStyle name="SAPBEXexcCritical4 4 2 3 2" xfId="15787" xr:uid="{3A647452-B973-4F41-AE67-8092CE6210AA}"/>
    <cellStyle name="SAPBEXexcCritical4 4 2 3 2 2" xfId="32291" xr:uid="{D83A8452-1B66-4CB2-9DBA-9B3CCF3FD9C8}"/>
    <cellStyle name="SAPBEXexcCritical4 4 2 3 2 3" xfId="39376" xr:uid="{0833D430-EC41-4793-9335-E74CBE3A1FB5}"/>
    <cellStyle name="SAPBEXexcCritical4 4 2 3 3" xfId="20492" xr:uid="{16137AE7-D819-4C58-8469-0A4A7E9C79D5}"/>
    <cellStyle name="SAPBEXexcCritical4 4 2 3 4" xfId="22747" xr:uid="{3AF12B6F-6D2F-4C00-955B-CDA288068530}"/>
    <cellStyle name="SAPBEXexcCritical4 4 2 4" xfId="1743" xr:uid="{D22E9288-B83D-4FE8-9A4D-C5503B9F32A9}"/>
    <cellStyle name="SAPBEXexcCritical4 4 2 4 2" xfId="17260" xr:uid="{B0A3FC90-0898-442C-8B81-611FC560526A}"/>
    <cellStyle name="SAPBEXexcCritical4 4 2 4 2 2" xfId="33764" xr:uid="{8F33C704-66BE-46C3-B82A-8F2D2300EC14}"/>
    <cellStyle name="SAPBEXexcCritical4 4 2 4 2 3" xfId="40093" xr:uid="{E90E3025-E55D-430C-9321-08BB6E42F784}"/>
    <cellStyle name="SAPBEXexcCritical4 4 2 4 3" xfId="19246" xr:uid="{55FE2DF2-D61E-4F13-985C-E47498A1EA77}"/>
    <cellStyle name="SAPBEXexcCritical4 4 2 4 4" xfId="23067" xr:uid="{6C5BAD2D-BBC1-4329-96B1-6CB548A5667B}"/>
    <cellStyle name="SAPBEXexcCritical4 4 2 5" xfId="2864" xr:uid="{0274FBA4-5F8A-404D-B389-940EA070BAA9}"/>
    <cellStyle name="SAPBEXexcCritical4 4 2 5 2" xfId="20362" xr:uid="{9500EE32-F147-4A75-B93E-E3ECE9F25002}"/>
    <cellStyle name="SAPBEXexcCritical4 4 2 5 3" xfId="27605" xr:uid="{552D30EE-E3BC-49BA-B2E5-C84A85CD84D7}"/>
    <cellStyle name="SAPBEXexcCritical4 4 2 6" xfId="3904" xr:uid="{93A8897F-ACC6-4AE9-BD87-8D5E2B716240}"/>
    <cellStyle name="SAPBEXexcCritical4 4 2 6 2" xfId="21401" xr:uid="{F3B66E44-0204-4578-A744-8200F7C7F867}"/>
    <cellStyle name="SAPBEXexcCritical4 4 2 6 3" xfId="22159" xr:uid="{4A989A3C-743C-47B2-99D0-3AB13263A41D}"/>
    <cellStyle name="SAPBEXexcCritical4 4 2 7" xfId="4374" xr:uid="{510A98C4-B0B3-481A-8B96-1DFF2808CBBB}"/>
    <cellStyle name="SAPBEXexcCritical4 4 2 7 2" xfId="21866" xr:uid="{91598FA7-2B7F-4C3A-A02B-42BF59F03091}"/>
    <cellStyle name="SAPBEXexcCritical4 4 2 7 3" xfId="17991" xr:uid="{A91F2980-7BC7-4FD6-B0FD-D7419F665E25}"/>
    <cellStyle name="SAPBEXexcCritical4 4 2 8" xfId="12476" xr:uid="{197F8967-5502-4E20-BE8D-FADE5711674F}"/>
    <cellStyle name="SAPBEXexcCritical4 4 2 8 2" xfId="29256" xr:uid="{5E9EC507-2CC1-4DD9-A2EC-175C4900DA1B}"/>
    <cellStyle name="SAPBEXexcCritical4 4 2 8 3" xfId="36504" xr:uid="{A6558476-AA89-478F-802B-F13C1315DD56}"/>
    <cellStyle name="SAPBEXexcCritical4 4 2 9" xfId="18753" xr:uid="{D0EDA353-0D71-42DE-8BB3-39BEC9FCCA14}"/>
    <cellStyle name="SAPBEXexcCritical4 4 3" xfId="2014" xr:uid="{A97AB05D-7CEF-4574-A3B5-9FB41C752792}"/>
    <cellStyle name="SAPBEXexcCritical4 4 3 2" xfId="14261" xr:uid="{3B410927-DD91-4C93-8FE1-2CD4C3E509FC}"/>
    <cellStyle name="SAPBEXexcCritical4 4 3 2 2" xfId="30819" xr:uid="{B331505B-B486-4847-92D7-190D16EE7D40}"/>
    <cellStyle name="SAPBEXexcCritical4 4 3 2 3" xfId="37918" xr:uid="{5E7B42E3-860F-491C-8F70-EFBA5D1F6A09}"/>
    <cellStyle name="SAPBEXexcCritical4 4 3 3" xfId="13315" xr:uid="{D2462168-D1BB-4F7F-ABD8-1C8B29A289F4}"/>
    <cellStyle name="SAPBEXexcCritical4 4 3 3 2" xfId="30000" xr:uid="{DBE68397-FE6D-4598-82A3-E3E84FFDF7C6}"/>
    <cellStyle name="SAPBEXexcCritical4 4 3 3 3" xfId="37044" xr:uid="{F1A14F6E-BB7A-4D74-8633-79822EE49D75}"/>
    <cellStyle name="SAPBEXexcCritical4 4 3 4" xfId="11074" xr:uid="{36BAA0B6-C7A6-4F0E-BE64-542DD5D788FD}"/>
    <cellStyle name="SAPBEXexcCritical4 4 3 4 2" xfId="28059" xr:uid="{3F3633E9-5C20-4045-BCA5-C7344031B133}"/>
    <cellStyle name="SAPBEXexcCritical4 4 3 4 3" xfId="35938" xr:uid="{BFB86F73-E0F9-4CB1-A997-8FC284245AE7}"/>
    <cellStyle name="SAPBEXexcCritical4 4 3 5" xfId="19517" xr:uid="{AE0A071F-F9B7-4F7F-A2D2-CC680158B990}"/>
    <cellStyle name="SAPBEXexcCritical4 4 3 6" xfId="17866" xr:uid="{700965FF-2E8D-4036-97E2-677D705C9E37}"/>
    <cellStyle name="SAPBEXexcCritical4 4 4" xfId="1540" xr:uid="{38C343F4-5F34-4E2C-A12D-A0EACD819273}"/>
    <cellStyle name="SAPBEXexcCritical4 4 4 2" xfId="9908" xr:uid="{C2691FFB-2AEA-4620-B047-132C672BBBA7}"/>
    <cellStyle name="SAPBEXexcCritical4 4 4 2 2" xfId="27024" xr:uid="{23F2C687-E4FD-4B7D-B548-FF0E2ADCD3B5}"/>
    <cellStyle name="SAPBEXexcCritical4 4 4 2 3" xfId="35310" xr:uid="{B0B223F5-E252-4200-94BE-6F634B79901D}"/>
    <cellStyle name="SAPBEXexcCritical4 4 4 3" xfId="19045" xr:uid="{3954DDF5-C526-4B5C-A2DB-EB1BA97E0916}"/>
    <cellStyle name="SAPBEXexcCritical4 4 4 4" xfId="23072" xr:uid="{773AC7BE-9112-4D44-99AD-248EC4E6F123}"/>
    <cellStyle name="SAPBEXexcCritical4 4 5" xfId="2732" xr:uid="{A8C17343-A69F-4F9B-9A57-8F007E73A36E}"/>
    <cellStyle name="SAPBEXexcCritical4 4 5 2" xfId="13334" xr:uid="{015F3258-55E6-44C6-8680-3E25ADD1FC49}"/>
    <cellStyle name="SAPBEXexcCritical4 4 5 2 2" xfId="30019" xr:uid="{D90DE131-0740-4ECD-A674-4B7E0013C2D8}"/>
    <cellStyle name="SAPBEXexcCritical4 4 5 2 3" xfId="37063" xr:uid="{420A0797-7E81-430A-8141-C1A00952A7AE}"/>
    <cellStyle name="SAPBEXexcCritical4 4 5 3" xfId="20231" xr:uid="{233BDEC0-9BD7-4BF6-A4CA-4D3AC20F55D6}"/>
    <cellStyle name="SAPBEXexcCritical4 4 5 4" xfId="24554" xr:uid="{F74DD350-05CA-4EE6-A961-C749CA9737E9}"/>
    <cellStyle name="SAPBEXexcCritical4 4 6" xfId="3621" xr:uid="{92369A6F-772D-4C7C-B673-51DB6DB30AC3}"/>
    <cellStyle name="SAPBEXexcCritical4 4 6 2" xfId="14750" xr:uid="{FF50614C-0684-46FA-94F0-CC970460A434}"/>
    <cellStyle name="SAPBEXexcCritical4 4 6 2 2" xfId="31264" xr:uid="{69D0B5B0-F1D7-4CE7-933D-2542BB102FC6}"/>
    <cellStyle name="SAPBEXexcCritical4 4 6 2 3" xfId="38340" xr:uid="{7056B53D-4505-4B02-ACDA-991850B8B704}"/>
    <cellStyle name="SAPBEXexcCritical4 4 6 3" xfId="21119" xr:uid="{791563F3-05FA-4AA5-AEFA-F7BCC6FAD6EB}"/>
    <cellStyle name="SAPBEXexcCritical4 4 6 4" xfId="23412" xr:uid="{D5AA1832-A98A-4F20-B0D4-80EF0571D586}"/>
    <cellStyle name="SAPBEXexcCritical4 4 7" xfId="4266" xr:uid="{CC88E900-B6AD-40E7-A6BD-438BA6770CAC}"/>
    <cellStyle name="SAPBEXexcCritical4 4 7 2" xfId="21760" xr:uid="{3649F415-6280-404B-AAAB-F89629A8929F}"/>
    <cellStyle name="SAPBEXexcCritical4 4 7 3" xfId="22094" xr:uid="{223949C9-8C3B-446A-8BB0-EFA27FE061B1}"/>
    <cellStyle name="SAPBEXexcCritical4 4 8" xfId="4182" xr:uid="{4ADECB0E-AB15-43DE-908B-2E9E6FAD4D49}"/>
    <cellStyle name="SAPBEXexcCritical4 4 8 2" xfId="21676" xr:uid="{F73CFAC2-A896-43CD-A44A-E83B8FA72E39}"/>
    <cellStyle name="SAPBEXexcCritical4 4 8 3" xfId="17834" xr:uid="{0F93B2A5-5070-4970-B2CB-F1E5EFB9F1ED}"/>
    <cellStyle name="SAPBEXexcCritical4 4 9" xfId="8015" xr:uid="{AE848D7C-DC92-4BAB-BB2C-9B16604978A0}"/>
    <cellStyle name="SAPBEXexcCritical4 4 9 2" xfId="25242" xr:uid="{E894B0B6-0F9B-4E68-9CE0-6AAD7F89647A}"/>
    <cellStyle name="SAPBEXexcCritical4 4 9 3" xfId="34582" xr:uid="{8B0E8746-721F-41D4-9880-C70F39A6077C}"/>
    <cellStyle name="SAPBEXexcCritical4 5" xfId="939" xr:uid="{0B5BDFF8-21AF-4039-ADAB-0C9A57CD2D90}"/>
    <cellStyle name="SAPBEXexcCritical4 5 10" xfId="28255" xr:uid="{14E8A782-1533-4790-8872-F23FAF2E2EA7}"/>
    <cellStyle name="SAPBEXexcCritical4 5 2" xfId="1347" xr:uid="{230D5C8F-F869-42EC-8ABB-D805FEE5F43C}"/>
    <cellStyle name="SAPBEXexcCritical4 5 2 2" xfId="2595" xr:uid="{4CB69D44-D157-4A9E-8618-1EBA068DD14B}"/>
    <cellStyle name="SAPBEXexcCritical4 5 2 2 2" xfId="15097" xr:uid="{39B06ACC-97F4-4647-9871-3963C524BD94}"/>
    <cellStyle name="SAPBEXexcCritical4 5 2 2 2 2" xfId="31603" xr:uid="{50BE19D2-ADEB-4A70-BFB3-7153538DB4BC}"/>
    <cellStyle name="SAPBEXexcCritical4 5 2 2 2 3" xfId="38686" xr:uid="{4990829B-0CB7-49B8-808D-3F431AE1D48B}"/>
    <cellStyle name="SAPBEXexcCritical4 5 2 2 3" xfId="20096" xr:uid="{EA4560C6-5563-4EBF-AA21-71F98103D76C}"/>
    <cellStyle name="SAPBEXexcCritical4 5 2 2 4" xfId="17638" xr:uid="{4E2593D1-163B-4270-A0ED-70BB0571FF42}"/>
    <cellStyle name="SAPBEXexcCritical4 5 2 3" xfId="3101" xr:uid="{659D747C-08A2-47FF-870E-BE2FE6723812}"/>
    <cellStyle name="SAPBEXexcCritical4 5 2 3 2" xfId="15874" xr:uid="{742A8060-16F6-4785-9B92-19660C42104C}"/>
    <cellStyle name="SAPBEXexcCritical4 5 2 3 2 2" xfId="32378" xr:uid="{A20123BA-6986-4229-9E73-C5DF69CB313D}"/>
    <cellStyle name="SAPBEXexcCritical4 5 2 3 2 3" xfId="39463" xr:uid="{209A6A10-507A-402A-95E8-503C283B8A9C}"/>
    <cellStyle name="SAPBEXexcCritical4 5 2 3 3" xfId="20599" xr:uid="{A11A0BAE-F418-42E5-92FF-689B3C89EF7F}"/>
    <cellStyle name="SAPBEXexcCritical4 5 2 3 4" xfId="22650" xr:uid="{7FE7E03B-85F9-4234-8535-DD0DFA2C4688}"/>
    <cellStyle name="SAPBEXexcCritical4 5 2 4" xfId="2332" xr:uid="{2B55C091-7A84-4A64-8968-2BD273BF961A}"/>
    <cellStyle name="SAPBEXexcCritical4 5 2 4 2" xfId="17435" xr:uid="{6E13207A-ACBA-476E-8941-E2CA76F08F26}"/>
    <cellStyle name="SAPBEXexcCritical4 5 2 4 2 2" xfId="33939" xr:uid="{09DFB3F5-1019-433A-A6AB-25C803DE88F9}"/>
    <cellStyle name="SAPBEXexcCritical4 5 2 4 2 3" xfId="40180" xr:uid="{B8EE31CF-F251-4873-A237-16811D44B9E2}"/>
    <cellStyle name="SAPBEXexcCritical4 5 2 4 3" xfId="19833" xr:uid="{4B17359B-AE17-4E53-8402-A0F10B6A25AA}"/>
    <cellStyle name="SAPBEXexcCritical4 5 2 4 4" xfId="18267" xr:uid="{41DA2088-92F9-43CA-8D98-5064627632DE}"/>
    <cellStyle name="SAPBEXexcCritical4 5 2 5" xfId="3471" xr:uid="{F1290DB2-148F-4989-8849-242FA07F7FE4}"/>
    <cellStyle name="SAPBEXexcCritical4 5 2 5 2" xfId="20969" xr:uid="{72B3E0B6-1877-43E9-AC1C-A0DC2606C5D1}"/>
    <cellStyle name="SAPBEXexcCritical4 5 2 5 3" xfId="22288" xr:uid="{D7BDD05E-EB28-40BE-8886-B6FF1462ECCF}"/>
    <cellStyle name="SAPBEXexcCritical4 5 2 6" xfId="3569" xr:uid="{FD9BB26E-306D-4CFF-8C13-57ABC94EEEEF}"/>
    <cellStyle name="SAPBEXexcCritical4 5 2 6 2" xfId="21067" xr:uid="{224F28C4-A49C-471B-BBEF-0426EDB668C6}"/>
    <cellStyle name="SAPBEXexcCritical4 5 2 6 3" xfId="18239" xr:uid="{F4B4F544-7F30-4A4F-8053-D4A7D0240DB9}"/>
    <cellStyle name="SAPBEXexcCritical4 5 2 7" xfId="4460" xr:uid="{26B1AC53-FB5C-4A3F-B7A3-6EEB50FDD47F}"/>
    <cellStyle name="SAPBEXexcCritical4 5 2 7 2" xfId="21950" xr:uid="{7781902E-E54B-468F-B256-B2F37640F7BB}"/>
    <cellStyle name="SAPBEXexcCritical4 5 2 7 3" xfId="17974" xr:uid="{6CBE9727-236E-4930-9556-7E8A08C76006}"/>
    <cellStyle name="SAPBEXexcCritical4 5 2 8" xfId="12660" xr:uid="{02B70220-7FDB-4362-AEC8-B09212AD289E}"/>
    <cellStyle name="SAPBEXexcCritical4 5 2 8 2" xfId="29411" xr:uid="{CC3D46F0-56D8-442D-86DE-2C14CB408276}"/>
    <cellStyle name="SAPBEXexcCritical4 5 2 8 3" xfId="36590" xr:uid="{1A5E4598-D553-4656-9AE8-145662D4A8BD}"/>
    <cellStyle name="SAPBEXexcCritical4 5 2 9" xfId="28247" xr:uid="{FF9F26CF-6715-4743-8FF6-2C82F8B8D537}"/>
    <cellStyle name="SAPBEXexcCritical4 5 3" xfId="2207" xr:uid="{0F23C8C8-5406-4666-B50D-92DDD0CFFE98}"/>
    <cellStyle name="SAPBEXexcCritical4 5 3 2" xfId="14397" xr:uid="{58D47E96-87A4-4FEF-9D99-8726190769DA}"/>
    <cellStyle name="SAPBEXexcCritical4 5 3 2 2" xfId="30936" xr:uid="{75CBA574-66E0-4C48-B83A-EDB36E1D45A0}"/>
    <cellStyle name="SAPBEXexcCritical4 5 3 2 3" xfId="38054" xr:uid="{28BC12A2-D6A4-4CCB-87C9-147936C708F2}"/>
    <cellStyle name="SAPBEXexcCritical4 5 3 3" xfId="14476" xr:uid="{B4AF5E4C-F1D7-4846-8D2D-8D93A1E97C71}"/>
    <cellStyle name="SAPBEXexcCritical4 5 3 3 2" xfId="30994" xr:uid="{2304AFED-B430-4C5C-9B4F-F33E50D31D53}"/>
    <cellStyle name="SAPBEXexcCritical4 5 3 3 3" xfId="38133" xr:uid="{E4379AE8-891B-44F1-A2F6-5F5B652C3438}"/>
    <cellStyle name="SAPBEXexcCritical4 5 3 4" xfId="11251" xr:uid="{B6B4B130-F630-48A5-B80C-449AD72735CC}"/>
    <cellStyle name="SAPBEXexcCritical4 5 3 4 2" xfId="28216" xr:uid="{DDB6C4B7-0E96-40EF-BA4F-5E4BC739CDE1}"/>
    <cellStyle name="SAPBEXexcCritical4 5 3 4 3" xfId="36025" xr:uid="{B13C2B2F-A10E-4864-838B-F7BA9B592814}"/>
    <cellStyle name="SAPBEXexcCritical4 5 3 5" xfId="19709" xr:uid="{38CA2495-6EDA-4CEF-8B2F-06B88AA86613}"/>
    <cellStyle name="SAPBEXexcCritical4 5 3 6" xfId="28934" xr:uid="{73A4BF2A-22C0-479C-81DB-6378EAFD3DF1}"/>
    <cellStyle name="SAPBEXexcCritical4 5 4" xfId="2714" xr:uid="{E947F336-1D3C-4115-B8D0-80B852F4DB56}"/>
    <cellStyle name="SAPBEXexcCritical4 5 4 2" xfId="9991" xr:uid="{346204C4-0870-4E64-A62A-49B16EF54FBB}"/>
    <cellStyle name="SAPBEXexcCritical4 5 4 2 2" xfId="27107" xr:uid="{1E4DD8A6-502F-44B4-A634-109B8324C4C0}"/>
    <cellStyle name="SAPBEXexcCritical4 5 4 2 3" xfId="35333" xr:uid="{F5A14DCA-91DC-4B2F-AD66-3BA9AF9C5C01}"/>
    <cellStyle name="SAPBEXexcCritical4 5 4 3" xfId="20213" xr:uid="{1D903733-E502-4F54-9987-01CBC9BBC819}"/>
    <cellStyle name="SAPBEXexcCritical4 5 4 4" xfId="24556" xr:uid="{BC226BAD-1EE9-4DAE-9962-2827BE54F931}"/>
    <cellStyle name="SAPBEXexcCritical4 5 5" xfId="3336" xr:uid="{86D9F7A1-BFE4-435F-8347-3C8D880E3D34}"/>
    <cellStyle name="SAPBEXexcCritical4 5 5 2" xfId="13385" xr:uid="{772E9DE7-64AD-4338-866F-E55108E51CCA}"/>
    <cellStyle name="SAPBEXexcCritical4 5 5 2 2" xfId="30070" xr:uid="{E0DCFE8E-9FE4-423C-9EA3-945A3C7109E3}"/>
    <cellStyle name="SAPBEXexcCritical4 5 5 2 3" xfId="37114" xr:uid="{194BBBC2-6C17-4627-9B2B-61A31BBD5987}"/>
    <cellStyle name="SAPBEXexcCritical4 5 5 3" xfId="20834" xr:uid="{31194EB8-381B-4483-9927-165313EEDD37}"/>
    <cellStyle name="SAPBEXexcCritical4 5 5 4" xfId="22416" xr:uid="{F696DBC7-939D-4187-874D-6649C7279BE1}"/>
    <cellStyle name="SAPBEXexcCritical4 5 6" xfId="3320" xr:uid="{3AC8EC89-3D1B-4693-9CC7-39E1597FBD92}"/>
    <cellStyle name="SAPBEXexcCritical4 5 6 2" xfId="14172" xr:uid="{397C86F2-4998-40E8-91EA-7DF4519580BA}"/>
    <cellStyle name="SAPBEXexcCritical4 5 6 2 2" xfId="30749" xr:uid="{CB1760F6-F0BD-4ED4-931C-5FB06FE2926E}"/>
    <cellStyle name="SAPBEXexcCritical4 5 6 2 3" xfId="37829" xr:uid="{61BD5051-FD5F-495D-9E85-0F4D4EEF2C85}"/>
    <cellStyle name="SAPBEXexcCritical4 5 6 3" xfId="20818" xr:uid="{A24665E4-93EB-45A0-B53B-04E9EBA5323F}"/>
    <cellStyle name="SAPBEXexcCritical4 5 6 4" xfId="22432" xr:uid="{3098DEC8-499E-4DF0-B4EC-0AEEB56F1293}"/>
    <cellStyle name="SAPBEXexcCritical4 5 7" xfId="1812" xr:uid="{02FB3E99-E460-4FF4-8621-E4D4DDFCC6E4}"/>
    <cellStyle name="SAPBEXexcCritical4 5 7 2" xfId="19315" xr:uid="{F75B0155-F970-4288-8410-6520AEE6B311}"/>
    <cellStyle name="SAPBEXexcCritical4 5 7 3" xfId="24612" xr:uid="{4E314CB2-C3C8-4980-9C45-3298D7322C8C}"/>
    <cellStyle name="SAPBEXexcCritical4 5 8" xfId="4288" xr:uid="{35885AD7-526C-4052-93E3-95471D703FD9}"/>
    <cellStyle name="SAPBEXexcCritical4 5 8 2" xfId="21782" xr:uid="{5C197F3D-22F2-4CEA-9A96-0CF26F811F2F}"/>
    <cellStyle name="SAPBEXexcCritical4 5 8 3" xfId="17824" xr:uid="{4C9ECCC8-FF68-45F6-AE9F-7A426C93C96F}"/>
    <cellStyle name="SAPBEXexcCritical4 5 9" xfId="8098" xr:uid="{9C261B6A-C2D2-4690-AF96-D36BBDB5DC39}"/>
    <cellStyle name="SAPBEXexcCritical4 5 9 2" xfId="25325" xr:uid="{04957C9E-EB3A-4138-8743-7FB475E29020}"/>
    <cellStyle name="SAPBEXexcCritical4 5 9 3" xfId="34605" xr:uid="{83A304F7-C762-480C-89B6-E311807F60DB}"/>
    <cellStyle name="SAPBEXexcCritical4 6" xfId="963" xr:uid="{B786876E-6CC0-4888-8C90-C44D9E487FBF}"/>
    <cellStyle name="SAPBEXexcCritical4 6 2" xfId="15309" xr:uid="{52F6E0A0-9A6F-4049-9F9E-C76FA6686C6B}"/>
    <cellStyle name="SAPBEXexcCritical4 6 2 2" xfId="31813" xr:uid="{FDCD95AF-2F3C-4EEC-AD86-56D0EA1AE9A2}"/>
    <cellStyle name="SAPBEXexcCritical4 6 2 3" xfId="38898" xr:uid="{BBB0326E-62F2-48C9-8566-63922BE8284F}"/>
    <cellStyle name="SAPBEXexcCritical4 6 3" xfId="16425" xr:uid="{7A7695F3-0BE2-4D61-B8A0-2536A69F3ED1}"/>
    <cellStyle name="SAPBEXexcCritical4 6 3 2" xfId="32929" xr:uid="{683E74F2-BB32-47C0-9DED-74C649A9AE65}"/>
    <cellStyle name="SAPBEXexcCritical4 6 3 3" xfId="39621" xr:uid="{B16F91D5-5532-402D-9F75-15602C4B111C}"/>
    <cellStyle name="SAPBEXexcCritical4 6 4" xfId="11516" xr:uid="{1BD7007E-301C-42AA-95B4-53E088AD17BC}"/>
    <cellStyle name="SAPBEXexcCritical4 6 4 2" xfId="36104" xr:uid="{C4B48781-DC47-4A13-BBE4-6D76CCCA2C8E}"/>
    <cellStyle name="SAPBEXexcCritical4 7" xfId="1046" xr:uid="{076F76FC-AD24-42AD-AE9A-571651BEB8EE}"/>
    <cellStyle name="SAPBEXexcCritical4 7 2" xfId="14681" xr:uid="{C9AC5D81-4280-479F-95EE-2832B532A66E}"/>
    <cellStyle name="SAPBEXexcCritical4 7 2 2" xfId="31196" xr:uid="{21E02F6B-A107-4EE9-91D6-F01C3036F7EE}"/>
    <cellStyle name="SAPBEXexcCritical4 7 2 3" xfId="38271" xr:uid="{24010A25-D831-4B4D-902E-EFD1D7B875A2}"/>
    <cellStyle name="SAPBEXexcCritical4 7 3" xfId="15404" xr:uid="{2A2940A4-C936-406A-8A48-43F2976EAB1D}"/>
    <cellStyle name="SAPBEXexcCritical4 7 3 2" xfId="31908" xr:uid="{BA108F9A-09D9-439E-8EDB-326DD1E3F8D3}"/>
    <cellStyle name="SAPBEXexcCritical4 7 3 3" xfId="38993" xr:uid="{391D0681-1E7F-4B44-BCB3-27F8679FC808}"/>
    <cellStyle name="SAPBEXexcCritical4 7 4" xfId="16746" xr:uid="{D383DEFE-2FE4-493E-B314-41D4837F630E}"/>
    <cellStyle name="SAPBEXexcCritical4 7 4 2" xfId="33250" xr:uid="{A79C0619-3D54-4D79-9D14-FD2C6F580804}"/>
    <cellStyle name="SAPBEXexcCritical4 7 4 3" xfId="39762" xr:uid="{CC804D7A-6CF7-4673-94D9-00DEF8DF52EC}"/>
    <cellStyle name="SAPBEXexcCritical4 7 5" xfId="11886" xr:uid="{F7863E3E-3839-433A-8538-C1AAA1D1D55F}"/>
    <cellStyle name="SAPBEXexcCritical4 7 5 2" xfId="28751" xr:uid="{6BEEC209-E1D6-42CE-BEBC-347E3FD981C9}"/>
    <cellStyle name="SAPBEXexcCritical4 7 5 3" xfId="36194" xr:uid="{429A8FF2-8111-418C-AE0F-3DA869D8B8ED}"/>
    <cellStyle name="SAPBEXexcCritical4 8" xfId="252" xr:uid="{CB3BBF40-6D39-49DD-A38B-FF7B845F59FC}"/>
    <cellStyle name="SAPBEXexcCritical4 8 10" xfId="30092" xr:uid="{184E329B-479F-4A16-9DAD-DBFA80DD1C8C}"/>
    <cellStyle name="SAPBEXexcCritical4 8 2" xfId="1168" xr:uid="{F1EFAA38-3B14-4736-A448-F3A502F8A6BA}"/>
    <cellStyle name="SAPBEXexcCritical4 8 2 2" xfId="2416" xr:uid="{1BA0EF06-E670-483F-8039-35942AB6EBDC}"/>
    <cellStyle name="SAPBEXexcCritical4 8 2 2 2" xfId="19917" xr:uid="{92699AC0-D8E0-44E2-BBB8-56A0DB019472}"/>
    <cellStyle name="SAPBEXexcCritical4 8 2 2 3" xfId="22994" xr:uid="{9DBBFCD2-4FCF-448B-A84E-822B2E8E7A4D}"/>
    <cellStyle name="SAPBEXexcCritical4 8 2 3" xfId="2922" xr:uid="{130BF6F0-4359-4B33-AAB1-0DF1F0172119}"/>
    <cellStyle name="SAPBEXexcCritical4 8 2 3 2" xfId="20420" xr:uid="{DFD8E43F-AF74-4168-81BF-E2355245B2B5}"/>
    <cellStyle name="SAPBEXexcCritical4 8 2 3 3" xfId="22802" xr:uid="{84092C51-CD16-4126-B76A-4E6DBC182FA9}"/>
    <cellStyle name="SAPBEXexcCritical4 8 2 4" xfId="3326" xr:uid="{D534687E-B618-4225-9DF4-5CD57118D0EE}"/>
    <cellStyle name="SAPBEXexcCritical4 8 2 4 2" xfId="20824" xr:uid="{1EF443F9-E172-4192-A1B5-D99CD070561A}"/>
    <cellStyle name="SAPBEXexcCritical4 8 2 4 3" xfId="22426" xr:uid="{7C3AD13C-959A-4DF2-B29F-CC368096C019}"/>
    <cellStyle name="SAPBEXexcCritical4 8 2 5" xfId="3929" xr:uid="{4B49480E-853D-4D88-9AB2-64B3A0AA2091}"/>
    <cellStyle name="SAPBEXexcCritical4 8 2 5 2" xfId="21426" xr:uid="{DBD4448D-46B8-4725-B960-059DFB98F746}"/>
    <cellStyle name="SAPBEXexcCritical4 8 2 5 3" xfId="23119" xr:uid="{9B234062-BBB3-4CC1-99A7-905906443324}"/>
    <cellStyle name="SAPBEXexcCritical4 8 2 6" xfId="4142" xr:uid="{7D8D7456-45BF-4033-93AA-61DF0ED986BF}"/>
    <cellStyle name="SAPBEXexcCritical4 8 2 6 2" xfId="21637" xr:uid="{F9CE8CCF-7564-4961-A87B-F097257BF0C5}"/>
    <cellStyle name="SAPBEXexcCritical4 8 2 6 3" xfId="17897" xr:uid="{03CD2583-D416-47E9-AA0A-5CE6F0CEE6CE}"/>
    <cellStyle name="SAPBEXexcCritical4 8 2 7" xfId="4045" xr:uid="{46CB8839-BA17-4935-938F-905F67D2C8BA}"/>
    <cellStyle name="SAPBEXexcCritical4 8 2 7 2" xfId="21541" xr:uid="{58B57EC2-AF64-45AD-A646-F92084C63B1D}"/>
    <cellStyle name="SAPBEXexcCritical4 8 2 7 3" xfId="18126" xr:uid="{CDDC9D6E-1C52-40A8-960A-5EEA09C1557C}"/>
    <cellStyle name="SAPBEXexcCritical4 8 2 8" xfId="13732" xr:uid="{58599BBE-A53B-43D9-B8E1-D8A997003B49}"/>
    <cellStyle name="SAPBEXexcCritical4 8 2 8 2" xfId="30368" xr:uid="{8969F991-38C7-45EE-A931-BB2995619EF1}"/>
    <cellStyle name="SAPBEXexcCritical4 8 2 8 3" xfId="37457" xr:uid="{4759112F-2812-4F65-9F81-EB2D3D38F60C}"/>
    <cellStyle name="SAPBEXexcCritical4 8 2 9" xfId="30404" xr:uid="{EE4815F1-AD6C-4FD0-A046-EBA637C6BEA1}"/>
    <cellStyle name="SAPBEXexcCritical4 8 3" xfId="1594" xr:uid="{A2C2F746-4BDB-472C-AA52-B8BCFEB2BB83}"/>
    <cellStyle name="SAPBEXexcCritical4 8 3 2" xfId="13566" xr:uid="{501F3142-8A59-4C72-B0D6-394E60B9257D}"/>
    <cellStyle name="SAPBEXexcCritical4 8 3 2 2" xfId="30216" xr:uid="{1A5EB340-EB89-430A-BA11-98948048C128}"/>
    <cellStyle name="SAPBEXexcCritical4 8 3 2 3" xfId="37295" xr:uid="{C3634561-240B-4876-B2D4-E9DB343C8CDC}"/>
    <cellStyle name="SAPBEXexcCritical4 8 3 3" xfId="19099" xr:uid="{705E2225-F1F4-4139-9226-1A2E126FA4C2}"/>
    <cellStyle name="SAPBEXexcCritical4 8 3 4" xfId="29056" xr:uid="{8EDEAAE6-99D0-49EC-8350-65A20FA95EC0}"/>
    <cellStyle name="SAPBEXexcCritical4 8 4" xfId="2628" xr:uid="{0E450078-5EAC-4F1C-8E0F-145C8ACA114E}"/>
    <cellStyle name="SAPBEXexcCritical4 8 4 2" xfId="20129" xr:uid="{A7551D6A-7422-4067-8DC6-672C4AEF8992}"/>
    <cellStyle name="SAPBEXexcCritical4 8 4 3" xfId="22950" xr:uid="{3CECEE87-37E7-476A-B51B-E6F76FB8F4D5}"/>
    <cellStyle name="SAPBEXexcCritical4 8 5" xfId="3377" xr:uid="{41041545-2DE9-4B31-89B0-2AC4FAF5B1A1}"/>
    <cellStyle name="SAPBEXexcCritical4 8 5 2" xfId="20875" xr:uid="{55D583BA-C619-4246-8E61-81BA8668E1CE}"/>
    <cellStyle name="SAPBEXexcCritical4 8 5 3" xfId="22375" xr:uid="{1C90FE44-6CA1-4FF0-8FB7-6F2841DBA730}"/>
    <cellStyle name="SAPBEXexcCritical4 8 6" xfId="2752" xr:uid="{23E53E51-6C81-41FE-B392-956BE75DF279}"/>
    <cellStyle name="SAPBEXexcCritical4 8 6 2" xfId="20251" xr:uid="{169293F1-EE34-492A-BE8D-4B81DC2CDB4A}"/>
    <cellStyle name="SAPBEXexcCritical4 8 6 3" xfId="22887" xr:uid="{C95385E7-3F80-40B2-BE0E-93F5D9C8F25E}"/>
    <cellStyle name="SAPBEXexcCritical4 8 7" xfId="3171" xr:uid="{AA0803E9-FF6B-4D3F-AE63-4ACE8501F733}"/>
    <cellStyle name="SAPBEXexcCritical4 8 7 2" xfId="20669" xr:uid="{61DA6465-CFB6-4BEB-B2E5-A1ABE3556747}"/>
    <cellStyle name="SAPBEXexcCritical4 8 7 3" xfId="22581" xr:uid="{316813BB-1416-4BBB-A378-09BF1FAD3A8F}"/>
    <cellStyle name="SAPBEXexcCritical4 8 8" xfId="4251" xr:uid="{45FFBAE1-CC49-45CF-AA70-44661E67132E}"/>
    <cellStyle name="SAPBEXexcCritical4 8 8 2" xfId="21745" xr:uid="{2C8EFDC0-8AE9-4BEA-9BA9-29E826578F1A}"/>
    <cellStyle name="SAPBEXexcCritical4 8 8 3" xfId="22096" xr:uid="{2F912AB0-45C2-4E25-A018-9596BEBD73FE}"/>
    <cellStyle name="SAPBEXexcCritical4 8 9" xfId="10472" xr:uid="{DEBAE4FD-5A2F-4BED-B398-39D52AAFA8D6}"/>
    <cellStyle name="SAPBEXexcCritical4 8 9 2" xfId="27543" xr:uid="{C0FBAFF3-E6E7-478D-9D7C-413327D34C32}"/>
    <cellStyle name="SAPBEXexcCritical4 8 9 3" xfId="35581" xr:uid="{84D8AE1D-732D-4E98-B4FF-CB0C4616B66E}"/>
    <cellStyle name="SAPBEXexcCritical4 9" xfId="1121" xr:uid="{4FDBF55B-3652-433D-BD90-EC6CE9AD8C4F}"/>
    <cellStyle name="SAPBEXexcCritical4 9 10" xfId="27166" xr:uid="{5329C8EB-959E-43DE-8C8F-23A9DAF9C650}"/>
    <cellStyle name="SAPBEXexcCritical4 9 2" xfId="2369" xr:uid="{197833E2-FDCB-4C1A-B9B0-31DA4DFA5F0E}"/>
    <cellStyle name="SAPBEXexcCritical4 9 2 2" xfId="19870" xr:uid="{763AA154-471E-4B5C-B6F2-D6B45BDB6772}"/>
    <cellStyle name="SAPBEXexcCritical4 9 2 3" xfId="23221" xr:uid="{76E3DF18-DD9C-467B-91C3-14213947F7AB}"/>
    <cellStyle name="SAPBEXexcCritical4 9 3" xfId="2875" xr:uid="{B6229464-63B2-4DCD-9EF4-71CC81BD862E}"/>
    <cellStyle name="SAPBEXexcCritical4 9 3 2" xfId="20373" xr:uid="{53EC1995-43A0-47A4-A6B8-1F7CB103EE5B}"/>
    <cellStyle name="SAPBEXexcCritical4 9 3 3" xfId="22830" xr:uid="{94794B1C-1882-428B-B09E-7350C7B9C3DD}"/>
    <cellStyle name="SAPBEXexcCritical4 9 4" xfId="2858" xr:uid="{92133136-4972-4F4F-A17F-F6B28180F634}"/>
    <cellStyle name="SAPBEXexcCritical4 9 4 2" xfId="20356" xr:uid="{AF1088DC-9DCD-412E-A4D4-78737A4821E5}"/>
    <cellStyle name="SAPBEXexcCritical4 9 4 3" xfId="22837" xr:uid="{1D8CE600-FA56-4A76-A470-A0773C237CF0}"/>
    <cellStyle name="SAPBEXexcCritical4 9 5" xfId="3656" xr:uid="{7DA14C31-5558-41CC-B635-50E2DE7DF23A}"/>
    <cellStyle name="SAPBEXexcCritical4 9 5 2" xfId="21154" xr:uid="{79D0127A-4648-4E91-9FCA-EF563FC4E557}"/>
    <cellStyle name="SAPBEXexcCritical4 9 5 3" xfId="18209" xr:uid="{FF59A042-8749-4764-9A3B-565C3970D6CF}"/>
    <cellStyle name="SAPBEXexcCritical4 9 6" xfId="3177" xr:uid="{C94F6030-683E-4C1C-BD68-44A3D5051F6A}"/>
    <cellStyle name="SAPBEXexcCritical4 9 6 2" xfId="20675" xr:uid="{9AF74C5D-9F9C-4885-B163-CF2E65DDA186}"/>
    <cellStyle name="SAPBEXexcCritical4 9 6 3" xfId="22575" xr:uid="{513186C8-DF03-44EE-9C69-27A6CB7E4677}"/>
    <cellStyle name="SAPBEXexcCritical4 9 7" xfId="4449" xr:uid="{3B1583D0-8C41-4A93-8C55-356FA2692112}"/>
    <cellStyle name="SAPBEXexcCritical4 9 7 2" xfId="21939" xr:uid="{013CCEBA-5175-4F7C-AE34-A1F0BEAD5A53}"/>
    <cellStyle name="SAPBEXexcCritical4 9 7 3" xfId="18007" xr:uid="{B1AF9436-B682-41DE-9F4C-24AE4E24F486}"/>
    <cellStyle name="SAPBEXexcCritical4 9 8" xfId="9191" xr:uid="{358FC8A9-2D13-497D-89E8-5DCAE297E8F7}"/>
    <cellStyle name="SAPBEXexcCritical4 9 8 2" xfId="26367" xr:uid="{7486F39D-3E58-4706-B666-A79A5A3D675D}"/>
    <cellStyle name="SAPBEXexcCritical4 9 8 3" xfId="35082" xr:uid="{7674F1E0-0A86-4533-B0E6-7AE2CAABC27E}"/>
    <cellStyle name="SAPBEXexcCritical4 9 9" xfId="18639" xr:uid="{7C9A5015-AA1C-4CD4-9B54-48AF517B248C}"/>
    <cellStyle name="SAPBEXexcCritical4_East 1415 Budget model v1" xfId="726" xr:uid="{61F2627A-B9F6-4DCD-B3D0-24F3C27786D1}"/>
    <cellStyle name="SAPBEXexcCritical5" xfId="56" xr:uid="{EA7BF797-50DF-4E12-986B-8307250D999B}"/>
    <cellStyle name="SAPBEXexcCritical5 10" xfId="1423" xr:uid="{6910F1DB-1E27-485A-B461-3F7924D2411F}"/>
    <cellStyle name="SAPBEXexcCritical5 10 2" xfId="8956" xr:uid="{F3A13B0B-8792-4A69-88F9-4DEEE2EDE05F}"/>
    <cellStyle name="SAPBEXexcCritical5 10 2 2" xfId="26132" xr:uid="{90FE006B-A286-48E5-9BFE-C0C88A4595D9}"/>
    <cellStyle name="SAPBEXexcCritical5 10 2 3" xfId="34848" xr:uid="{DA65EBE9-6B1B-492E-8D7E-708D224118EB}"/>
    <cellStyle name="SAPBEXexcCritical5 10 3" xfId="18929" xr:uid="{FC6F30D3-CB0C-4050-BE6D-584D6B1CE349}"/>
    <cellStyle name="SAPBEXexcCritical5 10 4" xfId="30849" xr:uid="{58D77164-82D7-447F-A8C0-79680F2637BA}"/>
    <cellStyle name="SAPBEXexcCritical5 11" xfId="2284" xr:uid="{95C1CF5D-B1D6-490E-9955-1DE02DF16857}"/>
    <cellStyle name="SAPBEXexcCritical5 11 2" xfId="19786" xr:uid="{DF2256C2-18D3-4EB3-B04E-6326CFA1B2E0}"/>
    <cellStyle name="SAPBEXexcCritical5 11 3" xfId="29514" xr:uid="{4C800C62-B609-42E7-BDB9-B4F61B4C696A}"/>
    <cellStyle name="SAPBEXexcCritical5 12" xfId="3387" xr:uid="{76D19134-CEF0-4872-8FB8-AFF3DCF03C2D}"/>
    <cellStyle name="SAPBEXexcCritical5 12 2" xfId="20885" xr:uid="{C123ABAC-2E22-4621-A05E-3ED8850CAE1A}"/>
    <cellStyle name="SAPBEXexcCritical5 12 3" xfId="22365" xr:uid="{7E55D137-C507-43A1-857F-B2A70568C361}"/>
    <cellStyle name="SAPBEXexcCritical5 13" xfId="3825" xr:uid="{64C150DC-1E03-4E07-A15E-3E63D715474D}"/>
    <cellStyle name="SAPBEXexcCritical5 13 2" xfId="21322" xr:uid="{B82AA981-7CB9-4BCF-BFF2-D5683911B5F4}"/>
    <cellStyle name="SAPBEXexcCritical5 13 3" xfId="22207" xr:uid="{39EABA4C-3F55-4E1C-B5EA-A34488241080}"/>
    <cellStyle name="SAPBEXexcCritical5 14" xfId="4250" xr:uid="{86D93831-6000-417C-B8FD-2A6644935DF1}"/>
    <cellStyle name="SAPBEXexcCritical5 14 2" xfId="21744" xr:uid="{4AF97DBA-886E-4975-9794-332067357DF8}"/>
    <cellStyle name="SAPBEXexcCritical5 14 3" xfId="17652" xr:uid="{78791946-5F10-41A0-83B0-3E7FAD0B5F8B}"/>
    <cellStyle name="SAPBEXexcCritical5 15" xfId="3405" xr:uid="{E4953A4B-9765-4A53-AE96-6E23287A0E4D}"/>
    <cellStyle name="SAPBEXexcCritical5 15 2" xfId="20903" xr:uid="{6FD825C8-35CA-4649-B0AF-55A5F13272C5}"/>
    <cellStyle name="SAPBEXexcCritical5 15 3" xfId="22346" xr:uid="{69E44B0F-3426-4A3E-B75D-230BAE5B6DC8}"/>
    <cellStyle name="SAPBEXexcCritical5 16" xfId="5952" xr:uid="{C998584B-28D6-4D4C-89E9-6BE829071B55}"/>
    <cellStyle name="SAPBEXexcCritical5 16 2" xfId="23276" xr:uid="{EAE5B7CC-B1F2-4F9C-821C-593F07918AD2}"/>
    <cellStyle name="SAPBEXexcCritical5 16 3" xfId="34279" xr:uid="{A4ECA032-563D-45CA-8CAB-A4338569A53F}"/>
    <cellStyle name="SAPBEXexcCritical5 17" xfId="7304" xr:uid="{5C1D7973-17A7-4757-8D95-9417728CCEEA}"/>
    <cellStyle name="SAPBEXexcCritical5 17 2" xfId="24595" xr:uid="{6722031D-8432-4E8A-81B3-0970461F4BA3}"/>
    <cellStyle name="SAPBEXexcCritical5 17 3" xfId="34374" xr:uid="{0423D367-EF77-4D0D-B16B-24CDC4B91967}"/>
    <cellStyle name="SAPBEXexcCritical5 18" xfId="17676" xr:uid="{470184BB-4998-4416-AF65-CBA0F1B4B5DF}"/>
    <cellStyle name="SAPBEXexcCritical5 19" xfId="30606" xr:uid="{305BEE78-6A98-417C-B57D-BD72029CC4BF}"/>
    <cellStyle name="SAPBEXexcCritical5 2" xfId="727" xr:uid="{72230E13-7A63-4ED5-9258-55CA8840AB3D}"/>
    <cellStyle name="SAPBEXexcCritical5 2 10" xfId="8205" xr:uid="{365E9C9C-F0F3-4A25-B5FA-9FFABA2767CC}"/>
    <cellStyle name="SAPBEXexcCritical5 2 10 2" xfId="25400" xr:uid="{8EE98921-7452-42BE-9B93-09AC333D2DF7}"/>
    <cellStyle name="SAPBEXexcCritical5 2 10 3" xfId="34711" xr:uid="{160C7300-9190-4B3A-89C1-A58206434D3A}"/>
    <cellStyle name="SAPBEXexcCritical5 2 11" xfId="18310" xr:uid="{5549968A-6C27-4C80-90AB-A518710EB796}"/>
    <cellStyle name="SAPBEXexcCritical5 2 12" xfId="27586" xr:uid="{64A6DCE7-DF78-4A90-90E8-956C71555040}"/>
    <cellStyle name="SAPBEXexcCritical5 2 2" xfId="728" xr:uid="{385EB194-C2DC-48AF-841C-336771733EC4}"/>
    <cellStyle name="SAPBEXexcCritical5 2 2 10" xfId="18311" xr:uid="{39A532B8-45FE-4E69-9C4D-D9D1843F85F7}"/>
    <cellStyle name="SAPBEXexcCritical5 2 2 11" xfId="28551" xr:uid="{F7596AF8-97F0-46C1-95C2-FD5D261B6C65}"/>
    <cellStyle name="SAPBEXexcCritical5 2 2 2" xfId="1242" xr:uid="{766BF94A-F195-43A5-B9EB-939A72D83BCA}"/>
    <cellStyle name="SAPBEXexcCritical5 2 2 2 10" xfId="30088" xr:uid="{98920732-85C2-45BF-9D0E-B79B77A2DCF9}"/>
    <cellStyle name="SAPBEXexcCritical5 2 2 2 2" xfId="2490" xr:uid="{C397636F-8023-4F47-85F0-B8674139E7FA}"/>
    <cellStyle name="SAPBEXexcCritical5 2 2 2 2 2" xfId="19991" xr:uid="{8E83BAD6-BD26-48DE-9E0F-3C978FF2EBEB}"/>
    <cellStyle name="SAPBEXexcCritical5 2 2 2 2 3" xfId="29033" xr:uid="{17780987-80B1-4B33-8237-92FC16037099}"/>
    <cellStyle name="SAPBEXexcCritical5 2 2 2 3" xfId="2996" xr:uid="{E96164AB-0143-4C97-BBF5-EDAFC6C0DEED}"/>
    <cellStyle name="SAPBEXexcCritical5 2 2 2 3 2" xfId="20494" xr:uid="{48BC2F7B-72B9-4435-BA63-2BB5395F4365}"/>
    <cellStyle name="SAPBEXexcCritical5 2 2 2 3 3" xfId="22745" xr:uid="{F2BFCCA9-60D5-4C40-AD13-E1A0F4B944F4}"/>
    <cellStyle name="SAPBEXexcCritical5 2 2 2 4" xfId="2774" xr:uid="{78C52695-E7A8-49B7-9855-9C5F81D4FE88}"/>
    <cellStyle name="SAPBEXexcCritical5 2 2 2 4 2" xfId="20273" xr:uid="{CE50A444-A1DD-4515-956F-750F011BE113}"/>
    <cellStyle name="SAPBEXexcCritical5 2 2 2 4 3" xfId="22871" xr:uid="{BDFC3A7A-6093-4E71-8A00-3915CA6F98B5}"/>
    <cellStyle name="SAPBEXexcCritical5 2 2 2 5" xfId="1881" xr:uid="{4362F04C-785E-4131-A3A3-8AB0E2E3158D}"/>
    <cellStyle name="SAPBEXexcCritical5 2 2 2 5 2" xfId="19384" xr:uid="{FF788733-7E90-4E3C-B329-9460BEBDFF59}"/>
    <cellStyle name="SAPBEXexcCritical5 2 2 2 5 3" xfId="25131" xr:uid="{77030BF8-899E-43CC-9024-18866D098DFA}"/>
    <cellStyle name="SAPBEXexcCritical5 2 2 2 6" xfId="4088" xr:uid="{31F21322-3BFD-460B-B8E2-BB98271C70A5}"/>
    <cellStyle name="SAPBEXexcCritical5 2 2 2 6 2" xfId="21583" xr:uid="{E4B7F9C4-1256-4B80-A224-CD690EB85AE5}"/>
    <cellStyle name="SAPBEXexcCritical5 2 2 2 6 3" xfId="18584" xr:uid="{D308A6EA-C377-43CA-8D34-5044BFE368CF}"/>
    <cellStyle name="SAPBEXexcCritical5 2 2 2 7" xfId="4069" xr:uid="{1607D4BB-70A2-4ADC-85C0-081086AB795C}"/>
    <cellStyle name="SAPBEXexcCritical5 2 2 2 7 2" xfId="21565" xr:uid="{36262203-6954-42E8-8F99-5B1F69077406}"/>
    <cellStyle name="SAPBEXexcCritical5 2 2 2 7 3" xfId="17660" xr:uid="{9BEDAEA8-5134-437C-A4B0-EFC3DABC1F5F}"/>
    <cellStyle name="SAPBEXexcCritical5 2 2 2 8" xfId="14832" xr:uid="{D05A82D3-F11D-4CB4-987E-71FF5FA05B43}"/>
    <cellStyle name="SAPBEXexcCritical5 2 2 2 8 2" xfId="31346" xr:uid="{A03B9266-6046-4F57-B2BD-D5034D785109}"/>
    <cellStyle name="SAPBEXexcCritical5 2 2 2 8 3" xfId="38422" xr:uid="{B6C556C8-A3D4-4B9F-B22E-AB3A08A95F29}"/>
    <cellStyle name="SAPBEXexcCritical5 2 2 2 9" xfId="18755" xr:uid="{8B05B4F4-E930-4F19-B7D0-207A14FFBC37}"/>
    <cellStyle name="SAPBEXexcCritical5 2 2 3" xfId="2016" xr:uid="{F3F42FE4-D731-4303-B16D-7DD7C09C1AFD}"/>
    <cellStyle name="SAPBEXexcCritical5 2 2 3 2" xfId="15512" xr:uid="{3428C49A-0578-4940-8363-A8F798CA16A1}"/>
    <cellStyle name="SAPBEXexcCritical5 2 2 3 2 2" xfId="32016" xr:uid="{59B80BF8-A1B5-4B9C-A0FB-4F417F7170A5}"/>
    <cellStyle name="SAPBEXexcCritical5 2 2 3 2 3" xfId="39101" xr:uid="{D54E7AE1-3C0D-45B9-89B3-AD7EB81F5BFD}"/>
    <cellStyle name="SAPBEXexcCritical5 2 2 3 3" xfId="19519" xr:uid="{187DC99C-99B3-4BFA-99DD-653952ED71AE}"/>
    <cellStyle name="SAPBEXexcCritical5 2 2 3 4" xfId="28420" xr:uid="{C0B02816-62B6-4126-BE7F-48D50B35080F}"/>
    <cellStyle name="SAPBEXexcCritical5 2 2 4" xfId="2195" xr:uid="{B36B46CE-9236-4750-BC51-3C2FBE8DB415}"/>
    <cellStyle name="SAPBEXexcCritical5 2 2 4 2" xfId="16908" xr:uid="{5EB389CC-F55B-4957-BD1A-00A811018EAF}"/>
    <cellStyle name="SAPBEXexcCritical5 2 2 4 2 2" xfId="33412" xr:uid="{764F6B86-F6C8-4D0E-ADD7-59975636B8C7}"/>
    <cellStyle name="SAPBEXexcCritical5 2 2 4 2 3" xfId="39833" xr:uid="{65F67AB6-99DF-48F5-B577-CFAA1BF24C3A}"/>
    <cellStyle name="SAPBEXexcCritical5 2 2 4 3" xfId="19697" xr:uid="{2D7AC3A6-C2D0-4BF9-9536-9FF668D98E76}"/>
    <cellStyle name="SAPBEXexcCritical5 2 2 4 4" xfId="28935" xr:uid="{FB766C61-39E3-4F82-A403-97595903CFC0}"/>
    <cellStyle name="SAPBEXexcCritical5 2 2 5" xfId="2733" xr:uid="{CA442C71-7203-44AD-82F2-D680978EE2EE}"/>
    <cellStyle name="SAPBEXexcCritical5 2 2 5 2" xfId="20232" xr:uid="{C5CF608D-63D9-4833-B0D8-9404C360AE8F}"/>
    <cellStyle name="SAPBEXexcCritical5 2 2 5 3" xfId="27607" xr:uid="{218C7CFF-3497-4EDE-94EA-859AD26ADDE0}"/>
    <cellStyle name="SAPBEXexcCritical5 2 2 6" xfId="3371" xr:uid="{14B86887-15D9-4F8A-A06E-D6313641D9F8}"/>
    <cellStyle name="SAPBEXexcCritical5 2 2 6 2" xfId="20869" xr:uid="{9913702C-BBAF-4DE5-9395-D3ABAB4F7718}"/>
    <cellStyle name="SAPBEXexcCritical5 2 2 6 3" xfId="22381" xr:uid="{CD8C549B-401B-4C51-8904-327314B74AC9}"/>
    <cellStyle name="SAPBEXexcCritical5 2 2 7" xfId="3529" xr:uid="{70990D34-C9E9-4792-A802-11766E5496EC}"/>
    <cellStyle name="SAPBEXexcCritical5 2 2 7 2" xfId="21027" xr:uid="{7A7751C0-7000-4175-BF05-3670AD5BAA7B}"/>
    <cellStyle name="SAPBEXexcCritical5 2 2 7 3" xfId="24271" xr:uid="{15ED5658-C106-4F20-B226-C2FEEB02C56A}"/>
    <cellStyle name="SAPBEXexcCritical5 2 2 8" xfId="4346" xr:uid="{0ACE0798-2028-443A-9C01-F59765C432D7}"/>
    <cellStyle name="SAPBEXexcCritical5 2 2 8 2" xfId="21839" xr:uid="{8ACCF6BF-FEEC-4697-B99D-6450F541BBDF}"/>
    <cellStyle name="SAPBEXexcCritical5 2 2 8 3" xfId="18000" xr:uid="{961D9721-DC36-4E5A-8770-A058BCB801CF}"/>
    <cellStyle name="SAPBEXexcCritical5 2 2 9" xfId="12109" xr:uid="{1DE2E472-6A87-4AF7-A19D-C1F3EC9D02D7}"/>
    <cellStyle name="SAPBEXexcCritical5 2 2 9 2" xfId="28958" xr:uid="{B158BB65-A47D-420B-BEBA-86BD78B478FD}"/>
    <cellStyle name="SAPBEXexcCritical5 2 2 9 3" xfId="36249" xr:uid="{3AD5B184-133C-4010-A17E-7E279DE86B22}"/>
    <cellStyle name="SAPBEXexcCritical5 2 3" xfId="1241" xr:uid="{5F6BF704-1472-4C98-BC37-A17BC6706728}"/>
    <cellStyle name="SAPBEXexcCritical5 2 3 10" xfId="28041" xr:uid="{EE857E4D-F437-4578-93ED-2218EC0E0645}"/>
    <cellStyle name="SAPBEXexcCritical5 2 3 2" xfId="2489" xr:uid="{E011EEC9-8717-4F07-91BA-ED804F2AD9E6}"/>
    <cellStyle name="SAPBEXexcCritical5 2 3 2 2" xfId="13938" xr:uid="{5A9451E2-557D-48A5-8624-C6FDAF4B996A}"/>
    <cellStyle name="SAPBEXexcCritical5 2 3 2 2 2" xfId="30554" xr:uid="{D2857CA3-894F-4217-8E98-7EA99B3F8426}"/>
    <cellStyle name="SAPBEXexcCritical5 2 3 2 2 3" xfId="37611" xr:uid="{56DF3560-BB14-46BE-9767-7E3C26A988C7}"/>
    <cellStyle name="SAPBEXexcCritical5 2 3 2 3" xfId="19990" xr:uid="{1F874A4A-811B-4ED4-9B64-0B0082E40E04}"/>
    <cellStyle name="SAPBEXexcCritical5 2 3 2 4" xfId="31396" xr:uid="{F39461D2-C88B-49C7-AE25-F73764B5BBAC}"/>
    <cellStyle name="SAPBEXexcCritical5 2 3 3" xfId="2995" xr:uid="{79FC9FB2-4603-4178-9928-D3EF1D5F75B6}"/>
    <cellStyle name="SAPBEXexcCritical5 2 3 3 2" xfId="14949" xr:uid="{812010B0-575E-42F2-9957-BB0253E15DBF}"/>
    <cellStyle name="SAPBEXexcCritical5 2 3 3 2 2" xfId="31459" xr:uid="{00CF9FA9-BE1F-48CA-A348-FB73331D0A88}"/>
    <cellStyle name="SAPBEXexcCritical5 2 3 3 2 3" xfId="38538" xr:uid="{6A1E5AEA-E96A-42BF-82DA-ADF18ED76A26}"/>
    <cellStyle name="SAPBEXexcCritical5 2 3 3 3" xfId="20493" xr:uid="{0523C851-56E9-4C33-B934-F954707A0C3B}"/>
    <cellStyle name="SAPBEXexcCritical5 2 3 3 4" xfId="22746" xr:uid="{4D8F9C46-A0D0-44A1-B46A-1DC840510D58}"/>
    <cellStyle name="SAPBEXexcCritical5 2 3 4" xfId="1728" xr:uid="{23107DCB-38E0-4B67-972B-5B8F4621BD0E}"/>
    <cellStyle name="SAPBEXexcCritical5 2 3 4 2" xfId="19231" xr:uid="{6DB842B5-7A02-41FE-A846-04B6FB7A8EE9}"/>
    <cellStyle name="SAPBEXexcCritical5 2 3 4 3" xfId="29276" xr:uid="{40FAB110-C67F-4370-871A-464FC169B8CB}"/>
    <cellStyle name="SAPBEXexcCritical5 2 3 5" xfId="3928" xr:uid="{C2B7D955-CC16-45E2-8AD8-272C842B8937}"/>
    <cellStyle name="SAPBEXexcCritical5 2 3 5 2" xfId="21425" xr:uid="{3CB1C9E8-86A9-46BA-8EA1-B4F162EB999D}"/>
    <cellStyle name="SAPBEXexcCritical5 2 3 5 3" xfId="22144" xr:uid="{A5593F22-E643-4056-A806-1B24C24D9F9C}"/>
    <cellStyle name="SAPBEXexcCritical5 2 3 6" xfId="1579" xr:uid="{2EA9B2A4-7D7F-48F2-99A9-2383447E84DC}"/>
    <cellStyle name="SAPBEXexcCritical5 2 3 6 2" xfId="19084" xr:uid="{B2B8522F-2D3F-4E10-9522-89EF3D9C7C9C}"/>
    <cellStyle name="SAPBEXexcCritical5 2 3 6 3" xfId="27359" xr:uid="{BF8EEC75-67BB-4743-8B2F-CD83829E7537}"/>
    <cellStyle name="SAPBEXexcCritical5 2 3 7" xfId="4094" xr:uid="{E13AE2E7-B9E6-44B3-A4D2-76A3E8662134}"/>
    <cellStyle name="SAPBEXexcCritical5 2 3 7 2" xfId="21589" xr:uid="{692386F9-5ED4-4B4C-8D7C-3E52E860BA6A}"/>
    <cellStyle name="SAPBEXexcCritical5 2 3 7 3" xfId="17893" xr:uid="{A6E8F632-CDE1-4507-B33B-AF973BB6169A}"/>
    <cellStyle name="SAPBEXexcCritical5 2 3 8" xfId="10705" xr:uid="{3EEEC855-74ED-402A-99DD-FA2A76EF4AC7}"/>
    <cellStyle name="SAPBEXexcCritical5 2 3 8 2" xfId="27752" xr:uid="{D8662DBF-6825-4A8D-A2A7-144723E33A69}"/>
    <cellStyle name="SAPBEXexcCritical5 2 3 8 3" xfId="35682" xr:uid="{020519B7-8001-4E8A-A35A-4602D8579DF7}"/>
    <cellStyle name="SAPBEXexcCritical5 2 3 9" xfId="18754" xr:uid="{ED04EDC4-45C2-4148-BD19-C1FBF892161E}"/>
    <cellStyle name="SAPBEXexcCritical5 2 4" xfId="2015" xr:uid="{630FA536-D1D7-4D46-89A0-DF4D0C0ABE48}"/>
    <cellStyle name="SAPBEXexcCritical5 2 4 2" xfId="10097" xr:uid="{66EA2906-DE89-438C-B73A-6C46F77DB126}"/>
    <cellStyle name="SAPBEXexcCritical5 2 4 2 2" xfId="27186" xr:uid="{18737EEF-4FAA-44FE-B206-08751DE471C0}"/>
    <cellStyle name="SAPBEXexcCritical5 2 4 2 3" xfId="35439" xr:uid="{490ABC47-E468-4D81-A5B4-24526CD7B6B5}"/>
    <cellStyle name="SAPBEXexcCritical5 2 4 3" xfId="19518" xr:uid="{E934F31C-CA1D-4B5E-A7C5-625048C72A36}"/>
    <cellStyle name="SAPBEXexcCritical5 2 4 4" xfId="18563" xr:uid="{C41C9396-1936-43E6-AF20-B20983FC68F6}"/>
    <cellStyle name="SAPBEXexcCritical5 2 5" xfId="2272" xr:uid="{29FED795-31CC-423F-9E04-DEFB9E62F122}"/>
    <cellStyle name="SAPBEXexcCritical5 2 5 2" xfId="13491" xr:uid="{43A1ABEA-6760-439A-999D-3FE21FC69002}"/>
    <cellStyle name="SAPBEXexcCritical5 2 5 2 2" xfId="30145" xr:uid="{9D690DAD-8059-46FD-B099-F45CB45BE6EE}"/>
    <cellStyle name="SAPBEXexcCritical5 2 5 2 3" xfId="37220" xr:uid="{E26E4264-DC39-4F56-8352-C4616705BB3B}"/>
    <cellStyle name="SAPBEXexcCritical5 2 5 3" xfId="19774" xr:uid="{002FFBAA-E57E-49F0-80F2-EF3853C157C5}"/>
    <cellStyle name="SAPBEXexcCritical5 2 5 4" xfId="29516" xr:uid="{F14C7375-2BBA-4DDF-A2C7-936DA30A2AD0}"/>
    <cellStyle name="SAPBEXexcCritical5 2 6" xfId="2319" xr:uid="{DED17BF7-0FD3-4771-9ED1-8FCD6D9F18E0}"/>
    <cellStyle name="SAPBEXexcCritical5 2 6 2" xfId="13068" xr:uid="{E8426B33-E74A-4751-913A-8091A088C886}"/>
    <cellStyle name="SAPBEXexcCritical5 2 6 2 2" xfId="29788" xr:uid="{69D6A031-065F-42A6-A15A-A647122B5222}"/>
    <cellStyle name="SAPBEXexcCritical5 2 6 2 3" xfId="36797" xr:uid="{6481A171-1F13-49F5-AB8E-19054DEF6043}"/>
    <cellStyle name="SAPBEXexcCritical5 2 6 3" xfId="19820" xr:uid="{4A77BADD-DBD6-4ABD-A178-DD6FC75D0176}"/>
    <cellStyle name="SAPBEXexcCritical5 2 6 4" xfId="28361" xr:uid="{805FDF1D-32AE-438F-8FF1-ED8B90229D26}"/>
    <cellStyle name="SAPBEXexcCritical5 2 7" xfId="3425" xr:uid="{8F9C33B1-048F-462E-8CCC-2C32061193CC}"/>
    <cellStyle name="SAPBEXexcCritical5 2 7 2" xfId="20923" xr:uid="{1C15CA44-02B3-4BF0-A6F1-41FD84D9B4DE}"/>
    <cellStyle name="SAPBEXexcCritical5 2 7 3" xfId="22325" xr:uid="{5E5C623D-8DD1-4AEE-96DE-A11A18CDE277}"/>
    <cellStyle name="SAPBEXexcCritical5 2 8" xfId="3646" xr:uid="{868526CE-92A0-4A5B-8DD4-5023C8970CC4}"/>
    <cellStyle name="SAPBEXexcCritical5 2 8 2" xfId="21144" xr:uid="{CB0F486F-E48E-4536-B240-A121A522E2BF}"/>
    <cellStyle name="SAPBEXexcCritical5 2 8 3" xfId="17849" xr:uid="{39CC98E8-FE99-4DDF-96CB-15D54940245E}"/>
    <cellStyle name="SAPBEXexcCritical5 2 9" xfId="4360" xr:uid="{3841512D-9F2A-41EB-800E-379DD9E94F95}"/>
    <cellStyle name="SAPBEXexcCritical5 2 9 2" xfId="21853" xr:uid="{F25AAD6D-20D9-48B8-9A3A-814D1BDA56E0}"/>
    <cellStyle name="SAPBEXexcCritical5 2 9 3" xfId="22079" xr:uid="{87424520-39CF-4DB7-AF7F-A718C7CA4908}"/>
    <cellStyle name="SAPBEXexcCritical5 3" xfId="729" xr:uid="{7DA80D1D-8A0F-4B6A-A3A7-E234BAE1D748}"/>
    <cellStyle name="SAPBEXexcCritical5 3 10" xfId="8138" xr:uid="{768AA5F7-DE89-4BFD-AF3B-B36FDECCA236}"/>
    <cellStyle name="SAPBEXexcCritical5 3 10 2" xfId="25355" xr:uid="{6BFF0AC4-3995-45A6-840D-777E8C971CA3}"/>
    <cellStyle name="SAPBEXexcCritical5 3 10 3" xfId="34645" xr:uid="{09B759DD-3F25-45BE-9AB0-C142EC9B83BE}"/>
    <cellStyle name="SAPBEXexcCritical5 3 11" xfId="18312" xr:uid="{AAAD57EE-81BA-43DF-A7C1-AD3562E982B7}"/>
    <cellStyle name="SAPBEXexcCritical5 3 12" xfId="30803" xr:uid="{E49D894D-4EAE-42FC-89A3-C05B1B509A69}"/>
    <cellStyle name="SAPBEXexcCritical5 3 2" xfId="730" xr:uid="{12A3AD9C-E2B0-4DF3-BEDF-057D27CDD578}"/>
    <cellStyle name="SAPBEXexcCritical5 3 2 10" xfId="18313" xr:uid="{026B8F9B-F10C-4800-8E13-F8A30AA00266}"/>
    <cellStyle name="SAPBEXexcCritical5 3 2 11" xfId="29242" xr:uid="{B767D816-7DFE-40C6-B7D2-CBF8FAF8884B}"/>
    <cellStyle name="SAPBEXexcCritical5 3 2 2" xfId="1244" xr:uid="{094C8A9B-D163-4535-8726-FC16BBCA2C37}"/>
    <cellStyle name="SAPBEXexcCritical5 3 2 2 10" xfId="30970" xr:uid="{142B8A16-ED3D-427E-AE2A-BB6DEA2BF3EE}"/>
    <cellStyle name="SAPBEXexcCritical5 3 2 2 2" xfId="2492" xr:uid="{FC4AEF3F-0DE8-43B7-9993-FAB4B7268D80}"/>
    <cellStyle name="SAPBEXexcCritical5 3 2 2 2 2" xfId="19993" xr:uid="{1237CA2B-7935-4B0F-BCDE-05C8B4EA6ED0}"/>
    <cellStyle name="SAPBEXexcCritical5 3 2 2 2 3" xfId="29987" xr:uid="{2938B509-BFDB-4AA8-A802-AAA10FBC8812}"/>
    <cellStyle name="SAPBEXexcCritical5 3 2 2 3" xfId="2998" xr:uid="{CBCEAFF3-F6FF-4011-A8C2-24AB2CB09286}"/>
    <cellStyle name="SAPBEXexcCritical5 3 2 2 3 2" xfId="20496" xr:uid="{D132A5E8-046A-4C8D-902E-029114B90F5D}"/>
    <cellStyle name="SAPBEXexcCritical5 3 2 2 3 3" xfId="22743" xr:uid="{093ECDB0-E28D-49FA-979A-71236EBA2F2F}"/>
    <cellStyle name="SAPBEXexcCritical5 3 2 2 4" xfId="2143" xr:uid="{D4535A93-417F-4810-813C-9BEBBE1A6C4E}"/>
    <cellStyle name="SAPBEXexcCritical5 3 2 2 4 2" xfId="19646" xr:uid="{0820B4BE-3BD5-4262-A75A-81A559C41C59}"/>
    <cellStyle name="SAPBEXexcCritical5 3 2 2 4 3" xfId="28944" xr:uid="{999C1D67-87D8-42C1-933F-B3167733F63D}"/>
    <cellStyle name="SAPBEXexcCritical5 3 2 2 5" xfId="3373" xr:uid="{E0E6E540-3B04-4342-9192-5FC97B58A6A0}"/>
    <cellStyle name="SAPBEXexcCritical5 3 2 2 5 2" xfId="20871" xr:uid="{4DF83AB1-4665-416A-8773-457A4C77F4E1}"/>
    <cellStyle name="SAPBEXexcCritical5 3 2 2 5 3" xfId="22379" xr:uid="{CBDBF926-90E9-45EE-9DA9-BD6191C5F9FF}"/>
    <cellStyle name="SAPBEXexcCritical5 3 2 2 6" xfId="3905" xr:uid="{3A934B7B-47C7-4047-8752-81E6807E9D16}"/>
    <cellStyle name="SAPBEXexcCritical5 3 2 2 6 2" xfId="21402" xr:uid="{2385447E-0031-44C6-B849-50CFDC58E8A5}"/>
    <cellStyle name="SAPBEXexcCritical5 3 2 2 6 3" xfId="22158" xr:uid="{8B008128-4571-4A29-B3D9-B18BDA69C077}"/>
    <cellStyle name="SAPBEXexcCritical5 3 2 2 7" xfId="3893" xr:uid="{606DD440-FCD4-4E2E-A3F4-3955BBE35F05}"/>
    <cellStyle name="SAPBEXexcCritical5 3 2 2 7 2" xfId="21390" xr:uid="{11E2183D-4055-46B8-A565-A86507AA5B3D}"/>
    <cellStyle name="SAPBEXexcCritical5 3 2 2 7 3" xfId="22169" xr:uid="{35523B02-F4B2-4D1B-A0F4-DBEB9673A229}"/>
    <cellStyle name="SAPBEXexcCritical5 3 2 2 8" xfId="14893" xr:uid="{89E890DF-DFA0-4FB2-B1B5-23CB63CB8429}"/>
    <cellStyle name="SAPBEXexcCritical5 3 2 2 8 2" xfId="31405" xr:uid="{380B511B-08F3-4D5D-8817-96E6CBCFC881}"/>
    <cellStyle name="SAPBEXexcCritical5 3 2 2 8 3" xfId="38483" xr:uid="{F7E4753C-1E59-4C4A-8881-774E1A0E94B4}"/>
    <cellStyle name="SAPBEXexcCritical5 3 2 2 9" xfId="18757" xr:uid="{B6FC46FA-CB8D-4FE5-9152-C1BBBD9D4B82}"/>
    <cellStyle name="SAPBEXexcCritical5 3 2 3" xfId="2018" xr:uid="{7B2566B2-0EB3-44F9-BD90-207A01C8A59C}"/>
    <cellStyle name="SAPBEXexcCritical5 3 2 3 2" xfId="15620" xr:uid="{2778602C-BA86-451B-A695-DF150B81E292}"/>
    <cellStyle name="SAPBEXexcCritical5 3 2 3 2 2" xfId="32124" xr:uid="{08CE2837-7662-4F40-98EB-C248402F4FED}"/>
    <cellStyle name="SAPBEXexcCritical5 3 2 3 2 3" xfId="39209" xr:uid="{3D497142-4CB5-4131-848E-4E939CACE54D}"/>
    <cellStyle name="SAPBEXexcCritical5 3 2 3 3" xfId="19521" xr:uid="{F361436C-5E03-4085-8746-175D4B6BBAF1}"/>
    <cellStyle name="SAPBEXexcCritical5 3 2 3 4" xfId="18858" xr:uid="{4D5E86DE-6262-4058-8A29-E57FF5C47B97}"/>
    <cellStyle name="SAPBEXexcCritical5 3 2 4" xfId="1678" xr:uid="{E771EFAC-32BF-4FD7-9020-0A8876EEC597}"/>
    <cellStyle name="SAPBEXexcCritical5 3 2 4 2" xfId="17004" xr:uid="{D556A900-5BCB-48C4-9F45-9A10EEE5F7F2}"/>
    <cellStyle name="SAPBEXexcCritical5 3 2 4 2 2" xfId="33508" xr:uid="{5753F549-5533-4042-B870-AFC50BA301B5}"/>
    <cellStyle name="SAPBEXexcCritical5 3 2 4 2 3" xfId="39926" xr:uid="{174F1F7C-A017-4CB2-B59E-2C2C926EC1DC}"/>
    <cellStyle name="SAPBEXexcCritical5 3 2 4 3" xfId="19181" xr:uid="{CCFD9D05-9BEF-47FC-9DA4-00AC09793D17}"/>
    <cellStyle name="SAPBEXexcCritical5 3 2 4 4" xfId="30389" xr:uid="{126AEE1A-F5D0-4A8A-AA58-D76DFF4EC15A}"/>
    <cellStyle name="SAPBEXexcCritical5 3 2 5" xfId="1733" xr:uid="{06C9EBF3-4219-4F5E-8E3F-D00713D8C667}"/>
    <cellStyle name="SAPBEXexcCritical5 3 2 5 2" xfId="19236" xr:uid="{CC1FB651-A718-49F3-BE93-C2F4C951F00C}"/>
    <cellStyle name="SAPBEXexcCritical5 3 2 5 3" xfId="30661" xr:uid="{A0A6B497-1A90-461C-AEF4-0BE7FFAFB48F}"/>
    <cellStyle name="SAPBEXexcCritical5 3 2 6" xfId="1852" xr:uid="{E44FF3E0-FCF8-4EE9-91C2-E9E60F3F9664}"/>
    <cellStyle name="SAPBEXexcCritical5 3 2 6 2" xfId="19355" xr:uid="{690FA454-E98E-4EA7-851D-DCE518D90219}"/>
    <cellStyle name="SAPBEXexcCritical5 3 2 6 3" xfId="29212" xr:uid="{ACA2B0B9-050B-4F49-892A-ABD932799362}"/>
    <cellStyle name="SAPBEXexcCritical5 3 2 7" xfId="3757" xr:uid="{86B7F703-0C44-4213-AA0F-D8C52463E3F3}"/>
    <cellStyle name="SAPBEXexcCritical5 3 2 7 2" xfId="21254" xr:uid="{EFFC8EE7-ED07-4FB5-A179-6C153AE01C22}"/>
    <cellStyle name="SAPBEXexcCritical5 3 2 7 3" xfId="23188" xr:uid="{9493C08D-F87D-4225-9A17-29A7A86E39E9}"/>
    <cellStyle name="SAPBEXexcCritical5 3 2 8" xfId="3992" xr:uid="{B55954CE-96F8-438F-A6E5-337B837B25B9}"/>
    <cellStyle name="SAPBEXexcCritical5 3 2 8 2" xfId="21488" xr:uid="{BD9123AB-44A8-4237-A160-F0097CA0D65A}"/>
    <cellStyle name="SAPBEXexcCritical5 3 2 8 3" xfId="22004" xr:uid="{BE17DAC4-90F7-4E1E-8BB3-7C78DD44B3F2}"/>
    <cellStyle name="SAPBEXexcCritical5 3 2 9" xfId="12220" xr:uid="{D04EC1CF-B8F5-4F34-BC6C-C78CDDB74F4F}"/>
    <cellStyle name="SAPBEXexcCritical5 3 2 9 2" xfId="29043" xr:uid="{423FADDD-1CE7-464F-A392-D32697575857}"/>
    <cellStyle name="SAPBEXexcCritical5 3 2 9 3" xfId="36340" xr:uid="{9440F50F-FC1C-4826-AD02-C31C8503AA45}"/>
    <cellStyle name="SAPBEXexcCritical5 3 3" xfId="1243" xr:uid="{E453703C-C5BA-4BE0-8B50-9FA655240C9B}"/>
    <cellStyle name="SAPBEXexcCritical5 3 3 10" xfId="27125" xr:uid="{A95784F6-A2D7-46AA-B233-FD2BD446F895}"/>
    <cellStyle name="SAPBEXexcCritical5 3 3 2" xfId="2491" xr:uid="{362CF625-656E-410F-9BF5-A0E90041231B}"/>
    <cellStyle name="SAPBEXexcCritical5 3 3 2 2" xfId="14048" xr:uid="{0105EC8A-2E1B-4DC4-810B-0370B3BC4BC7}"/>
    <cellStyle name="SAPBEXexcCritical5 3 3 2 2 2" xfId="30642" xr:uid="{76A109D8-81C7-4AE1-8CF1-97C1F412116D}"/>
    <cellStyle name="SAPBEXexcCritical5 3 3 2 2 3" xfId="37706" xr:uid="{547F03B1-7748-42E3-9233-330B44DEF6A8}"/>
    <cellStyle name="SAPBEXexcCritical5 3 3 2 3" xfId="19992" xr:uid="{831CFF57-CA37-4AF3-AE1F-10C2182B3630}"/>
    <cellStyle name="SAPBEXexcCritical5 3 3 2 4" xfId="25203" xr:uid="{DF3F29ED-4C5F-403B-BFC9-BB04FE4932CC}"/>
    <cellStyle name="SAPBEXexcCritical5 3 3 3" xfId="2997" xr:uid="{A7CD4CEB-82CC-437F-919A-1E26F9E487B7}"/>
    <cellStyle name="SAPBEXexcCritical5 3 3 3 2" xfId="12950" xr:uid="{92347AED-E74B-480F-8252-007C29FB9ABA}"/>
    <cellStyle name="SAPBEXexcCritical5 3 3 3 2 2" xfId="29670" xr:uid="{E2CC3463-55B9-4332-B96A-445B3BBF5B35}"/>
    <cellStyle name="SAPBEXexcCritical5 3 3 3 2 3" xfId="36679" xr:uid="{CADE4D94-DE7B-4752-98BD-8972CCCEEA79}"/>
    <cellStyle name="SAPBEXexcCritical5 3 3 3 3" xfId="20495" xr:uid="{05B9485F-7020-4CD8-8CF3-87F2145C10B7}"/>
    <cellStyle name="SAPBEXexcCritical5 3 3 3 4" xfId="22744" xr:uid="{0CA3F24E-8CEC-4918-B812-1E06F2C651B1}"/>
    <cellStyle name="SAPBEXexcCritical5 3 3 4" xfId="3200" xr:uid="{23EF0C6D-43F9-4DA4-919E-8296FA7F8E66}"/>
    <cellStyle name="SAPBEXexcCritical5 3 3 4 2" xfId="20698" xr:uid="{66C8DFE1-90A1-49E0-8846-FD826E21ED1F}"/>
    <cellStyle name="SAPBEXexcCritical5 3 3 4 3" xfId="22552" xr:uid="{44D927EA-1F99-4D2F-929B-E65AAB1AF9B3}"/>
    <cellStyle name="SAPBEXexcCritical5 3 3 5" xfId="3511" xr:uid="{C4E07E02-BB23-4F83-84B2-A316684EF323}"/>
    <cellStyle name="SAPBEXexcCritical5 3 3 5 2" xfId="21009" xr:uid="{783553D4-0D00-4E51-BE0D-013C3AC017D8}"/>
    <cellStyle name="SAPBEXexcCritical5 3 3 5 3" xfId="28314" xr:uid="{FC765151-518D-437E-A2A9-EB121ACC46E3}"/>
    <cellStyle name="SAPBEXexcCritical5 3 3 6" xfId="4037" xr:uid="{2C8FF52B-E208-4C2B-8B4B-0CECC048149B}"/>
    <cellStyle name="SAPBEXexcCritical5 3 3 6 2" xfId="21533" xr:uid="{F154C797-27DC-4D73-8D6A-3E322F480D9C}"/>
    <cellStyle name="SAPBEXexcCritical5 3 3 6 3" xfId="18135" xr:uid="{EE4E24CF-C1D5-4611-99EC-2EF71767F42D}"/>
    <cellStyle name="SAPBEXexcCritical5 3 3 7" xfId="4282" xr:uid="{79EF0799-F2FF-40F0-866D-978CF665654E}"/>
    <cellStyle name="SAPBEXexcCritical5 3 3 7 2" xfId="21776" xr:uid="{E9DCBFE8-8666-4DC9-B5DC-43963CD47C16}"/>
    <cellStyle name="SAPBEXexcCritical5 3 3 7 3" xfId="17650" xr:uid="{B1DF2FED-3D78-458C-B3D5-8DDDA1917BFC}"/>
    <cellStyle name="SAPBEXexcCritical5 3 3 8" xfId="10817" xr:uid="{E3EE0A6E-768F-48D1-BFBA-DC93B098231D}"/>
    <cellStyle name="SAPBEXexcCritical5 3 3 8 2" xfId="27840" xr:uid="{D9D63197-6591-4CEC-8DC8-2D465B3C00AF}"/>
    <cellStyle name="SAPBEXexcCritical5 3 3 8 3" xfId="35773" xr:uid="{766DC6FD-D022-4CFD-A80B-F5D4BE9DA313}"/>
    <cellStyle name="SAPBEXexcCritical5 3 3 9" xfId="18756" xr:uid="{971A233E-05C8-4C3E-967F-277A7F721693}"/>
    <cellStyle name="SAPBEXexcCritical5 3 4" xfId="2017" xr:uid="{13F1299F-1036-4468-8033-75FF38B1CA5A}"/>
    <cellStyle name="SAPBEXexcCritical5 3 4 2" xfId="10031" xr:uid="{48E564D7-C339-49A0-810F-4BFC12C0435C}"/>
    <cellStyle name="SAPBEXexcCritical5 3 4 2 2" xfId="27137" xr:uid="{62AB3C5E-C670-43CB-8120-2F63C37EFC83}"/>
    <cellStyle name="SAPBEXexcCritical5 3 4 2 3" xfId="35373" xr:uid="{628AA7EE-CEFC-4C43-9B90-3BD0E932E0CA}"/>
    <cellStyle name="SAPBEXexcCritical5 3 4 3" xfId="19520" xr:uid="{9E1976D8-8C62-41D5-9777-A7AB8F692FF5}"/>
    <cellStyle name="SAPBEXexcCritical5 3 4 4" xfId="18504" xr:uid="{3172F99B-ADAF-440E-A13B-DD7A3034EF35}"/>
    <cellStyle name="SAPBEXexcCritical5 3 5" xfId="1677" xr:uid="{3D9B510C-0AC9-4BAC-9FB6-9A66481FE87B}"/>
    <cellStyle name="SAPBEXexcCritical5 3 5 2" xfId="13425" xr:uid="{CE799BF4-B2A9-431A-BC2C-D67670FDA6FA}"/>
    <cellStyle name="SAPBEXexcCritical5 3 5 2 2" xfId="30099" xr:uid="{301F8628-D661-451D-BFF7-C9D208A27901}"/>
    <cellStyle name="SAPBEXexcCritical5 3 5 2 3" xfId="37154" xr:uid="{5C5BE95B-2F68-46DA-AFDC-B1C4BB6CC74E}"/>
    <cellStyle name="SAPBEXexcCritical5 3 5 3" xfId="19180" xr:uid="{40EE7E27-E591-4AAB-A1A0-1AE0FBFFB272}"/>
    <cellStyle name="SAPBEXexcCritical5 3 5 4" xfId="26389" xr:uid="{69C27730-B798-4F46-BB3E-A47F1BFF71FA}"/>
    <cellStyle name="SAPBEXexcCritical5 3 6" xfId="2188" xr:uid="{EBBDAD25-E2A2-4AB7-BC80-F510F5FCBB5A}"/>
    <cellStyle name="SAPBEXexcCritical5 3 6 2" xfId="14619" xr:uid="{3A0744ED-DA92-440D-922B-E67D60DF71AD}"/>
    <cellStyle name="SAPBEXexcCritical5 3 6 2 2" xfId="31134" xr:uid="{D33EEE73-AF96-4B12-9B0E-4B2B0E2CA12E}"/>
    <cellStyle name="SAPBEXexcCritical5 3 6 2 3" xfId="38209" xr:uid="{90F7B601-FF59-4BA2-9557-0786BE29F6C3}"/>
    <cellStyle name="SAPBEXexcCritical5 3 6 3" xfId="19690" xr:uid="{0CD9279E-AA27-4A01-8A6B-81BC16611DE9}"/>
    <cellStyle name="SAPBEXexcCritical5 3 6 4" xfId="27739" xr:uid="{5E67EF70-1391-4766-A9D1-CFD3E92045E3}"/>
    <cellStyle name="SAPBEXexcCritical5 3 7" xfId="3903" xr:uid="{CE3FEBA7-C36C-4D68-8C08-D36395EBA89D}"/>
    <cellStyle name="SAPBEXexcCritical5 3 7 2" xfId="21400" xr:uid="{494A190C-ED7B-4BEE-9475-68F300D928C1}"/>
    <cellStyle name="SAPBEXexcCritical5 3 7 3" xfId="22160" xr:uid="{93D725A2-F3AE-4513-AD78-EE78E7A5CC2D}"/>
    <cellStyle name="SAPBEXexcCritical5 3 8" xfId="3732" xr:uid="{27F7A05D-F55D-4DF0-838D-D34445881C88}"/>
    <cellStyle name="SAPBEXexcCritical5 3 8 2" xfId="21230" xr:uid="{DE75F53C-CDA0-4AF2-9859-68693C769A9D}"/>
    <cellStyle name="SAPBEXexcCritical5 3 8 3" xfId="17664" xr:uid="{1A61A509-6E6B-466B-9453-7875D9A41591}"/>
    <cellStyle name="SAPBEXexcCritical5 3 9" xfId="4140" xr:uid="{B502FDB7-666B-490C-AB7F-3397F678DB5D}"/>
    <cellStyle name="SAPBEXexcCritical5 3 9 2" xfId="21635" xr:uid="{A54912B0-9F44-4F9B-A4A6-BABAD23FEADA}"/>
    <cellStyle name="SAPBEXexcCritical5 3 9 3" xfId="17730" xr:uid="{1F072070-016F-4219-A596-DD8A2B16AF7C}"/>
    <cellStyle name="SAPBEXexcCritical5 4" xfId="731" xr:uid="{6CFBD074-7046-438C-9CFD-38C23FEA7D94}"/>
    <cellStyle name="SAPBEXexcCritical5 4 10" xfId="18314" xr:uid="{69D22202-3EE8-4852-B661-1ED644086CC2}"/>
    <cellStyle name="SAPBEXexcCritical5 4 11" xfId="28045" xr:uid="{55D1C348-2708-4EFA-B053-EC97ED8D1B1A}"/>
    <cellStyle name="SAPBEXexcCritical5 4 2" xfId="1245" xr:uid="{ADE6DB36-9120-49D8-AF1C-CD006F0E6A32}"/>
    <cellStyle name="SAPBEXexcCritical5 4 2 10" xfId="28250" xr:uid="{D188EE5E-8F8D-4680-A505-65E52300FAC9}"/>
    <cellStyle name="SAPBEXexcCritical5 4 2 2" xfId="2493" xr:uid="{EDAA9D48-656A-48BD-8DB5-23A0F66F163C}"/>
    <cellStyle name="SAPBEXexcCritical5 4 2 2 2" xfId="15014" xr:uid="{0579B152-3727-4203-811D-39D8CC010ED0}"/>
    <cellStyle name="SAPBEXexcCritical5 4 2 2 2 2" xfId="31522" xr:uid="{8E408A78-2E88-4CED-A0F6-4899F3C41C73}"/>
    <cellStyle name="SAPBEXexcCritical5 4 2 2 2 3" xfId="38603" xr:uid="{8CC5098C-3A36-45AF-8243-83294033E871}"/>
    <cellStyle name="SAPBEXexcCritical5 4 2 2 3" xfId="19994" xr:uid="{EABEB5AB-1023-4A39-9E58-728CBC921937}"/>
    <cellStyle name="SAPBEXexcCritical5 4 2 2 4" xfId="26985" xr:uid="{D47213A7-029C-4113-94BA-244BD37710F8}"/>
    <cellStyle name="SAPBEXexcCritical5 4 2 3" xfId="2999" xr:uid="{2566AF9C-AFD3-4CB5-ACD3-CF3D561D01BF}"/>
    <cellStyle name="SAPBEXexcCritical5 4 2 3 2" xfId="15788" xr:uid="{1F178F2F-DB0A-4E6E-8CE2-6676CE43119A}"/>
    <cellStyle name="SAPBEXexcCritical5 4 2 3 2 2" xfId="32292" xr:uid="{A854D47A-314C-4CE2-86AD-A1283AF24D5D}"/>
    <cellStyle name="SAPBEXexcCritical5 4 2 3 2 3" xfId="39377" xr:uid="{8348844A-2998-4FA7-9C1F-0A88F0C46DB0}"/>
    <cellStyle name="SAPBEXexcCritical5 4 2 3 3" xfId="20497" xr:uid="{CB4E9F93-321F-4322-AD06-1BA633801CF3}"/>
    <cellStyle name="SAPBEXexcCritical5 4 2 3 4" xfId="22742" xr:uid="{1DD061A4-1BF6-45B2-8D6B-EE457CA18CD7}"/>
    <cellStyle name="SAPBEXexcCritical5 4 2 4" xfId="2142" xr:uid="{6175B12A-D7B8-4A6E-8A3D-DFD5A4580EA8}"/>
    <cellStyle name="SAPBEXexcCritical5 4 2 4 2" xfId="17261" xr:uid="{5CFD6657-8DAF-4CD1-B719-17151B6D998E}"/>
    <cellStyle name="SAPBEXexcCritical5 4 2 4 2 2" xfId="33765" xr:uid="{9648E1B5-60BE-4028-9170-7494374E0E4C}"/>
    <cellStyle name="SAPBEXexcCritical5 4 2 4 2 3" xfId="40094" xr:uid="{F939AA80-CD7B-46C8-9ACD-64A452C34890}"/>
    <cellStyle name="SAPBEXexcCritical5 4 2 4 3" xfId="19645" xr:uid="{374E3862-49B7-4AD4-ABE3-B7F375CC1731}"/>
    <cellStyle name="SAPBEXexcCritical5 4 2 4 4" xfId="28399" xr:uid="{D3AD1DB0-8378-4EBB-9585-24B44925B4CD}"/>
    <cellStyle name="SAPBEXexcCritical5 4 2 5" xfId="1969" xr:uid="{00A9E4C9-DFCD-4079-8D3B-F84D0FCEA0A5}"/>
    <cellStyle name="SAPBEXexcCritical5 4 2 5 2" xfId="19472" xr:uid="{E523E629-7AFF-4374-8994-CCC7FC86081A}"/>
    <cellStyle name="SAPBEXexcCritical5 4 2 5 3" xfId="28426" xr:uid="{28A80054-6448-4CC0-AC8E-5EEFA2142AC5}"/>
    <cellStyle name="SAPBEXexcCritical5 4 2 6" xfId="3748" xr:uid="{DEA2E5F4-BE8B-425E-875B-D92DBEC4878E}"/>
    <cellStyle name="SAPBEXexcCritical5 4 2 6 2" xfId="21246" xr:uid="{2ADC333D-CBBE-43C2-A702-16FFFD764370}"/>
    <cellStyle name="SAPBEXexcCritical5 4 2 6 3" xfId="18158" xr:uid="{7446891B-75CC-4F5F-BADB-13E04159E6E2}"/>
    <cellStyle name="SAPBEXexcCritical5 4 2 7" xfId="4340" xr:uid="{50F950DA-5F45-4AF9-A35F-BD6CC0C1E3A6}"/>
    <cellStyle name="SAPBEXexcCritical5 4 2 7 2" xfId="21833" xr:uid="{10410A71-0006-4FE4-BEAC-FC4B5409B2B0}"/>
    <cellStyle name="SAPBEXexcCritical5 4 2 7 3" xfId="18466" xr:uid="{F5B0BAE1-E34E-4D3A-9658-D8F5E185CDCA}"/>
    <cellStyle name="SAPBEXexcCritical5 4 2 8" xfId="12477" xr:uid="{8CCC1622-ACAE-49BE-9044-39365863800D}"/>
    <cellStyle name="SAPBEXexcCritical5 4 2 8 2" xfId="29257" xr:uid="{92679ED6-37E1-433C-8359-96DC6AF9F439}"/>
    <cellStyle name="SAPBEXexcCritical5 4 2 8 3" xfId="36505" xr:uid="{BDE57CE7-2CAE-426D-ACE0-49D7C9A6EB1B}"/>
    <cellStyle name="SAPBEXexcCritical5 4 2 9" xfId="18758" xr:uid="{06D558BD-EB0C-4114-A022-39BC3F3DDF42}"/>
    <cellStyle name="SAPBEXexcCritical5 4 3" xfId="2019" xr:uid="{9A076744-C0D6-4790-AE30-1C5EFD98C1CE}"/>
    <cellStyle name="SAPBEXexcCritical5 4 3 2" xfId="14262" xr:uid="{1BAB7839-8DE8-4855-8B08-9B78151339D0}"/>
    <cellStyle name="SAPBEXexcCritical5 4 3 2 2" xfId="30820" xr:uid="{5EF9A8CB-B396-404D-A07E-A58BEFED71DC}"/>
    <cellStyle name="SAPBEXexcCritical5 4 3 2 3" xfId="37919" xr:uid="{08A72A05-2D14-4184-B6CC-182C41626937}"/>
    <cellStyle name="SAPBEXexcCritical5 4 3 3" xfId="14566" xr:uid="{D7645746-C8C9-4F5D-8AF2-547C8900E732}"/>
    <cellStyle name="SAPBEXexcCritical5 4 3 3 2" xfId="31082" xr:uid="{8AB85D41-F9BA-4F52-AA5D-AD93489ADE62}"/>
    <cellStyle name="SAPBEXexcCritical5 4 3 3 3" xfId="38159" xr:uid="{4F1F3275-B918-404D-81F2-8ADE62FEE630}"/>
    <cellStyle name="SAPBEXexcCritical5 4 3 4" xfId="11075" xr:uid="{D9CC5AC7-8201-4AC9-979B-4B8A28AE0867}"/>
    <cellStyle name="SAPBEXexcCritical5 4 3 4 2" xfId="28060" xr:uid="{196770B3-8416-493F-A2F5-481C1DE92132}"/>
    <cellStyle name="SAPBEXexcCritical5 4 3 4 3" xfId="35939" xr:uid="{4A196C5E-4C77-466D-A781-08E73CB44A19}"/>
    <cellStyle name="SAPBEXexcCritical5 4 3 5" xfId="19522" xr:uid="{525E6F1E-AB1C-41C0-B27A-C6BA865277E9}"/>
    <cellStyle name="SAPBEXexcCritical5 4 3 6" xfId="18481" xr:uid="{45D4B1D3-43F8-4D95-9535-7379424F7E7C}"/>
    <cellStyle name="SAPBEXexcCritical5 4 4" xfId="1466" xr:uid="{B6FE9F27-7A12-461D-915E-624D807DBAE1}"/>
    <cellStyle name="SAPBEXexcCritical5 4 4 2" xfId="10121" xr:uid="{E3960975-76FA-4EE8-BAE6-5AACD4FD0EE6}"/>
    <cellStyle name="SAPBEXexcCritical5 4 4 2 2" xfId="27207" xr:uid="{18A49448-48F5-4023-AFB2-225D706F0207}"/>
    <cellStyle name="SAPBEXexcCritical5 4 4 2 3" xfId="35463" xr:uid="{CD259339-54DE-47FA-9CF0-6A53CEDA5A8F}"/>
    <cellStyle name="SAPBEXexcCritical5 4 4 3" xfId="18971" xr:uid="{672AC5AD-1C3F-4431-A5AC-566604B36BD5}"/>
    <cellStyle name="SAPBEXexcCritical5 4 4 4" xfId="29939" xr:uid="{CA97D597-E7A3-49E9-B4B3-594B3242334C}"/>
    <cellStyle name="SAPBEXexcCritical5 4 5" xfId="2041" xr:uid="{21750F5A-1793-471B-BF11-BD640DCCAC26}"/>
    <cellStyle name="SAPBEXexcCritical5 4 5 2" xfId="13515" xr:uid="{554C1679-16BF-4444-A58D-02194C060C9C}"/>
    <cellStyle name="SAPBEXexcCritical5 4 5 2 2" xfId="30166" xr:uid="{844F3AA7-BFA2-4272-8B71-B35C152596B2}"/>
    <cellStyle name="SAPBEXexcCritical5 4 5 2 3" xfId="37244" xr:uid="{F17F7CBB-6D66-4033-82E8-600F91B8B6D9}"/>
    <cellStyle name="SAPBEXexcCritical5 4 5 3" xfId="19544" xr:uid="{3EC3579D-89B0-44F2-A11A-882E0A123967}"/>
    <cellStyle name="SAPBEXexcCritical5 4 5 4" xfId="28416" xr:uid="{CE6E3772-5E8A-4843-8020-5471CAE0650D}"/>
    <cellStyle name="SAPBEXexcCritical5 4 6" xfId="3144" xr:uid="{B2D303C1-2BCB-45E0-8D64-3F90B53CD0C5}"/>
    <cellStyle name="SAPBEXexcCritical5 4 6 2" xfId="14167" xr:uid="{F4E6A606-2836-469D-A46A-EC6419AAA1AB}"/>
    <cellStyle name="SAPBEXexcCritical5 4 6 2 2" xfId="30744" xr:uid="{6AA6C86F-6671-4064-A45D-E3D5B0A8002E}"/>
    <cellStyle name="SAPBEXexcCritical5 4 6 2 3" xfId="37824" xr:uid="{B86E1CB6-1679-4E72-B6BF-18E70D2D1C70}"/>
    <cellStyle name="SAPBEXexcCritical5 4 6 3" xfId="20642" xr:uid="{81350C1B-709D-4716-BB90-F4B60A87A041}"/>
    <cellStyle name="SAPBEXexcCritical5 4 6 4" xfId="22608" xr:uid="{B8C204E2-F0F2-4238-84F2-5BB8F5467B95}"/>
    <cellStyle name="SAPBEXexcCritical5 4 7" xfId="3667" xr:uid="{FE2C7AFF-B697-41D5-98DE-15F50187413C}"/>
    <cellStyle name="SAPBEXexcCritical5 4 7 2" xfId="21165" xr:uid="{BC4293D6-1323-4A6D-BBCE-B30525AAF94C}"/>
    <cellStyle name="SAPBEXexcCritical5 4 7 3" xfId="18205" xr:uid="{82EF0A9F-B25B-43E3-9CB9-FAFEC38B1FB9}"/>
    <cellStyle name="SAPBEXexcCritical5 4 8" xfId="4133" xr:uid="{709D1E96-0852-47E2-8C51-0E7E9C26806B}"/>
    <cellStyle name="SAPBEXexcCritical5 4 8 2" xfId="21628" xr:uid="{1775ADA8-ED27-40E8-A3C0-C27469A51B37}"/>
    <cellStyle name="SAPBEXexcCritical5 4 8 3" xfId="18079" xr:uid="{BDB8783C-D7CE-441A-AC26-6D410BDE6F82}"/>
    <cellStyle name="SAPBEXexcCritical5 4 9" xfId="8229" xr:uid="{13A051F9-FC12-4991-BC50-A146B3EF5E06}"/>
    <cellStyle name="SAPBEXexcCritical5 4 9 2" xfId="25421" xr:uid="{0CFE3288-11DC-4A5E-8A0B-0D8264964DD6}"/>
    <cellStyle name="SAPBEXexcCritical5 4 9 3" xfId="34735" xr:uid="{734598E9-70E0-41AC-9BF9-EAFC9784888E}"/>
    <cellStyle name="SAPBEXexcCritical5 5" xfId="940" xr:uid="{6649BA5A-53AB-4656-8BA2-5E1B9738F2C7}"/>
    <cellStyle name="SAPBEXexcCritical5 5 10" xfId="29450" xr:uid="{555A47CE-7B5E-4B08-A6B9-3C2E0104BE23}"/>
    <cellStyle name="SAPBEXexcCritical5 5 2" xfId="1348" xr:uid="{B18BB75D-B1E1-47C3-B619-A87C81677501}"/>
    <cellStyle name="SAPBEXexcCritical5 5 2 2" xfId="2596" xr:uid="{DD767D92-DFF3-4216-853F-04E156420C9A}"/>
    <cellStyle name="SAPBEXexcCritical5 5 2 2 2" xfId="15098" xr:uid="{2294B749-87F2-43DE-B8BE-060F6831C731}"/>
    <cellStyle name="SAPBEXexcCritical5 5 2 2 2 2" xfId="31604" xr:uid="{118FB400-E522-4645-B5B2-D398935C0467}"/>
    <cellStyle name="SAPBEXexcCritical5 5 2 2 2 3" xfId="38687" xr:uid="{032F2317-6840-450C-A8E6-7F22A7230BC9}"/>
    <cellStyle name="SAPBEXexcCritical5 5 2 2 3" xfId="20097" xr:uid="{0F2557C0-A649-428F-93F0-C0652234D592}"/>
    <cellStyle name="SAPBEXexcCritical5 5 2 2 4" xfId="21815" xr:uid="{8D39D3B7-16A8-4093-B949-85C26063E419}"/>
    <cellStyle name="SAPBEXexcCritical5 5 2 3" xfId="3102" xr:uid="{6113F0FE-39AB-4F11-8A9E-BE79BFE139BC}"/>
    <cellStyle name="SAPBEXexcCritical5 5 2 3 2" xfId="15875" xr:uid="{28B750FE-2F39-4E7B-946C-F5D3A9F1E386}"/>
    <cellStyle name="SAPBEXexcCritical5 5 2 3 2 2" xfId="32379" xr:uid="{8C82CF98-DA85-4E6E-9E2E-44682FDD80FB}"/>
    <cellStyle name="SAPBEXexcCritical5 5 2 3 2 3" xfId="39464" xr:uid="{96E2D7A0-26D6-4CFC-82EC-780AD854C781}"/>
    <cellStyle name="SAPBEXexcCritical5 5 2 3 3" xfId="20600" xr:uid="{04A12756-F695-4970-AAE6-0607E2249FE0}"/>
    <cellStyle name="SAPBEXexcCritical5 5 2 3 4" xfId="22649" xr:uid="{0594A1B5-634D-411B-BE13-69FDB5BB06D5}"/>
    <cellStyle name="SAPBEXexcCritical5 5 2 4" xfId="2042" xr:uid="{095E6E26-6B74-4D36-A174-0ADFEEF60136}"/>
    <cellStyle name="SAPBEXexcCritical5 5 2 4 2" xfId="17436" xr:uid="{401190E4-956A-4EDA-A2BB-11743432F49A}"/>
    <cellStyle name="SAPBEXexcCritical5 5 2 4 2 2" xfId="33940" xr:uid="{1B13C7F2-3453-4189-8B63-DA55C057327C}"/>
    <cellStyle name="SAPBEXexcCritical5 5 2 4 2 3" xfId="40181" xr:uid="{28FF2D10-D106-4FF2-8B25-8EB3437B7768}"/>
    <cellStyle name="SAPBEXexcCritical5 5 2 4 3" xfId="19545" xr:uid="{FF3B8A9C-DCFA-44E9-97D8-EAE120C5361B}"/>
    <cellStyle name="SAPBEXexcCritical5 5 2 4 4" xfId="18567" xr:uid="{69F573E1-9552-48BD-8381-5A7F48D876E6}"/>
    <cellStyle name="SAPBEXexcCritical5 5 2 5" xfId="2333" xr:uid="{BA602255-7A3A-4AC2-93A9-C3F7AA848EED}"/>
    <cellStyle name="SAPBEXexcCritical5 5 2 5 2" xfId="19834" xr:uid="{7FC89ECC-7E9E-4FE1-A026-54DCE5E535F4}"/>
    <cellStyle name="SAPBEXexcCritical5 5 2 5 3" xfId="29490" xr:uid="{9FD40E1B-22E1-4981-93F5-536B269105A7}"/>
    <cellStyle name="SAPBEXexcCritical5 5 2 6" xfId="3230" xr:uid="{0B0AF57B-AB99-48D8-8FB8-7AAD3F9994E9}"/>
    <cellStyle name="SAPBEXexcCritical5 5 2 6 2" xfId="20728" xr:uid="{CB13211B-DD2B-479C-A351-E1CE8BA2EF16}"/>
    <cellStyle name="SAPBEXexcCritical5 5 2 6 3" xfId="22522" xr:uid="{7262D7A4-3AA5-4D11-A9D3-6D83BD772C7F}"/>
    <cellStyle name="SAPBEXexcCritical5 5 2 7" xfId="4241" xr:uid="{69EDAE6A-0AB7-4911-8CF9-8BB39D15E841}"/>
    <cellStyle name="SAPBEXexcCritical5 5 2 7 2" xfId="21735" xr:uid="{820437B1-2801-4E54-9D0F-593E37A1206C}"/>
    <cellStyle name="SAPBEXexcCritical5 5 2 7 3" xfId="18024" xr:uid="{A643585B-4390-4501-B41A-57B2F6DF89B5}"/>
    <cellStyle name="SAPBEXexcCritical5 5 2 8" xfId="12661" xr:uid="{692AFE72-D7AD-4C5F-A135-1574F97DEF02}"/>
    <cellStyle name="SAPBEXexcCritical5 5 2 8 2" xfId="29412" xr:uid="{FBD9A1AD-92CA-46DF-8EAF-D79095054A48}"/>
    <cellStyle name="SAPBEXexcCritical5 5 2 8 3" xfId="36591" xr:uid="{6194D980-757B-4E15-BDE7-7ECC3A93D3D6}"/>
    <cellStyle name="SAPBEXexcCritical5 5 2 9" xfId="29442" xr:uid="{C395FA88-FD69-4DC6-8147-7861C73528E8}"/>
    <cellStyle name="SAPBEXexcCritical5 5 3" xfId="2208" xr:uid="{1D094AE8-916A-4176-B740-BE571C7B1B47}"/>
    <cellStyle name="SAPBEXexcCritical5 5 3 2" xfId="14398" xr:uid="{C77C0B92-B236-413A-82B0-9FB5CF1652BB}"/>
    <cellStyle name="SAPBEXexcCritical5 5 3 2 2" xfId="30937" xr:uid="{D9FE7D79-66B8-4051-8867-77ED6FEA3555}"/>
    <cellStyle name="SAPBEXexcCritical5 5 3 2 3" xfId="38055" xr:uid="{40AAD4C2-0E03-4E63-8493-88BA6101EC1B}"/>
    <cellStyle name="SAPBEXexcCritical5 5 3 3" xfId="9103" xr:uid="{F610A04E-61FE-49D1-98D3-33C7A49B24EF}"/>
    <cellStyle name="SAPBEXexcCritical5 5 3 3 2" xfId="26279" xr:uid="{A9956BE1-B1D0-45FF-BC71-094894377C3B}"/>
    <cellStyle name="SAPBEXexcCritical5 5 3 3 3" xfId="34994" xr:uid="{681FEEF2-BEC2-4ABA-9E78-3AA3A4D21553}"/>
    <cellStyle name="SAPBEXexcCritical5 5 3 4" xfId="11252" xr:uid="{3DE4908C-5217-42CE-8B80-1CB457CCF71E}"/>
    <cellStyle name="SAPBEXexcCritical5 5 3 4 2" xfId="28217" xr:uid="{76D02862-8639-42B5-A3E1-EC28B322E80D}"/>
    <cellStyle name="SAPBEXexcCritical5 5 3 4 3" xfId="36026" xr:uid="{8C3916B9-CB14-455F-9E6D-15151BFAAA33}"/>
    <cellStyle name="SAPBEXexcCritical5 5 3 5" xfId="19710" xr:uid="{C26B5D7D-855E-4F01-B50C-FE83F0D14651}"/>
    <cellStyle name="SAPBEXexcCritical5 5 3 6" xfId="23251" xr:uid="{F0A090D0-C798-4EB8-A872-82494BB6EBCF}"/>
    <cellStyle name="SAPBEXexcCritical5 5 4" xfId="2715" xr:uid="{BDC82A0A-5887-4F62-AD76-B97C00A60BFC}"/>
    <cellStyle name="SAPBEXexcCritical5 5 4 2" xfId="9758" xr:uid="{558020E2-BA16-4435-88A2-ABBF8F9FEF51}"/>
    <cellStyle name="SAPBEXexcCritical5 5 4 2 2" xfId="26908" xr:uid="{6D3BA9D9-EE1D-4857-9B93-6796610D9BC9}"/>
    <cellStyle name="SAPBEXexcCritical5 5 4 2 3" xfId="35186" xr:uid="{B5AE1723-510A-401F-9F2F-16987FAACD5A}"/>
    <cellStyle name="SAPBEXexcCritical5 5 4 3" xfId="20214" xr:uid="{7F606682-FB3E-4955-ADD3-65783A1B801B}"/>
    <cellStyle name="SAPBEXexcCritical5 5 4 4" xfId="22900" xr:uid="{0D6436E9-F86B-4369-9703-CACE9D5DB3A7}"/>
    <cellStyle name="SAPBEXexcCritical5 5 5" xfId="3330" xr:uid="{AA0A3004-15C4-4384-BF22-C3E85D8E1ADC}"/>
    <cellStyle name="SAPBEXexcCritical5 5 5 2" xfId="13191" xr:uid="{DAAD97C7-342A-4173-8126-5122E38BBAD6}"/>
    <cellStyle name="SAPBEXexcCritical5 5 5 2 2" xfId="29910" xr:uid="{3CE0B4A2-9AB9-4F09-AA7C-0C094C966FBF}"/>
    <cellStyle name="SAPBEXexcCritical5 5 5 2 3" xfId="36920" xr:uid="{27933420-5B00-42A4-82CB-D4C87E304126}"/>
    <cellStyle name="SAPBEXexcCritical5 5 5 3" xfId="20828" xr:uid="{3D1A516A-59FE-4ED7-B89B-133B7AAE5965}"/>
    <cellStyle name="SAPBEXexcCritical5 5 5 4" xfId="22422" xr:uid="{4E72DBB6-AAA2-4580-92B4-936CC49B2AD6}"/>
    <cellStyle name="SAPBEXexcCritical5 5 6" xfId="3385" xr:uid="{CC9FA63C-7E94-4E7B-A5AD-BA6F36162BA6}"/>
    <cellStyle name="SAPBEXexcCritical5 5 6 2" xfId="13175" xr:uid="{82652D3C-7D85-499B-9BD3-BD3BA01E5A0A}"/>
    <cellStyle name="SAPBEXexcCritical5 5 6 2 2" xfId="29895" xr:uid="{1A6C0EA3-2737-4797-BE46-25993C37D1A1}"/>
    <cellStyle name="SAPBEXexcCritical5 5 6 2 3" xfId="36904" xr:uid="{EE58B610-EBC0-4638-90CA-1A0A5E132DF7}"/>
    <cellStyle name="SAPBEXexcCritical5 5 6 3" xfId="20883" xr:uid="{E9ADD8DC-D21C-4367-BF7E-1B3A7BB9C807}"/>
    <cellStyle name="SAPBEXexcCritical5 5 6 4" xfId="22367" xr:uid="{6B7F779E-316A-4004-8EB2-0B1CDA8F5E2B}"/>
    <cellStyle name="SAPBEXexcCritical5 5 7" xfId="2343" xr:uid="{A627EE66-4421-4836-93F2-6E6123CEBB2A}"/>
    <cellStyle name="SAPBEXexcCritical5 5 7 2" xfId="19844" xr:uid="{54EDBF08-BEDB-4D1D-B52B-B7C9EE9E93E9}"/>
    <cellStyle name="SAPBEXexcCritical5 5 7 3" xfId="29013" xr:uid="{BD4E428E-6CE6-4710-9060-FFAECA6D9451}"/>
    <cellStyle name="SAPBEXexcCritical5 5 8" xfId="4089" xr:uid="{231E7096-97D1-4862-88ED-CF30F45DDC64}"/>
    <cellStyle name="SAPBEXexcCritical5 5 8 2" xfId="21584" xr:uid="{9ABD1A92-7F52-4858-9262-E9A30D4987BB}"/>
    <cellStyle name="SAPBEXexcCritical5 5 8 3" xfId="17801" xr:uid="{94E3E6BA-4BE5-497D-B6D9-DD5E9D297ABF}"/>
    <cellStyle name="SAPBEXexcCritical5 5 9" xfId="7865" xr:uid="{BFA892EF-5857-46DF-82F6-4EB935DC042C}"/>
    <cellStyle name="SAPBEXexcCritical5 5 9 2" xfId="25125" xr:uid="{4115AD36-0135-434B-925D-ED91BCAF3609}"/>
    <cellStyle name="SAPBEXexcCritical5 5 9 3" xfId="34458" xr:uid="{EB75FEC7-7202-4333-84D4-A92B9445CD7A}"/>
    <cellStyle name="SAPBEXexcCritical5 6" xfId="964" xr:uid="{4C76C36F-01DF-4495-B688-7AD571845332}"/>
    <cellStyle name="SAPBEXexcCritical5 6 2" xfId="15310" xr:uid="{99D5AB58-B0AC-41CC-BC9F-D3A93D5759D5}"/>
    <cellStyle name="SAPBEXexcCritical5 6 2 2" xfId="31814" xr:uid="{31A58A45-2A9D-4FFE-8358-367C08598AA9}"/>
    <cellStyle name="SAPBEXexcCritical5 6 2 3" xfId="38899" xr:uid="{359DEAA7-F01F-44C3-9EC2-0D627C4E5AF3}"/>
    <cellStyle name="SAPBEXexcCritical5 6 3" xfId="16426" xr:uid="{8BB93496-BF94-4303-BE6C-9379309F3FFC}"/>
    <cellStyle name="SAPBEXexcCritical5 6 3 2" xfId="32930" xr:uid="{8C85DE4C-E49B-455D-8D8A-E2FD12FD5C76}"/>
    <cellStyle name="SAPBEXexcCritical5 6 3 3" xfId="39622" xr:uid="{5C5F7669-45E2-48CF-A3A7-A976296BDF13}"/>
    <cellStyle name="SAPBEXexcCritical5 6 4" xfId="11517" xr:uid="{B57DAADA-4C38-4D77-A61D-F93F34593EDA}"/>
    <cellStyle name="SAPBEXexcCritical5 6 4 2" xfId="36105" xr:uid="{35CF6C6E-C23F-4760-A8FC-20E3407B23E1}"/>
    <cellStyle name="SAPBEXexcCritical5 7" xfId="1045" xr:uid="{329DB99A-7F5F-4F39-855E-C6FC07C475E3}"/>
    <cellStyle name="SAPBEXexcCritical5 7 2" xfId="14682" xr:uid="{FB3DCC75-DF49-4E74-AABB-41153A6FAEE6}"/>
    <cellStyle name="SAPBEXexcCritical5 7 2 2" xfId="31197" xr:uid="{17C27819-DB39-4144-A603-D29B1A4D65B4}"/>
    <cellStyle name="SAPBEXexcCritical5 7 2 3" xfId="38272" xr:uid="{3F108B0D-6FBF-401D-8B7B-84136A8D187D}"/>
    <cellStyle name="SAPBEXexcCritical5 7 3" xfId="15405" xr:uid="{C93DF30B-6BF4-4FB3-B0E9-FE1FD486938F}"/>
    <cellStyle name="SAPBEXexcCritical5 7 3 2" xfId="31909" xr:uid="{B265568A-D0E7-4E53-8A45-E001A9220061}"/>
    <cellStyle name="SAPBEXexcCritical5 7 3 3" xfId="38994" xr:uid="{643F3D5D-50DA-472A-9A37-AB2C03FDE7FE}"/>
    <cellStyle name="SAPBEXexcCritical5 7 4" xfId="16747" xr:uid="{4ABD0C5C-DF54-4879-8595-B5AB3045DA7A}"/>
    <cellStyle name="SAPBEXexcCritical5 7 4 2" xfId="33251" xr:uid="{DF34B306-8C5D-46D4-8677-39F556D2E455}"/>
    <cellStyle name="SAPBEXexcCritical5 7 4 3" xfId="39763" xr:uid="{11151DF9-3AAE-44FB-B914-4FC1F291ED03}"/>
    <cellStyle name="SAPBEXexcCritical5 7 5" xfId="11887" xr:uid="{53805345-8689-4EEA-8350-3E00E6F1936C}"/>
    <cellStyle name="SAPBEXexcCritical5 7 5 2" xfId="28752" xr:uid="{7C04E21C-B73A-4871-B472-93C644EE3B58}"/>
    <cellStyle name="SAPBEXexcCritical5 7 5 3" xfId="36195" xr:uid="{3FBFBE45-4881-4623-8A86-7E35E00BDC7C}"/>
    <cellStyle name="SAPBEXexcCritical5 8" xfId="253" xr:uid="{1B9CDA47-E08E-4309-B7D6-CF9D89ACE628}"/>
    <cellStyle name="SAPBEXexcCritical5 8 10" xfId="27130" xr:uid="{18C29037-DD31-48C1-B846-FE5748DCE435}"/>
    <cellStyle name="SAPBEXexcCritical5 8 2" xfId="1169" xr:uid="{466CEB44-1ABA-4E18-9193-6F545B6397D7}"/>
    <cellStyle name="SAPBEXexcCritical5 8 2 2" xfId="2417" xr:uid="{BDE61EBF-C99F-4618-8118-D85B5F32B7F3}"/>
    <cellStyle name="SAPBEXexcCritical5 8 2 2 2" xfId="19918" xr:uid="{EC272170-3FB9-400F-B7B7-389812F9DDCB}"/>
    <cellStyle name="SAPBEXexcCritical5 8 2 2 3" xfId="18265" xr:uid="{BD896BF1-132C-44D8-96CA-9EB9F542628C}"/>
    <cellStyle name="SAPBEXexcCritical5 8 2 3" xfId="2923" xr:uid="{9BDF9D4A-6D58-4394-92B0-4E916849349E}"/>
    <cellStyle name="SAPBEXexcCritical5 8 2 3 2" xfId="20421" xr:uid="{7B19548D-B846-40B2-B58F-D005E5CFFE3A}"/>
    <cellStyle name="SAPBEXexcCritical5 8 2 3 3" xfId="24516" xr:uid="{8DDC1E21-3292-44D4-BA34-46DEA704DD59}"/>
    <cellStyle name="SAPBEXexcCritical5 8 2 4" xfId="3350" xr:uid="{5F03409B-9733-4970-923C-CC98A0BB5C4F}"/>
    <cellStyle name="SAPBEXexcCritical5 8 2 4 2" xfId="20848" xr:uid="{72E2C7EF-2A4C-4270-9F68-15D41C9A7601}"/>
    <cellStyle name="SAPBEXexcCritical5 8 2 4 3" xfId="22402" xr:uid="{0AEF6557-1EE5-4B59-8023-8430F01A5001}"/>
    <cellStyle name="SAPBEXexcCritical5 8 2 5" xfId="3701" xr:uid="{4C96CCE0-1736-489A-88F3-0F99A3A0DD11}"/>
    <cellStyle name="SAPBEXexcCritical5 8 2 5 2" xfId="21199" xr:uid="{948C814F-ED9B-4309-BD48-6ECD2875EA1C}"/>
    <cellStyle name="SAPBEXexcCritical5 8 2 5 3" xfId="22249" xr:uid="{6A8FB579-42A4-4A5C-9089-DEC755169C46}"/>
    <cellStyle name="SAPBEXexcCritical5 8 2 6" xfId="4146" xr:uid="{566A3619-D505-4773-9355-4D0B8A8C9AFE}"/>
    <cellStyle name="SAPBEXexcCritical5 8 2 6 2" xfId="21641" xr:uid="{0EC384B3-9EE7-48C3-8906-ACF1FFEB0D4C}"/>
    <cellStyle name="SAPBEXexcCritical5 8 2 6 3" xfId="18618" xr:uid="{DB3A0DA3-7924-463D-A0EE-112AD433C668}"/>
    <cellStyle name="SAPBEXexcCritical5 8 2 7" xfId="3457" xr:uid="{A2A33FE4-12F4-4084-9A0A-872150223DFB}"/>
    <cellStyle name="SAPBEXexcCritical5 8 2 7 2" xfId="20955" xr:uid="{96996A76-EF08-4F7D-BCD3-BE2F1954CBC4}"/>
    <cellStyle name="SAPBEXexcCritical5 8 2 7 3" xfId="24509" xr:uid="{5317D359-22DD-43AD-9CF7-C43F6FFAF28E}"/>
    <cellStyle name="SAPBEXexcCritical5 8 2 8" xfId="13733" xr:uid="{68FA50F2-D03F-4FDF-B42F-989732D551ED}"/>
    <cellStyle name="SAPBEXexcCritical5 8 2 8 2" xfId="30369" xr:uid="{0D47F8B2-F18E-4AB4-8380-4CCF59743091}"/>
    <cellStyle name="SAPBEXexcCritical5 8 2 8 3" xfId="37458" xr:uid="{E573628D-11CE-489A-A2A3-D4D502C4CC57}"/>
    <cellStyle name="SAPBEXexcCritical5 8 2 9" xfId="28546" xr:uid="{782B6C80-24E5-49FC-8DA0-350D44A8272C}"/>
    <cellStyle name="SAPBEXexcCritical5 8 3" xfId="1595" xr:uid="{4AB900AC-0FA0-479D-92BD-4ED9E00C23B0}"/>
    <cellStyle name="SAPBEXexcCritical5 8 3 2" xfId="14737" xr:uid="{07EF32B4-3D7C-4C6E-A577-C0CE87917877}"/>
    <cellStyle name="SAPBEXexcCritical5 8 3 2 2" xfId="31251" xr:uid="{5B9F5A68-1B2E-47BF-8F75-22180D67F67F}"/>
    <cellStyle name="SAPBEXexcCritical5 8 3 2 3" xfId="38327" xr:uid="{E5CC99DD-9FA4-4D55-BD96-D22E498544F7}"/>
    <cellStyle name="SAPBEXexcCritical5 8 3 3" xfId="19100" xr:uid="{21291A32-04D9-4DCC-B7DD-E3E43BBB8B63}"/>
    <cellStyle name="SAPBEXexcCritical5 8 3 4" xfId="18553" xr:uid="{152CA5AE-8451-463E-951D-18CC87342F50}"/>
    <cellStyle name="SAPBEXexcCritical5 8 4" xfId="1520" xr:uid="{FD75F9D0-80BB-47D4-BA70-468FEB23B0FC}"/>
    <cellStyle name="SAPBEXexcCritical5 8 4 2" xfId="19025" xr:uid="{65FD8415-C003-45A1-AAE6-E954F0D2B8C1}"/>
    <cellStyle name="SAPBEXexcCritical5 8 4 3" xfId="30115" xr:uid="{7B6AD4C4-B56E-4E85-956A-D876FBD738F4}"/>
    <cellStyle name="SAPBEXexcCritical5 8 5" xfId="3421" xr:uid="{5F42E21B-B57E-46E5-ACCC-5564669096CC}"/>
    <cellStyle name="SAPBEXexcCritical5 8 5 2" xfId="20919" xr:uid="{7A206CE0-4C65-456C-8013-6D1E408EA082}"/>
    <cellStyle name="SAPBEXexcCritical5 8 5 3" xfId="22330" xr:uid="{2C1D1C9B-1C0B-493E-96D1-E90B0A88082F}"/>
    <cellStyle name="SAPBEXexcCritical5 8 6" xfId="3668" xr:uid="{9F4ACC7A-8886-403D-96CD-95E185B377D8}"/>
    <cellStyle name="SAPBEXexcCritical5 8 6 2" xfId="21166" xr:uid="{CC7A305E-65E3-4C83-9182-A5E6720597B2}"/>
    <cellStyle name="SAPBEXexcCritical5 8 6 3" xfId="24492" xr:uid="{EB92625D-607C-46FB-A07C-47E6993A86E4}"/>
    <cellStyle name="SAPBEXexcCritical5 8 7" xfId="4224" xr:uid="{F34B40B3-B409-4D11-8AD4-382F303ABD15}"/>
    <cellStyle name="SAPBEXexcCritical5 8 7 2" xfId="21718" xr:uid="{A5D162B9-53E0-4F2D-89DA-E11DE8B07DA1}"/>
    <cellStyle name="SAPBEXexcCritical5 8 7 3" xfId="18039" xr:uid="{12C58099-BE83-40E6-8CAD-C85FFBC65132}"/>
    <cellStyle name="SAPBEXexcCritical5 8 8" xfId="3611" xr:uid="{98DC5157-AC5B-4358-B209-4B4391210451}"/>
    <cellStyle name="SAPBEXexcCritical5 8 8 2" xfId="21109" xr:uid="{A90BDA3D-30E4-4DA8-80E8-721BDC078FCC}"/>
    <cellStyle name="SAPBEXexcCritical5 8 8 3" xfId="18223" xr:uid="{F461CEA9-9D5E-495A-80A5-96976488532A}"/>
    <cellStyle name="SAPBEXexcCritical5 8 9" xfId="10473" xr:uid="{455E83A5-9E22-4664-86CE-9F15BD0F486D}"/>
    <cellStyle name="SAPBEXexcCritical5 8 9 2" xfId="27544" xr:uid="{5E4FF1CA-ADBC-40F0-AB8E-EAB4F4C5ED68}"/>
    <cellStyle name="SAPBEXexcCritical5 8 9 3" xfId="35582" xr:uid="{21240FFD-9092-4B82-8D08-3B9FFB87E024}"/>
    <cellStyle name="SAPBEXexcCritical5 9" xfId="1122" xr:uid="{999FEC48-C071-497A-B37F-62DA7BCB3FBB}"/>
    <cellStyle name="SAPBEXexcCritical5 9 10" xfId="30681" xr:uid="{64B18C07-398A-4B77-A270-6AE29E174990}"/>
    <cellStyle name="SAPBEXexcCritical5 9 2" xfId="2370" xr:uid="{DBA7AE95-28EB-4C18-B1E3-D73E81E034C3}"/>
    <cellStyle name="SAPBEXexcCritical5 9 2 2" xfId="19871" xr:uid="{8E4F8EC2-9276-42CA-8891-ECB11376ACC6}"/>
    <cellStyle name="SAPBEXexcCritical5 9 2 3" xfId="29496" xr:uid="{CBEC6F93-28F4-4FCA-8C4B-3C4B851906C6}"/>
    <cellStyle name="SAPBEXexcCritical5 9 3" xfId="2876" xr:uid="{84F7BA36-A7FF-410A-ADCC-2E0797988925}"/>
    <cellStyle name="SAPBEXexcCritical5 9 3 2" xfId="20374" xr:uid="{4A8EA511-3173-45D9-90DD-6298AD5911D3}"/>
    <cellStyle name="SAPBEXexcCritical5 9 3 3" xfId="24532" xr:uid="{D786822B-1BAB-4022-A13C-C57A7E3650F5}"/>
    <cellStyle name="SAPBEXexcCritical5 9 4" xfId="1517" xr:uid="{13E2B512-38D6-4092-B31E-AB8FE371AE0D}"/>
    <cellStyle name="SAPBEXexcCritical5 9 4 2" xfId="19022" xr:uid="{4D6B7229-6AED-4DDE-8FB1-DF884C995BB5}"/>
    <cellStyle name="SAPBEXexcCritical5 9 4 3" xfId="28086" xr:uid="{BFCBF1EF-B8EC-4493-B5C2-6A7BBDDB99C3}"/>
    <cellStyle name="SAPBEXexcCritical5 9 5" xfId="3735" xr:uid="{F891A590-4A1A-4777-A252-E907EDD32F3C}"/>
    <cellStyle name="SAPBEXexcCritical5 9 5 2" xfId="21233" xr:uid="{4AC3E5CF-7A14-4F72-B2F3-FC539B843028}"/>
    <cellStyle name="SAPBEXexcCritical5 9 5 3" xfId="18176" xr:uid="{22771FFE-DB75-43BA-8CC2-850D4105D82B}"/>
    <cellStyle name="SAPBEXexcCritical5 9 6" xfId="2626" xr:uid="{F049EEA3-255D-40CC-B5E0-88E1D4E52BF3}"/>
    <cellStyle name="SAPBEXexcCritical5 9 6 2" xfId="20127" xr:uid="{7A0328F4-DE2D-4918-A58E-0A58BF7C040D}"/>
    <cellStyle name="SAPBEXexcCritical5 9 6 3" xfId="22952" xr:uid="{D16BAE2D-A605-4A81-9158-334B3748E424}"/>
    <cellStyle name="SAPBEXexcCritical5 9 7" xfId="4448" xr:uid="{2664A88E-855D-40C2-9C40-8E98939D02E4}"/>
    <cellStyle name="SAPBEXexcCritical5 9 7 2" xfId="21938" xr:uid="{B4C75D34-ADA3-4A2F-AD1F-941F4F2E1A35}"/>
    <cellStyle name="SAPBEXexcCritical5 9 7 3" xfId="18008" xr:uid="{B66D49EA-8456-4EF9-980D-8DEED1EF2679}"/>
    <cellStyle name="SAPBEXexcCritical5 9 8" xfId="9192" xr:uid="{6326EA2B-0315-4EE0-85FA-0F41551C6EB9}"/>
    <cellStyle name="SAPBEXexcCritical5 9 8 2" xfId="26368" xr:uid="{B56F7BA7-5AA6-444E-864E-DA0E8969242F}"/>
    <cellStyle name="SAPBEXexcCritical5 9 8 3" xfId="35083" xr:uid="{BAD730A6-72B8-4882-8D2B-B3A66BB20D02}"/>
    <cellStyle name="SAPBEXexcCritical5 9 9" xfId="18640" xr:uid="{95D8E8BA-424F-4370-8FC5-24C0AC589372}"/>
    <cellStyle name="SAPBEXexcCritical5_East 1415 Budget model v1" xfId="732" xr:uid="{57D6E4E0-D333-4E76-8C90-5344A713045C}"/>
    <cellStyle name="SAPBEXexcCritical6" xfId="57" xr:uid="{E7C04053-3FAD-4BF3-9AA7-E441F07FD527}"/>
    <cellStyle name="SAPBEXexcCritical6 10" xfId="1424" xr:uid="{D8EB0F99-9EA6-4981-BC12-5EA4D23CEAD4}"/>
    <cellStyle name="SAPBEXexcCritical6 10 2" xfId="8957" xr:uid="{D8D1286A-C920-4305-955A-6C7707944A4E}"/>
    <cellStyle name="SAPBEXexcCritical6 10 2 2" xfId="26133" xr:uid="{017A7572-4EA9-419C-A1C0-AF38D5738B10}"/>
    <cellStyle name="SAPBEXexcCritical6 10 2 3" xfId="34849" xr:uid="{0F702C27-310E-4AA9-AE21-73FC57F24D3D}"/>
    <cellStyle name="SAPBEXexcCritical6 10 3" xfId="18930" xr:uid="{E89B914E-9AAA-4E4C-8AA4-B0FF7DFEEF97}"/>
    <cellStyle name="SAPBEXexcCritical6 10 4" xfId="28089" xr:uid="{BA6D3B64-0DD0-4A65-A19C-8A4DD410D1BC}"/>
    <cellStyle name="SAPBEXexcCritical6 11" xfId="2252" xr:uid="{8B32D25D-AC9E-4CA5-A747-B66A6B136090}"/>
    <cellStyle name="SAPBEXexcCritical6 11 2" xfId="19754" xr:uid="{931EF898-243F-4539-92D9-4E41368F672B}"/>
    <cellStyle name="SAPBEXexcCritical6 11 3" xfId="29522" xr:uid="{F382D51C-DC0F-42B5-B236-AA9E587FDC56}"/>
    <cellStyle name="SAPBEXexcCritical6 12" xfId="3428" xr:uid="{492DA888-C2F0-42F3-8717-A845B9262FBA}"/>
    <cellStyle name="SAPBEXexcCritical6 12 2" xfId="20926" xr:uid="{6AF48A7E-1DD9-433F-9262-4F76A5620720}"/>
    <cellStyle name="SAPBEXexcCritical6 12 3" xfId="22322" xr:uid="{78EEFF96-FC0A-4B38-A680-1F3B942332B3}"/>
    <cellStyle name="SAPBEXexcCritical6 13" xfId="2351" xr:uid="{F61CA83E-0222-4246-A636-4E27FF442495}"/>
    <cellStyle name="SAPBEXexcCritical6 13 2" xfId="19852" xr:uid="{53B5B773-AD2B-4664-85F8-9D21D3D6772E}"/>
    <cellStyle name="SAPBEXexcCritical6 13 3" xfId="29012" xr:uid="{E66C68E8-EE0A-4523-9D54-CC1CDB35FFBB}"/>
    <cellStyle name="SAPBEXexcCritical6 14" xfId="4002" xr:uid="{DE215128-9176-4AB1-98AD-8C02229B9C9B}"/>
    <cellStyle name="SAPBEXexcCritical6 14 2" xfId="21498" xr:uid="{043C62B0-5CB3-4F6E-81A5-4190A1056E31}"/>
    <cellStyle name="SAPBEXexcCritical6 14 3" xfId="22116" xr:uid="{43072BA6-4369-49E6-BE5D-FB43073A2D69}"/>
    <cellStyle name="SAPBEXexcCritical6 15" xfId="1970" xr:uid="{04699441-7614-48DB-9A21-602E5A154816}"/>
    <cellStyle name="SAPBEXexcCritical6 15 2" xfId="19473" xr:uid="{C7A9D06E-1F19-41EE-9B01-A8B1FCE6B772}"/>
    <cellStyle name="SAPBEXexcCritical6 15 3" xfId="18510" xr:uid="{6318235B-371E-4B5B-A327-24D06AD04052}"/>
    <cellStyle name="SAPBEXexcCritical6 16" xfId="5953" xr:uid="{E65C140C-4326-4510-952D-F09105BB22D8}"/>
    <cellStyle name="SAPBEXexcCritical6 16 2" xfId="23277" xr:uid="{7991B4CA-90A9-458B-AC5A-955656DFE062}"/>
    <cellStyle name="SAPBEXexcCritical6 16 3" xfId="34280" xr:uid="{FDCA79B8-54E0-438B-A44F-3FCCC87F4828}"/>
    <cellStyle name="SAPBEXexcCritical6 17" xfId="7305" xr:uid="{C7A6B621-C974-4CAF-AB62-1C34453A4BC6}"/>
    <cellStyle name="SAPBEXexcCritical6 17 2" xfId="24596" xr:uid="{2C501021-89E3-441E-8635-BF5E2DBCEADA}"/>
    <cellStyle name="SAPBEXexcCritical6 17 3" xfId="34375" xr:uid="{49836B0F-D19C-4DB0-A7EA-DCB9110FEA7A}"/>
    <cellStyle name="SAPBEXexcCritical6 18" xfId="17677" xr:uid="{3AF78A33-3EE3-451F-B9BB-F9A2CEE4671A}"/>
    <cellStyle name="SAPBEXexcCritical6 19" xfId="27803" xr:uid="{53EB2AC0-F95A-468C-83D5-2C6A393C0DDE}"/>
    <cellStyle name="SAPBEXexcCritical6 2" xfId="733" xr:uid="{E85AFBCE-0CC2-4E00-9FE0-98A6153615C4}"/>
    <cellStyle name="SAPBEXexcCritical6 2 10" xfId="7939" xr:uid="{E9656E62-F01E-4F53-8D27-29C3D06B24E6}"/>
    <cellStyle name="SAPBEXexcCritical6 2 10 2" xfId="25179" xr:uid="{B2A55682-AC68-48BB-BDE7-46893062FB27}"/>
    <cellStyle name="SAPBEXexcCritical6 2 10 3" xfId="34532" xr:uid="{BA64C2AB-532F-42D2-A276-34E8ECAE0391}"/>
    <cellStyle name="SAPBEXexcCritical6 2 11" xfId="18315" xr:uid="{3E7DDCB3-45B7-4E31-AF87-BC118F15493E}"/>
    <cellStyle name="SAPBEXexcCritical6 2 12" xfId="27128" xr:uid="{C1A4C536-80C0-4FB5-A97F-BB6094F8DC1B}"/>
    <cellStyle name="SAPBEXexcCritical6 2 2" xfId="734" xr:uid="{ABC79CC6-0C14-422D-B5C8-A5546FA19BD4}"/>
    <cellStyle name="SAPBEXexcCritical6 2 2 10" xfId="18316" xr:uid="{8B96135F-C7AD-4FC2-8D97-0786F5B9113C}"/>
    <cellStyle name="SAPBEXexcCritical6 2 2 11" xfId="30978" xr:uid="{15BB1214-D48E-48D9-9D01-FA78667D4B01}"/>
    <cellStyle name="SAPBEXexcCritical6 2 2 2" xfId="1247" xr:uid="{B0366162-897C-405E-B882-CF8C31F74184}"/>
    <cellStyle name="SAPBEXexcCritical6 2 2 2 10" xfId="25343" xr:uid="{46260D12-092B-4C96-B9CD-B0262F397264}"/>
    <cellStyle name="SAPBEXexcCritical6 2 2 2 2" xfId="2495" xr:uid="{829C4770-B99E-4B17-9918-A5B1A0E7A4A1}"/>
    <cellStyle name="SAPBEXexcCritical6 2 2 2 2 2" xfId="19996" xr:uid="{68634E5B-8E20-4F33-9995-A29E48138CA0}"/>
    <cellStyle name="SAPBEXexcCritical6 2 2 2 2 3" xfId="27732" xr:uid="{D587B79F-210E-459D-B9CA-FB49B9431F60}"/>
    <cellStyle name="SAPBEXexcCritical6 2 2 2 3" xfId="3001" xr:uid="{2211A235-E3E5-41B4-84FC-7E1ED10D60F3}"/>
    <cellStyle name="SAPBEXexcCritical6 2 2 2 3 2" xfId="20499" xr:uid="{3670BDD7-1FEF-4B95-B59E-F36B89469BA6}"/>
    <cellStyle name="SAPBEXexcCritical6 2 2 2 3 3" xfId="22740" xr:uid="{71BE72C4-EB0C-4D4C-8025-BF15BCE18372}"/>
    <cellStyle name="SAPBEXexcCritical6 2 2 2 4" xfId="2839" xr:uid="{1E0CDDD7-1BCB-4959-85A1-95D72A207C3C}"/>
    <cellStyle name="SAPBEXexcCritical6 2 2 2 4 2" xfId="20337" xr:uid="{B92AE70F-CDD2-4435-8384-31C43CED1F16}"/>
    <cellStyle name="SAPBEXexcCritical6 2 2 2 4 3" xfId="24537" xr:uid="{401EA24A-C251-4AD7-BED2-9D235C6AD815}"/>
    <cellStyle name="SAPBEXexcCritical6 2 2 2 5" xfId="3866" xr:uid="{D623FB17-A9F7-48CD-B432-6BB133485A26}"/>
    <cellStyle name="SAPBEXexcCritical6 2 2 2 5 2" xfId="21363" xr:uid="{66703D60-00A3-4101-94D0-4CF1DD8FC677}"/>
    <cellStyle name="SAPBEXexcCritical6 2 2 2 5 3" xfId="22185" xr:uid="{3D50B157-E0BE-4D9F-B494-2B89ECA5AA13}"/>
    <cellStyle name="SAPBEXexcCritical6 2 2 2 6" xfId="3939" xr:uid="{6C1F6998-95E6-4DE8-A175-EF19EFAE9679}"/>
    <cellStyle name="SAPBEXexcCritical6 2 2 2 6 2" xfId="21435" xr:uid="{81EF0A21-B16F-4C02-AFBE-069959071518}"/>
    <cellStyle name="SAPBEXexcCritical6 2 2 2 6 3" xfId="23115" xr:uid="{67455EB5-77C2-4171-9CF5-A31BB97F5AD7}"/>
    <cellStyle name="SAPBEXexcCritical6 2 2 2 7" xfId="2237" xr:uid="{AE174F3B-3D28-4235-B2E4-8443DA3A92DD}"/>
    <cellStyle name="SAPBEXexcCritical6 2 2 2 7 2" xfId="19739" xr:uid="{E7D6EDCB-E933-4328-89F7-8CEB4955159B}"/>
    <cellStyle name="SAPBEXexcCritical6 2 2 2 7 3" xfId="23246" xr:uid="{23458A02-1DDE-47EF-9E50-7D1A463EF274}"/>
    <cellStyle name="SAPBEXexcCritical6 2 2 2 8" xfId="14833" xr:uid="{FDDADE11-7004-4D58-B727-CF0861A16F66}"/>
    <cellStyle name="SAPBEXexcCritical6 2 2 2 8 2" xfId="31347" xr:uid="{CDC65B00-1574-4E50-A590-2916846134A7}"/>
    <cellStyle name="SAPBEXexcCritical6 2 2 2 8 3" xfId="38423" xr:uid="{3BB8197F-FE2D-4E45-BFA1-9B789BC3ED9F}"/>
    <cellStyle name="SAPBEXexcCritical6 2 2 2 9" xfId="18760" xr:uid="{FD67BC15-28B4-483D-8517-9A1ECC308F3A}"/>
    <cellStyle name="SAPBEXexcCritical6 2 2 3" xfId="2021" xr:uid="{973F8A6A-A2EC-4709-9273-FB3A188CC3D5}"/>
    <cellStyle name="SAPBEXexcCritical6 2 2 3 2" xfId="15513" xr:uid="{00C1E79E-11D4-4BE8-A05A-0EAFE637F6F8}"/>
    <cellStyle name="SAPBEXexcCritical6 2 2 3 2 2" xfId="32017" xr:uid="{0E4D52D9-D31E-44B9-ADD5-5250CD8704CD}"/>
    <cellStyle name="SAPBEXexcCritical6 2 2 3 2 3" xfId="39102" xr:uid="{6BB840FA-FE31-4241-A93B-CBA89A1ADB92}"/>
    <cellStyle name="SAPBEXexcCritical6 2 2 3 3" xfId="19524" xr:uid="{09641938-AFFE-4DCB-9F90-ADD3695AAF95}"/>
    <cellStyle name="SAPBEXexcCritical6 2 2 3 4" xfId="17865" xr:uid="{1C58AB27-F8D4-4194-ACD5-CCED89D64599}"/>
    <cellStyle name="SAPBEXexcCritical6 2 2 4" xfId="2269" xr:uid="{553CAB9C-468D-4CDF-AB0E-ED712C046541}"/>
    <cellStyle name="SAPBEXexcCritical6 2 2 4 2" xfId="16909" xr:uid="{DE0FD61C-92D7-40CA-AD62-9DE8B3EE9D3F}"/>
    <cellStyle name="SAPBEXexcCritical6 2 2 4 2 2" xfId="33413" xr:uid="{FAFC74E3-246B-435F-AB4A-F0C5E5B97B20}"/>
    <cellStyle name="SAPBEXexcCritical6 2 2 4 2 3" xfId="39834" xr:uid="{9476F148-4DEE-48C9-B6F1-2FD71055FC4F}"/>
    <cellStyle name="SAPBEXexcCritical6 2 2 4 3" xfId="19771" xr:uid="{99F1AB52-F1F9-437A-A741-3AB2CBB3A371}"/>
    <cellStyle name="SAPBEXexcCritical6 2 2 4 4" xfId="28373" xr:uid="{57459AFD-0D0F-49ED-917E-3DC2C24908A0}"/>
    <cellStyle name="SAPBEXexcCritical6 2 2 5" xfId="2810" xr:uid="{3A743D0C-B3E1-4197-94ED-71EDC5F0E002}"/>
    <cellStyle name="SAPBEXexcCritical6 2 2 5 2" xfId="20309" xr:uid="{AC52E840-E885-4727-ABF1-5D88384F535F}"/>
    <cellStyle name="SAPBEXexcCritical6 2 2 5 3" xfId="22856" xr:uid="{BC733647-A8F3-4A63-B35B-248980F3D55F}"/>
    <cellStyle name="SAPBEXexcCritical6 2 2 6" xfId="3682" xr:uid="{8D415F9E-5D8C-4EDA-8DA7-BF75F13056EE}"/>
    <cellStyle name="SAPBEXexcCritical6 2 2 6 2" xfId="21180" xr:uid="{F252B3C1-41E7-4749-A8E5-9CF64FFBC122}"/>
    <cellStyle name="SAPBEXexcCritical6 2 2 6 3" xfId="17774" xr:uid="{69AF2586-FBAD-4566-A0D7-D6797C47008C}"/>
    <cellStyle name="SAPBEXexcCritical6 2 2 7" xfId="1850" xr:uid="{7C9559D8-F1C5-4E6D-ACDB-7812E7E26152}"/>
    <cellStyle name="SAPBEXexcCritical6 2 2 7 2" xfId="19353" xr:uid="{D8D651B1-E86D-4BB5-9BE4-71777776BEBB}"/>
    <cellStyle name="SAPBEXexcCritical6 2 2 7 3" xfId="28529" xr:uid="{D275C064-0EFB-4128-956D-4EA536E0764F}"/>
    <cellStyle name="SAPBEXexcCritical6 2 2 8" xfId="3926" xr:uid="{835C049B-F960-4EF4-AE18-2049979C3087}"/>
    <cellStyle name="SAPBEXexcCritical6 2 2 8 2" xfId="21423" xr:uid="{A865D889-5100-4305-9901-2A01854FE7E5}"/>
    <cellStyle name="SAPBEXexcCritical6 2 2 8 3" xfId="22146" xr:uid="{3F5632CB-6BB8-4FB6-82B1-DD98EA99975A}"/>
    <cellStyle name="SAPBEXexcCritical6 2 2 9" xfId="12110" xr:uid="{0A9178B9-B178-451E-B3D6-99B55D2F78FD}"/>
    <cellStyle name="SAPBEXexcCritical6 2 2 9 2" xfId="28959" xr:uid="{D5E56C3E-5F1B-4364-880D-0A62F443A173}"/>
    <cellStyle name="SAPBEXexcCritical6 2 2 9 3" xfId="36250" xr:uid="{A934371F-287C-4BBB-9778-604C2DB9EEE4}"/>
    <cellStyle name="SAPBEXexcCritical6 2 3" xfId="1246" xr:uid="{DDC94995-B2CE-491A-A4ED-3AC9C2778F0D}"/>
    <cellStyle name="SAPBEXexcCritical6 2 3 10" xfId="29445" xr:uid="{416DBDF4-B49B-49A4-A542-BC491BB972B1}"/>
    <cellStyle name="SAPBEXexcCritical6 2 3 2" xfId="2494" xr:uid="{17753DFA-95BC-41EA-A795-09E1257DE3CE}"/>
    <cellStyle name="SAPBEXexcCritical6 2 3 2 2" xfId="13939" xr:uid="{E4184D2E-332D-49F8-890B-5486E1B457AE}"/>
    <cellStyle name="SAPBEXexcCritical6 2 3 2 2 2" xfId="30555" xr:uid="{1673C314-C3DC-4AE7-8689-25D574CEA2B9}"/>
    <cellStyle name="SAPBEXexcCritical6 2 3 2 2 3" xfId="37612" xr:uid="{62FA1692-5BDF-4ED3-8AA1-06FC8A67F046}"/>
    <cellStyle name="SAPBEXexcCritical6 2 3 2 3" xfId="19995" xr:uid="{F4ACDFDD-60E6-445C-9385-792D11D4F1A1}"/>
    <cellStyle name="SAPBEXexcCritical6 2 3 2 4" xfId="30493" xr:uid="{6069BC22-729A-40D1-98A6-95573AE5660C}"/>
    <cellStyle name="SAPBEXexcCritical6 2 3 3" xfId="3000" xr:uid="{766052CB-1E80-44ED-B8A3-41573C0B7991}"/>
    <cellStyle name="SAPBEXexcCritical6 2 3 3 2" xfId="13101" xr:uid="{AB0F5AB9-66C7-4494-B1F9-08B01001714F}"/>
    <cellStyle name="SAPBEXexcCritical6 2 3 3 2 2" xfId="29821" xr:uid="{4E03522E-0AB9-4EED-9E95-DB58A626DAB8}"/>
    <cellStyle name="SAPBEXexcCritical6 2 3 3 2 3" xfId="36830" xr:uid="{DB97E9C0-CDB0-49BC-B52B-48A7500E5BD6}"/>
    <cellStyle name="SAPBEXexcCritical6 2 3 3 3" xfId="20498" xr:uid="{D2613E1F-EC16-49C8-A6E5-7FB28E72E33F}"/>
    <cellStyle name="SAPBEXexcCritical6 2 3 3 4" xfId="22741" xr:uid="{489FB75F-1999-45FE-A0CE-9D3371FCACD1}"/>
    <cellStyle name="SAPBEXexcCritical6 2 3 4" xfId="1568" xr:uid="{C0C00A48-5C52-4016-9306-7238D2A0F22E}"/>
    <cellStyle name="SAPBEXexcCritical6 2 3 4 2" xfId="19073" xr:uid="{5BF233C3-6486-40A5-9415-A8330094CB4F}"/>
    <cellStyle name="SAPBEXexcCritical6 2 3 4 3" xfId="27776" xr:uid="{BBAD9AF0-D961-4E36-91D0-390C21141F7C}"/>
    <cellStyle name="SAPBEXexcCritical6 2 3 5" xfId="3623" xr:uid="{675A10B9-C099-4BB3-9FF9-6602C0FD79FC}"/>
    <cellStyle name="SAPBEXexcCritical6 2 3 5 2" xfId="21121" xr:uid="{1303DB03-B979-4801-8EFD-02E1DEE4373B}"/>
    <cellStyle name="SAPBEXexcCritical6 2 3 5 3" xfId="18887" xr:uid="{1F0F6AE0-B7A3-4210-9EEE-8D2D8ED7D35A}"/>
    <cellStyle name="SAPBEXexcCritical6 2 3 6" xfId="3655" xr:uid="{35D09EF4-4E61-44E4-BC4F-A9841866AC83}"/>
    <cellStyle name="SAPBEXexcCritical6 2 3 6 2" xfId="21153" xr:uid="{20C9D374-DEC1-4900-AAEB-9CA5B61E863F}"/>
    <cellStyle name="SAPBEXexcCritical6 2 3 6 3" xfId="18207" xr:uid="{8B0A2921-DA5F-42E5-BC23-6E594DBC9426}"/>
    <cellStyle name="SAPBEXexcCritical6 2 3 7" xfId="4252" xr:uid="{037B29EC-5EFB-4536-B6B0-1618CA912AA0}"/>
    <cellStyle name="SAPBEXexcCritical6 2 3 7 2" xfId="21746" xr:uid="{0194F5C4-87B6-4D63-ADA4-0967A72253C3}"/>
    <cellStyle name="SAPBEXexcCritical6 2 3 7 3" xfId="17828" xr:uid="{22964DFC-616F-48E5-B26C-E452CEE9FDEF}"/>
    <cellStyle name="SAPBEXexcCritical6 2 3 8" xfId="10706" xr:uid="{2D6B7B6D-0D35-418A-BC3E-9F05A550982F}"/>
    <cellStyle name="SAPBEXexcCritical6 2 3 8 2" xfId="27753" xr:uid="{ADABBB27-B118-4EAF-8A18-72705C65AED0}"/>
    <cellStyle name="SAPBEXexcCritical6 2 3 8 3" xfId="35683" xr:uid="{FA689C86-2271-436D-A9E0-6E87B96F0534}"/>
    <cellStyle name="SAPBEXexcCritical6 2 3 9" xfId="18759" xr:uid="{813BDA70-7CB2-4909-B3DE-2C71531AE24E}"/>
    <cellStyle name="SAPBEXexcCritical6 2 4" xfId="2020" xr:uid="{4DB66326-D5BD-44AC-BCBF-8F5DA6A0DC9A}"/>
    <cellStyle name="SAPBEXexcCritical6 2 4 2" xfId="9832" xr:uid="{AA59DDFD-7E9F-4E48-A7B5-599BF695F006}"/>
    <cellStyle name="SAPBEXexcCritical6 2 4 2 2" xfId="26961" xr:uid="{3793BA11-E1EF-4619-972B-B8FCA1C9BC73}"/>
    <cellStyle name="SAPBEXexcCritical6 2 4 2 3" xfId="35260" xr:uid="{0E1EF74A-3C3F-45B6-9700-319FDE6D1262}"/>
    <cellStyle name="SAPBEXexcCritical6 2 4 3" xfId="19523" xr:uid="{5ADC6FF9-6380-4D36-9DC0-9CF3591C1B6C}"/>
    <cellStyle name="SAPBEXexcCritical6 2 4 4" xfId="18686" xr:uid="{B508EA8A-1B39-49DF-A895-07E81B3E2EC4}"/>
    <cellStyle name="SAPBEXexcCritical6 2 5" xfId="1682" xr:uid="{7FAF7BDC-E26A-411F-A162-755B680B0597}"/>
    <cellStyle name="SAPBEXexcCritical6 2 5 2" xfId="13265" xr:uid="{B21EE128-6B0F-4C39-A089-BC0BEE6A6459}"/>
    <cellStyle name="SAPBEXexcCritical6 2 5 2 2" xfId="29964" xr:uid="{03AFBAF4-4E34-492C-8E0D-591C30AC54FB}"/>
    <cellStyle name="SAPBEXexcCritical6 2 5 2 3" xfId="36994" xr:uid="{DE5EF3D9-1B58-48D9-85A9-8EEFD74A56BD}"/>
    <cellStyle name="SAPBEXexcCritical6 2 5 3" xfId="19185" xr:uid="{46831FD6-AA40-4134-B940-B978C9B84446}"/>
    <cellStyle name="SAPBEXexcCritical6 2 5 4" xfId="29227" xr:uid="{F153708C-EFB0-4F08-A658-07A2EBEFFA49}"/>
    <cellStyle name="SAPBEXexcCritical6 2 6" xfId="2229" xr:uid="{52C69903-94D6-4CD4-ABB4-E46A9BF02EC4}"/>
    <cellStyle name="SAPBEXexcCritical6 2 6 2" xfId="15254" xr:uid="{5F7D1666-1EA0-4E8C-86B6-05B09BB23B2B}"/>
    <cellStyle name="SAPBEXexcCritical6 2 6 2 2" xfId="31758" xr:uid="{6316A581-0E01-4ED1-922F-B5961332E944}"/>
    <cellStyle name="SAPBEXexcCritical6 2 6 2 3" xfId="38843" xr:uid="{49D4F0A1-BB1A-4FB0-83B0-52025A87B98C}"/>
    <cellStyle name="SAPBEXexcCritical6 2 6 3" xfId="19731" xr:uid="{6EF37C5C-7AF3-49FE-8347-28EEC6B0932D}"/>
    <cellStyle name="SAPBEXexcCritical6 2 6 4" xfId="27619" xr:uid="{A7BCCFD7-27AD-453D-950F-0D54EA1EE0C0}"/>
    <cellStyle name="SAPBEXexcCritical6 2 7" xfId="3434" xr:uid="{C0C89608-6BCE-4C4C-8207-6DA79A26DC3E}"/>
    <cellStyle name="SAPBEXexcCritical6 2 7 2" xfId="20932" xr:uid="{5D04B20B-97B4-4F55-B397-B0DCF73B3A2D}"/>
    <cellStyle name="SAPBEXexcCritical6 2 7 3" xfId="22316" xr:uid="{3B7D7D58-9FBB-4707-B108-F95C4947AB86}"/>
    <cellStyle name="SAPBEXexcCritical6 2 8" xfId="3766" xr:uid="{BD9A85C4-C3A2-4665-8615-E7360D9E016C}"/>
    <cellStyle name="SAPBEXexcCritical6 2 8 2" xfId="21263" xr:uid="{7ECB0799-D1CD-435F-AE4B-EB259E7C52E6}"/>
    <cellStyle name="SAPBEXexcCritical6 2 8 3" xfId="23185" xr:uid="{D40AE096-0CE8-4280-8FC0-9A905B7CDFD0}"/>
    <cellStyle name="SAPBEXexcCritical6 2 9" xfId="2622" xr:uid="{C512017F-A54C-4FDE-9F47-D3809A8C811F}"/>
    <cellStyle name="SAPBEXexcCritical6 2 9 2" xfId="20123" xr:uid="{91E0584F-9494-4A00-A5F6-6C882B8B5329}"/>
    <cellStyle name="SAPBEXexcCritical6 2 9 3" xfId="22956" xr:uid="{0B19D003-565E-473C-9B24-B8785A26B336}"/>
    <cellStyle name="SAPBEXexcCritical6 3" xfId="735" xr:uid="{230B63EA-EFA3-498B-9C67-8CCA29313085}"/>
    <cellStyle name="SAPBEXexcCritical6 3 10" xfId="8363" xr:uid="{7D3FFFDD-C790-4B16-A529-4AFC12E04AE9}"/>
    <cellStyle name="SAPBEXexcCritical6 3 10 2" xfId="25549" xr:uid="{23444525-0DC6-4D5E-A0BF-8D8088ABE18D}"/>
    <cellStyle name="SAPBEXexcCritical6 3 10 3" xfId="34777" xr:uid="{BF22A512-A023-4ABF-AA36-F7805D1AF945}"/>
    <cellStyle name="SAPBEXexcCritical6 3 11" xfId="18317" xr:uid="{C8DFB347-004E-44C5-B4CD-44BD5A251CD6}"/>
    <cellStyle name="SAPBEXexcCritical6 3 12" xfId="28258" xr:uid="{BB7BB9AF-793D-4BBC-9B09-8EA9B70FDE5E}"/>
    <cellStyle name="SAPBEXexcCritical6 3 2" xfId="736" xr:uid="{33A13A1E-E40C-406E-BB4D-7F64D49C0BBA}"/>
    <cellStyle name="SAPBEXexcCritical6 3 2 10" xfId="18318" xr:uid="{747335C2-E342-48FB-82E2-4BBBCC492C68}"/>
    <cellStyle name="SAPBEXexcCritical6 3 2 11" xfId="29453" xr:uid="{DEF2A656-8744-4C6E-8B3E-269151AEF0A2}"/>
    <cellStyle name="SAPBEXexcCritical6 3 2 2" xfId="1249" xr:uid="{C51572FE-F8D9-4E37-8952-89ABDBF0A803}"/>
    <cellStyle name="SAPBEXexcCritical6 3 2 2 10" xfId="27197" xr:uid="{B82A2C29-B180-4608-A2E9-32B68BD60C07}"/>
    <cellStyle name="SAPBEXexcCritical6 3 2 2 2" xfId="2497" xr:uid="{DAC8A538-5602-491D-A961-1807E0F05EA0}"/>
    <cellStyle name="SAPBEXexcCritical6 3 2 2 2 2" xfId="19998" xr:uid="{148096A6-EAC8-49E2-87A6-4AE33CBA56C3}"/>
    <cellStyle name="SAPBEXexcCritical6 3 2 2 2 3" xfId="28898" xr:uid="{AE180EE8-89CE-4A3F-A191-55F34182EC3F}"/>
    <cellStyle name="SAPBEXexcCritical6 3 2 2 3" xfId="3003" xr:uid="{99DFC63D-DD95-466D-BE8A-0A7B1540D52E}"/>
    <cellStyle name="SAPBEXexcCritical6 3 2 2 3 2" xfId="20501" xr:uid="{7EFAF9A5-A2D0-4E4B-A0FF-02BB20843064}"/>
    <cellStyle name="SAPBEXexcCritical6 3 2 2 3 3" xfId="22739" xr:uid="{DB8475AF-F3A9-4E12-8484-495AE471AF53}"/>
    <cellStyle name="SAPBEXexcCritical6 3 2 2 4" xfId="2684" xr:uid="{E729F78F-B807-4C7C-BADC-C8B97B1AB474}"/>
    <cellStyle name="SAPBEXexcCritical6 3 2 2 4 2" xfId="20184" xr:uid="{9D3410A5-996B-4D73-BD95-4E98B79CC552}"/>
    <cellStyle name="SAPBEXexcCritical6 3 2 2 4 3" xfId="22922" xr:uid="{A14A899A-A590-48C5-90F2-25516EE7C54A}"/>
    <cellStyle name="SAPBEXexcCritical6 3 2 2 5" xfId="1882" xr:uid="{5D69E702-8CE0-4FB8-8922-83BFE0EFB9F8}"/>
    <cellStyle name="SAPBEXexcCritical6 3 2 2 5 2" xfId="19385" xr:uid="{68482032-A6F5-4CA3-B693-49475D109FFF}"/>
    <cellStyle name="SAPBEXexcCritical6 3 2 2 5 3" xfId="29916" xr:uid="{BBEE2CB0-411C-4405-850C-673B50713945}"/>
    <cellStyle name="SAPBEXexcCritical6 3 2 2 6" xfId="4085" xr:uid="{29FDBAC8-F032-4F41-9BA5-DE6843FEAB4F}"/>
    <cellStyle name="SAPBEXexcCritical6 3 2 2 6 2" xfId="21580" xr:uid="{2E45CADC-1997-4411-90C3-B34EBE2E94D9}"/>
    <cellStyle name="SAPBEXexcCritical6 3 2 2 6 3" xfId="18607" xr:uid="{7427EBC4-97A9-4FD3-A075-CF3D334EAAF0}"/>
    <cellStyle name="SAPBEXexcCritical6 3 2 2 7" xfId="4481" xr:uid="{814F8A2F-5C62-47C1-8E8A-68958F9F956F}"/>
    <cellStyle name="SAPBEXexcCritical6 3 2 2 7 2" xfId="21971" xr:uid="{F9CEECE0-59DB-4D53-8C35-EAAD55650326}"/>
    <cellStyle name="SAPBEXexcCritical6 3 2 2 7 3" xfId="22045" xr:uid="{FED65DF3-5A2D-4605-83E4-43E265A6CE27}"/>
    <cellStyle name="SAPBEXexcCritical6 3 2 2 8" xfId="14894" xr:uid="{97CDE643-CE6E-4D28-9875-FFEE2FB93946}"/>
    <cellStyle name="SAPBEXexcCritical6 3 2 2 8 2" xfId="31406" xr:uid="{675C15F1-5B0B-4698-B030-C9547507B5F6}"/>
    <cellStyle name="SAPBEXexcCritical6 3 2 2 8 3" xfId="38484" xr:uid="{DDDECC3D-44DF-4039-9113-48528FB30BA0}"/>
    <cellStyle name="SAPBEXexcCritical6 3 2 2 9" xfId="18762" xr:uid="{2501460F-0D82-4CF7-AD73-54583BEC3D8F}"/>
    <cellStyle name="SAPBEXexcCritical6 3 2 3" xfId="2023" xr:uid="{14B9EA44-2C1C-4A2F-B2DD-FF834DEB3F3C}"/>
    <cellStyle name="SAPBEXexcCritical6 3 2 3 2" xfId="15621" xr:uid="{B7709E2A-5D25-4FC9-8013-90CECAF127AD}"/>
    <cellStyle name="SAPBEXexcCritical6 3 2 3 2 2" xfId="32125" xr:uid="{669E0042-E8E1-4FD8-88DE-2F7CB91C4463}"/>
    <cellStyle name="SAPBEXexcCritical6 3 2 3 2 3" xfId="39210" xr:uid="{5D72E93E-DF1F-4274-8FAC-AA8C80E74D14}"/>
    <cellStyle name="SAPBEXexcCritical6 3 2 3 3" xfId="19526" xr:uid="{9E6432D8-EBD5-49A5-9CE7-DE2D3C5572A4}"/>
    <cellStyle name="SAPBEXexcCritical6 3 2 3 4" xfId="28419" xr:uid="{C37EFC67-7B17-4F9A-AA27-DDAE67D9F4DB}"/>
    <cellStyle name="SAPBEXexcCritical6 3 2 4" xfId="1679" xr:uid="{10C792EC-52FF-4B15-82B7-906FF35D23E7}"/>
    <cellStyle name="SAPBEXexcCritical6 3 2 4 2" xfId="17005" xr:uid="{16A2DE69-1DAD-4B3D-B586-69318B8D4A5C}"/>
    <cellStyle name="SAPBEXexcCritical6 3 2 4 2 2" xfId="33509" xr:uid="{A3D2B7F0-3BA0-44B5-AE50-18641E0DF06E}"/>
    <cellStyle name="SAPBEXexcCritical6 3 2 4 2 3" xfId="39927" xr:uid="{52C4F858-FEB6-4FFB-898D-C6E274E84458}"/>
    <cellStyle name="SAPBEXexcCritical6 3 2 4 3" xfId="19182" xr:uid="{24DC32C4-6041-4241-9525-CE5F32291E36}"/>
    <cellStyle name="SAPBEXexcCritical6 3 2 4 4" xfId="27564" xr:uid="{D58822F1-0ED5-4199-A199-A25FB2D23953}"/>
    <cellStyle name="SAPBEXexcCritical6 3 2 5" xfId="2047" xr:uid="{FC2C3E92-3F6F-4121-9C5E-5330C8266D49}"/>
    <cellStyle name="SAPBEXexcCritical6 3 2 5 2" xfId="19550" xr:uid="{396F3B63-D2D0-44FD-9C37-8491AB6BFEE2}"/>
    <cellStyle name="SAPBEXexcCritical6 3 2 5 3" xfId="28415" xr:uid="{61B99BE9-B51E-4032-B170-A3755E688936}"/>
    <cellStyle name="SAPBEXexcCritical6 3 2 6" xfId="3188" xr:uid="{89F90F97-FE3D-468F-B9CD-CB327729FC92}"/>
    <cellStyle name="SAPBEXexcCritical6 3 2 6 2" xfId="20686" xr:uid="{5E7B1652-27D1-46BF-980C-7FDE7E41536B}"/>
    <cellStyle name="SAPBEXexcCritical6 3 2 6 3" xfId="22564" xr:uid="{610C815E-2A8C-4B40-8554-BEA881548DAF}"/>
    <cellStyle name="SAPBEXexcCritical6 3 2 7" xfId="3750" xr:uid="{E141ADF0-21FF-47DA-B909-CAC891ECFB45}"/>
    <cellStyle name="SAPBEXexcCritical6 3 2 7 2" xfId="21248" xr:uid="{A0152F24-0B04-4FA1-9645-9571BD5B6711}"/>
    <cellStyle name="SAPBEXexcCritical6 3 2 7 3" xfId="23189" xr:uid="{16F9B3DE-52FD-4491-BAB8-045D81CDD528}"/>
    <cellStyle name="SAPBEXexcCritical6 3 2 8" xfId="3687" xr:uid="{8B9B05F2-441F-432D-AD90-BF87C6F47D45}"/>
    <cellStyle name="SAPBEXexcCritical6 3 2 8 2" xfId="21185" xr:uid="{1AABDFDD-18FD-47E1-83D9-7D197A582B29}"/>
    <cellStyle name="SAPBEXexcCritical6 3 2 8 3" xfId="22250" xr:uid="{63E781B9-3CC2-4C0D-8444-A71AB8DD497F}"/>
    <cellStyle name="SAPBEXexcCritical6 3 2 9" xfId="12221" xr:uid="{E90FE9EF-D10D-48B4-A3DA-37B3730D4176}"/>
    <cellStyle name="SAPBEXexcCritical6 3 2 9 2" xfId="29044" xr:uid="{B1B37323-8F68-43DE-A7CD-5E78C6CB2DE0}"/>
    <cellStyle name="SAPBEXexcCritical6 3 2 9 3" xfId="36341" xr:uid="{33B3883B-361F-4A65-B12D-4A5732EC9825}"/>
    <cellStyle name="SAPBEXexcCritical6 3 3" xfId="1248" xr:uid="{729D5F1F-1322-4259-8774-AFE5BE557192}"/>
    <cellStyle name="SAPBEXexcCritical6 3 3 10" xfId="30156" xr:uid="{2E30EB6E-579B-4A21-A8C2-77AE04930924}"/>
    <cellStyle name="SAPBEXexcCritical6 3 3 2" xfId="2496" xr:uid="{F95F63E5-F3D5-4593-AC4A-D304037FBA70}"/>
    <cellStyle name="SAPBEXexcCritical6 3 3 2 2" xfId="14049" xr:uid="{1E2A4640-131B-4B7C-9B7F-5FBD0C17C5F5}"/>
    <cellStyle name="SAPBEXexcCritical6 3 3 2 2 2" xfId="30643" xr:uid="{88B59B84-88C6-450B-9C0E-25579EF18396}"/>
    <cellStyle name="SAPBEXexcCritical6 3 3 2 2 3" xfId="37707" xr:uid="{7ABC72D4-868E-4208-B113-88C545C94253}"/>
    <cellStyle name="SAPBEXexcCritical6 3 3 2 3" xfId="19997" xr:uid="{8F66DA12-D764-4F37-9AE8-DA1C5DAE7DED}"/>
    <cellStyle name="SAPBEXexcCritical6 3 3 2 4" xfId="31286" xr:uid="{C67A0043-58E9-4AD1-BD9C-126C4E59810B}"/>
    <cellStyle name="SAPBEXexcCritical6 3 3 3" xfId="3002" xr:uid="{D8D9868F-DE92-48F2-8565-7070D4AE2B77}"/>
    <cellStyle name="SAPBEXexcCritical6 3 3 3 2" xfId="9088" xr:uid="{1A11C200-C58B-48C6-BD98-463385CD9CF8}"/>
    <cellStyle name="SAPBEXexcCritical6 3 3 3 2 2" xfId="26264" xr:uid="{2D1C0806-B82C-4358-AB31-C058114FF760}"/>
    <cellStyle name="SAPBEXexcCritical6 3 3 3 2 3" xfId="34979" xr:uid="{10342390-62C5-4BDE-B13B-201C359AE3A6}"/>
    <cellStyle name="SAPBEXexcCritical6 3 3 3 3" xfId="20500" xr:uid="{8D5AA090-617E-4C91-AB0B-8EF9903405DA}"/>
    <cellStyle name="SAPBEXexcCritical6 3 3 3 4" xfId="22731" xr:uid="{1E8D464F-3C03-46D1-B0C5-711F4E779936}"/>
    <cellStyle name="SAPBEXexcCritical6 3 3 4" xfId="2274" xr:uid="{B20A9117-F3D8-4E16-A8F7-544DC557BCF2}"/>
    <cellStyle name="SAPBEXexcCritical6 3 3 4 2" xfId="19776" xr:uid="{7479BA52-729D-407E-AB7F-31197F5CB405}"/>
    <cellStyle name="SAPBEXexcCritical6 3 3 4 3" xfId="28920" xr:uid="{A2DEC76F-B41B-4472-A759-B9F6FB6A9859}"/>
    <cellStyle name="SAPBEXexcCritical6 3 3 5" xfId="3546" xr:uid="{73E47BF7-2BB9-42B1-882C-F90B190B168E}"/>
    <cellStyle name="SAPBEXexcCritical6 3 3 5 2" xfId="21044" xr:uid="{1A37FC33-8972-486A-B669-5A16DD541189}"/>
    <cellStyle name="SAPBEXexcCritical6 3 3 5 3" xfId="23361" xr:uid="{B29C1388-E4F4-4049-BDA7-B1B6FDD547DA}"/>
    <cellStyle name="SAPBEXexcCritical6 3 3 6" xfId="3902" xr:uid="{02177805-6259-45DE-B9CA-E32BD9F2CFAA}"/>
    <cellStyle name="SAPBEXexcCritical6 3 3 6 2" xfId="21399" xr:uid="{567C3CCB-B812-4B0E-A829-6B320660DBD3}"/>
    <cellStyle name="SAPBEXexcCritical6 3 3 6 3" xfId="22161" xr:uid="{0A2373ED-D1A5-42B1-BDFC-0069EEAF34DB}"/>
    <cellStyle name="SAPBEXexcCritical6 3 3 7" xfId="4513" xr:uid="{487C1399-4362-4138-8940-EC83AFDBA329}"/>
    <cellStyle name="SAPBEXexcCritical6 3 3 7 2" xfId="22002" xr:uid="{415938B2-71F2-4191-8458-7433CA43DDC7}"/>
    <cellStyle name="SAPBEXexcCritical6 3 3 7 3" xfId="25531" xr:uid="{E3F1E5CF-9183-4069-9FDC-85864794D574}"/>
    <cellStyle name="SAPBEXexcCritical6 3 3 8" xfId="10818" xr:uid="{61E7E13E-4877-43A6-A6BA-7EACE57E3395}"/>
    <cellStyle name="SAPBEXexcCritical6 3 3 8 2" xfId="27841" xr:uid="{CC70B874-61F5-477F-8813-35F630B2E0FF}"/>
    <cellStyle name="SAPBEXexcCritical6 3 3 8 3" xfId="35774" xr:uid="{1ECB78F1-150D-495D-A1FE-8FCE3947E0E3}"/>
    <cellStyle name="SAPBEXexcCritical6 3 3 9" xfId="18761" xr:uid="{ED843D20-6379-4C24-ADAF-E0A0AEFDFA5D}"/>
    <cellStyle name="SAPBEXexcCritical6 3 4" xfId="2022" xr:uid="{9FF24087-B59B-4ECA-A285-3F6B8D2112D3}"/>
    <cellStyle name="SAPBEXexcCritical6 3 4 2" xfId="10253" xr:uid="{5085353E-D29B-4543-A238-5B13B03DDC34}"/>
    <cellStyle name="SAPBEXexcCritical6 3 4 2 2" xfId="27334" xr:uid="{EBC36A19-1F0D-495D-A36E-2C7A1ADA38B4}"/>
    <cellStyle name="SAPBEXexcCritical6 3 4 2 3" xfId="35505" xr:uid="{417231B5-22C9-4C1B-8879-2F8690111E96}"/>
    <cellStyle name="SAPBEXexcCritical6 3 4 3" xfId="19525" xr:uid="{B7A9039C-F2CA-4317-AAAD-4E311C18D7C2}"/>
    <cellStyle name="SAPBEXexcCritical6 3 4 4" xfId="18564" xr:uid="{723FDBE4-E8BC-43AA-9540-DF65DD8EFE5B}"/>
    <cellStyle name="SAPBEXexcCritical6 3 5" xfId="2191" xr:uid="{F18ADF8E-BF61-4FF2-9FAA-C79B962FEB54}"/>
    <cellStyle name="SAPBEXexcCritical6 3 5 2" xfId="13609" xr:uid="{CE210757-F73B-4E76-A00F-17E874B04F5B}"/>
    <cellStyle name="SAPBEXexcCritical6 3 5 2 2" xfId="30254" xr:uid="{93FB42E1-5337-4E9C-B3D4-FAD3864AD07F}"/>
    <cellStyle name="SAPBEXexcCritical6 3 5 2 3" xfId="37337" xr:uid="{5564EB45-7D83-475C-A5FC-C4980E3770B1}"/>
    <cellStyle name="SAPBEXexcCritical6 3 5 3" xfId="19693" xr:uid="{A291977D-A97D-4047-858A-5F923E75E2F2}"/>
    <cellStyle name="SAPBEXexcCritical6 3 5 4" xfId="29019" xr:uid="{14A9E486-CC59-4A72-B98E-B9D5F845B761}"/>
    <cellStyle name="SAPBEXexcCritical6 3 6" xfId="2808" xr:uid="{7EFD9D8F-C3FB-4962-A282-53745068385A}"/>
    <cellStyle name="SAPBEXexcCritical6 3 6 2" xfId="13111" xr:uid="{37804541-8D32-49E0-8FE9-852B72392547}"/>
    <cellStyle name="SAPBEXexcCritical6 3 6 2 2" xfId="29831" xr:uid="{399A036C-FE0F-4F03-AC54-A735F2EEC69B}"/>
    <cellStyle name="SAPBEXexcCritical6 3 6 2 3" xfId="36840" xr:uid="{7B1979A7-6EF7-4C98-9815-9694133193C0}"/>
    <cellStyle name="SAPBEXexcCritical6 3 6 3" xfId="20307" xr:uid="{7F02EE90-4432-4F57-8C6C-1C76EC0E8EA0}"/>
    <cellStyle name="SAPBEXexcCritical6 3 6 4" xfId="23433" xr:uid="{5E588657-955B-4B27-A02F-3512E82CCEA0}"/>
    <cellStyle name="SAPBEXexcCritical6 3 7" xfId="3563" xr:uid="{7175EFA9-CC8C-4DB8-895C-56CAB5E818AD}"/>
    <cellStyle name="SAPBEXexcCritical6 3 7 2" xfId="21061" xr:uid="{387AC523-1B98-4F5D-AA46-47A201F7D3EE}"/>
    <cellStyle name="SAPBEXexcCritical6 3 7 3" xfId="24293" xr:uid="{B4F3B2F2-960A-409A-8FA7-10B9AB7C3816}"/>
    <cellStyle name="SAPBEXexcCritical6 3 8" xfId="3452" xr:uid="{08948F28-CFD5-425E-86BB-D1FA557903AA}"/>
    <cellStyle name="SAPBEXexcCritical6 3 8 2" xfId="20950" xr:uid="{5413E742-437C-42E0-B446-13B5E9338D00}"/>
    <cellStyle name="SAPBEXexcCritical6 3 8 3" xfId="22298" xr:uid="{8259BAF9-D1B8-405F-B5C7-C344D2C25332}"/>
    <cellStyle name="SAPBEXexcCritical6 3 9" xfId="4424" xr:uid="{A5542B01-6C56-4AA9-9506-1EDFD4260E1D}"/>
    <cellStyle name="SAPBEXexcCritical6 3 9 2" xfId="21915" xr:uid="{31FC2869-2DF9-42F6-A5B3-03AF0F1630D4}"/>
    <cellStyle name="SAPBEXexcCritical6 3 9 3" xfId="18009" xr:uid="{E86D02E1-BF2C-46EA-89B2-B13B46CAD5F2}"/>
    <cellStyle name="SAPBEXexcCritical6 4" xfId="737" xr:uid="{B58935C8-D32E-4B8E-BFE3-2374EF10A896}"/>
    <cellStyle name="SAPBEXexcCritical6 4 10" xfId="18319" xr:uid="{C543E109-A43E-4610-A26D-BC6F00B608EB}"/>
    <cellStyle name="SAPBEXexcCritical6 4 11" xfId="25346" xr:uid="{9EA97678-EE86-45E8-A307-96D8FC1CE5F5}"/>
    <cellStyle name="SAPBEXexcCritical6 4 2" xfId="1250" xr:uid="{259537DD-15A6-4251-A2DA-CED2CE4CB44E}"/>
    <cellStyle name="SAPBEXexcCritical6 4 2 10" xfId="30854" xr:uid="{FC8F0721-949E-4FA1-BD9A-B3C0A85A14D1}"/>
    <cellStyle name="SAPBEXexcCritical6 4 2 2" xfId="2498" xr:uid="{56D63C08-DFB8-4996-94DA-C436ECDB68A7}"/>
    <cellStyle name="SAPBEXexcCritical6 4 2 2 2" xfId="15015" xr:uid="{90EF3298-0085-44BA-A7D7-5464143B6CF2}"/>
    <cellStyle name="SAPBEXexcCritical6 4 2 2 2 2" xfId="31523" xr:uid="{D00FD50D-B58B-4559-9F4F-59F636C36767}"/>
    <cellStyle name="SAPBEXexcCritical6 4 2 2 2 3" xfId="38604" xr:uid="{C91E94C7-3208-423A-AC84-46FC67079C56}"/>
    <cellStyle name="SAPBEXexcCritical6 4 2 2 3" xfId="19999" xr:uid="{8DB527AD-5103-41E4-B3F8-5C436128EE11}"/>
    <cellStyle name="SAPBEXexcCritical6 4 2 2 4" xfId="24581" xr:uid="{4CD57C10-D838-4726-803E-2D4E8E0CADB4}"/>
    <cellStyle name="SAPBEXexcCritical6 4 2 3" xfId="3004" xr:uid="{CB221C5A-EF8B-4E18-A0B2-976F48983002}"/>
    <cellStyle name="SAPBEXexcCritical6 4 2 3 2" xfId="15789" xr:uid="{2A39779C-FE98-47F9-8B6A-DA333B614078}"/>
    <cellStyle name="SAPBEXexcCritical6 4 2 3 2 2" xfId="32293" xr:uid="{6D4AA334-B14F-48F0-8595-B6D43E779F05}"/>
    <cellStyle name="SAPBEXexcCritical6 4 2 3 2 3" xfId="39378" xr:uid="{8DB76466-2CF1-4717-98CB-0A9891920753}"/>
    <cellStyle name="SAPBEXexcCritical6 4 2 3 3" xfId="20502" xr:uid="{F37E0D78-E299-4C4A-9029-E505631F2111}"/>
    <cellStyle name="SAPBEXexcCritical6 4 2 3 4" xfId="22738" xr:uid="{326C1BB2-0BB2-4062-B74B-CB34D08F5A2A}"/>
    <cellStyle name="SAPBEXexcCritical6 4 2 4" xfId="1916" xr:uid="{D633AE6F-CB5E-4405-9F24-CD20D065160C}"/>
    <cellStyle name="SAPBEXexcCritical6 4 2 4 2" xfId="17262" xr:uid="{797F6572-C56B-4EF4-BAC0-E36568F3E37B}"/>
    <cellStyle name="SAPBEXexcCritical6 4 2 4 2 2" xfId="33766" xr:uid="{FE8DA49D-7D45-43B6-B2A9-B40C6985712C}"/>
    <cellStyle name="SAPBEXexcCritical6 4 2 4 2 3" xfId="40095" xr:uid="{06925364-2847-478F-B89C-5829E572EE5A}"/>
    <cellStyle name="SAPBEXexcCritical6 4 2 4 3" xfId="19419" xr:uid="{110AB010-B3D6-4B53-A70A-E442448214D4}"/>
    <cellStyle name="SAPBEXexcCritical6 4 2 4 4" xfId="30381" xr:uid="{BECCF707-56D0-42F0-A566-7A9ACCE403EF}"/>
    <cellStyle name="SAPBEXexcCritical6 4 2 5" xfId="2180" xr:uid="{357097A2-05A1-4567-909E-02E289432780}"/>
    <cellStyle name="SAPBEXexcCritical6 4 2 5 2" xfId="19682" xr:uid="{E80AAE42-EB48-4534-ACA1-809E145AA09C}"/>
    <cellStyle name="SAPBEXexcCritical6 4 2 5 3" xfId="23256" xr:uid="{0F93C9FD-FE42-4FD7-95B9-633D75B0C505}"/>
    <cellStyle name="SAPBEXexcCritical6 4 2 6" xfId="4033" xr:uid="{1D0F11A5-8369-4B9F-8AE7-6FD1CAE7FF0C}"/>
    <cellStyle name="SAPBEXexcCritical6 4 2 6 2" xfId="21529" xr:uid="{B2B495EA-2A1A-4E9A-8B57-260EB458E7DF}"/>
    <cellStyle name="SAPBEXexcCritical6 4 2 6 3" xfId="17894" xr:uid="{E68D955F-F0C6-4773-BE3F-6586004C5FF8}"/>
    <cellStyle name="SAPBEXexcCritical6 4 2 7" xfId="4060" xr:uid="{7CC0FE24-CE40-4EDE-A2DA-8963AE1AF772}"/>
    <cellStyle name="SAPBEXexcCritical6 4 2 7 2" xfId="21556" xr:uid="{70CB8774-C7FF-4A60-90C1-603AD87F9F28}"/>
    <cellStyle name="SAPBEXexcCritical6 4 2 7 3" xfId="17840" xr:uid="{EDA7FFE8-00DC-4A9F-B355-88E8491200DE}"/>
    <cellStyle name="SAPBEXexcCritical6 4 2 8" xfId="12478" xr:uid="{3D4A3631-9A72-4397-9993-8D1F44BE2E69}"/>
    <cellStyle name="SAPBEXexcCritical6 4 2 8 2" xfId="29258" xr:uid="{98DEE864-E12C-4064-A86F-372E7B3D4155}"/>
    <cellStyle name="SAPBEXexcCritical6 4 2 8 3" xfId="36506" xr:uid="{6D996804-F47B-492F-9FEE-4F231A0CC348}"/>
    <cellStyle name="SAPBEXexcCritical6 4 2 9" xfId="18763" xr:uid="{F85BE3E8-C4DD-468C-8F63-B62B33E69E5D}"/>
    <cellStyle name="SAPBEXexcCritical6 4 3" xfId="2024" xr:uid="{5AF90A0B-3458-4AD2-AD83-26C47317A057}"/>
    <cellStyle name="SAPBEXexcCritical6 4 3 2" xfId="14263" xr:uid="{E2218CC4-1A27-4548-A3CF-7C9D44CFFF18}"/>
    <cellStyle name="SAPBEXexcCritical6 4 3 2 2" xfId="30821" xr:uid="{88496D56-DF8D-440D-A208-945EC0BEA51B}"/>
    <cellStyle name="SAPBEXexcCritical6 4 3 2 3" xfId="37920" xr:uid="{4EB87FDB-A6BB-45A4-A15C-A901DF437567}"/>
    <cellStyle name="SAPBEXexcCritical6 4 3 3" xfId="15204" xr:uid="{91EEDBFA-F55C-4FD9-9BF5-8DFB1475F8B5}"/>
    <cellStyle name="SAPBEXexcCritical6 4 3 3 2" xfId="31708" xr:uid="{7CF6E0CD-C8C0-4727-A09B-C78AB3BB91B3}"/>
    <cellStyle name="SAPBEXexcCritical6 4 3 3 3" xfId="38793" xr:uid="{065E8C5B-70C0-436A-9BE0-32F2FEF0BFCD}"/>
    <cellStyle name="SAPBEXexcCritical6 4 3 4" xfId="11076" xr:uid="{5EB0C005-C4AD-459D-BE9D-6D3FFEF090E7}"/>
    <cellStyle name="SAPBEXexcCritical6 4 3 4 2" xfId="28061" xr:uid="{482014AD-B06C-4BE1-995C-EA81BB9085A0}"/>
    <cellStyle name="SAPBEXexcCritical6 4 3 4 3" xfId="35940" xr:uid="{46EE4081-0795-44F2-B00F-A3D46CFAE515}"/>
    <cellStyle name="SAPBEXexcCritical6 4 3 5" xfId="19527" xr:uid="{30707328-3508-49EE-BAC5-3CEA14903C73}"/>
    <cellStyle name="SAPBEXexcCritical6 4 3 6" xfId="18503" xr:uid="{27623E57-E410-4B5A-B4AD-2641512C4974}"/>
    <cellStyle name="SAPBEXexcCritical6 4 4" xfId="1680" xr:uid="{29D26D14-699D-42A7-A6A3-D039EC20C83D}"/>
    <cellStyle name="SAPBEXexcCritical6 4 4 2" xfId="10127" xr:uid="{F4C03773-309A-407E-9398-8D000F5ECCFB}"/>
    <cellStyle name="SAPBEXexcCritical6 4 4 2 2" xfId="27213" xr:uid="{582952B3-9F1C-4D05-9CCF-26780C3B7CEF}"/>
    <cellStyle name="SAPBEXexcCritical6 4 4 2 3" xfId="35469" xr:uid="{E6CA23D6-9364-438B-BEA7-4E659B599953}"/>
    <cellStyle name="SAPBEXexcCritical6 4 4 3" xfId="19183" xr:uid="{C3730C3F-BF6F-42E6-97E0-1373C4F74A60}"/>
    <cellStyle name="SAPBEXexcCritical6 4 4 4" xfId="28534" xr:uid="{78C580DC-5967-4D15-B1AB-32DD4CE3560E}"/>
    <cellStyle name="SAPBEXexcCritical6 4 5" xfId="2809" xr:uid="{DB3B23CB-0B6B-405C-874E-C5B9AC0CDBC6}"/>
    <cellStyle name="SAPBEXexcCritical6 4 5 2" xfId="13521" xr:uid="{8AC64BD9-ADD6-4ED3-A73F-4B319B0481B1}"/>
    <cellStyle name="SAPBEXexcCritical6 4 5 2 2" xfId="30172" xr:uid="{9DA48F21-0845-4416-98F5-2F93B40B415D}"/>
    <cellStyle name="SAPBEXexcCritical6 4 5 2 3" xfId="37250" xr:uid="{7993C3BE-24CE-4B7C-8ADE-A5E198367755}"/>
    <cellStyle name="SAPBEXexcCritical6 4 5 3" xfId="20308" xr:uid="{F2CAF92C-5F9A-4C2A-BD05-F5DFD1131DBF}"/>
    <cellStyle name="SAPBEXexcCritical6 4 5 4" xfId="24547" xr:uid="{4D14A3BD-1C0A-4D9F-9F86-0528790EAFCC}"/>
    <cellStyle name="SAPBEXexcCritical6 4 6" xfId="3987" xr:uid="{CC0B5381-A66A-469C-9C07-BBC5D391F6C8}"/>
    <cellStyle name="SAPBEXexcCritical6 4 6 2" xfId="13065" xr:uid="{DE9BE944-0DB0-45EA-9B3E-9DB47E419D4B}"/>
    <cellStyle name="SAPBEXexcCritical6 4 6 2 2" xfId="29785" xr:uid="{AACA52AE-22D8-415D-99F0-07F6AB74BA48}"/>
    <cellStyle name="SAPBEXexcCritical6 4 6 2 3" xfId="36794" xr:uid="{D1F8B7AB-C428-4A35-9F79-0E4510023DF2}"/>
    <cellStyle name="SAPBEXexcCritical6 4 6 3" xfId="21483" xr:uid="{3F6C8377-F65E-4F80-9C73-D45FD1A355FC}"/>
    <cellStyle name="SAPBEXexcCritical6 4 6 4" xfId="20986" xr:uid="{F9805CB6-64FB-4BA8-9EEF-3AA14D8D8D76}"/>
    <cellStyle name="SAPBEXexcCritical6 4 7" xfId="2625" xr:uid="{E083728A-4FE0-45A0-B410-61CC62BFC74F}"/>
    <cellStyle name="SAPBEXexcCritical6 4 7 2" xfId="20126" xr:uid="{2AF277E8-0F0F-4590-97F3-8F38D540449A}"/>
    <cellStyle name="SAPBEXexcCritical6 4 7 3" xfId="22953" xr:uid="{7901D304-DC32-454E-BDB1-83510010CD88}"/>
    <cellStyle name="SAPBEXexcCritical6 4 8" xfId="4487" xr:uid="{FD629704-5B2E-4ECA-955D-9EB674835331}"/>
    <cellStyle name="SAPBEXexcCritical6 4 8 2" xfId="21977" xr:uid="{D337700C-4A37-4077-8068-1836595479CC}"/>
    <cellStyle name="SAPBEXexcCritical6 4 8 3" xfId="22042" xr:uid="{D7C96112-302D-4A2D-8505-82AD1C8B2AAB}"/>
    <cellStyle name="SAPBEXexcCritical6 4 9" xfId="8235" xr:uid="{A5D9D08A-8923-48B2-AB7A-73E02A7C0019}"/>
    <cellStyle name="SAPBEXexcCritical6 4 9 2" xfId="25427" xr:uid="{D1255FEB-AE89-4E61-AD30-C2FB0BA05548}"/>
    <cellStyle name="SAPBEXexcCritical6 4 9 3" xfId="34741" xr:uid="{914410F3-100B-4F9E-8606-C3DA88F5EAF0}"/>
    <cellStyle name="SAPBEXexcCritical6 5" xfId="941" xr:uid="{D5B8BF5E-A49F-46CF-BAD1-AA62137431E0}"/>
    <cellStyle name="SAPBEXexcCritical6 5 10" xfId="25562" xr:uid="{7AA743D4-45BE-4F3C-8506-F120F2FEAD1A}"/>
    <cellStyle name="SAPBEXexcCritical6 5 2" xfId="1349" xr:uid="{447AEE04-4E49-458B-89A7-D33F48FE6B67}"/>
    <cellStyle name="SAPBEXexcCritical6 5 2 2" xfId="2597" xr:uid="{EDFE5908-968C-40C2-9D73-C0926245E0E3}"/>
    <cellStyle name="SAPBEXexcCritical6 5 2 2 2" xfId="15099" xr:uid="{F79F5148-A38E-41D8-ABED-5CD87F1BED9F}"/>
    <cellStyle name="SAPBEXexcCritical6 5 2 2 2 2" xfId="31605" xr:uid="{4F18D1D8-D303-4862-8D3F-9BF075393DC2}"/>
    <cellStyle name="SAPBEXexcCritical6 5 2 2 2 3" xfId="38688" xr:uid="{6B64E549-E9DD-4CC0-8185-452F62AF2EBD}"/>
    <cellStyle name="SAPBEXexcCritical6 5 2 2 3" xfId="20098" xr:uid="{63226832-EDA4-4DA4-B308-A2EE303717E3}"/>
    <cellStyle name="SAPBEXexcCritical6 5 2 2 4" xfId="23373" xr:uid="{2993854D-F58F-4125-B549-53BF65BEE6F7}"/>
    <cellStyle name="SAPBEXexcCritical6 5 2 3" xfId="3103" xr:uid="{BD43059A-33F4-4B97-8970-0980E2A84CA9}"/>
    <cellStyle name="SAPBEXexcCritical6 5 2 3 2" xfId="15876" xr:uid="{3CEC6108-FBE3-4BD8-88E3-61E9C795F88D}"/>
    <cellStyle name="SAPBEXexcCritical6 5 2 3 2 2" xfId="32380" xr:uid="{5509E929-8495-4C1A-ACD8-A9DCD9D65336}"/>
    <cellStyle name="SAPBEXexcCritical6 5 2 3 2 3" xfId="39465" xr:uid="{8D5ED07C-95B4-4CD6-A0E2-C70F3D2B2741}"/>
    <cellStyle name="SAPBEXexcCritical6 5 2 3 3" xfId="20601" xr:uid="{ACA63670-7B90-4765-8DEA-E2C65EA17B82}"/>
    <cellStyle name="SAPBEXexcCritical6 5 2 3 4" xfId="22648" xr:uid="{F56DB2AA-E7D2-425E-A7E5-069E60CEB0F4}"/>
    <cellStyle name="SAPBEXexcCritical6 5 2 4" xfId="1689" xr:uid="{A518FB12-A18C-4C40-B0DA-73FF33D065C8}"/>
    <cellStyle name="SAPBEXexcCritical6 5 2 4 2" xfId="17437" xr:uid="{5353C006-DD8C-4D00-8078-08C9F40C0434}"/>
    <cellStyle name="SAPBEXexcCritical6 5 2 4 2 2" xfId="33941" xr:uid="{18DEB305-49FE-435B-8FC8-E89E3FFD99BF}"/>
    <cellStyle name="SAPBEXexcCritical6 5 2 4 2 3" xfId="40182" xr:uid="{46E18648-95CC-41D7-BDCC-C34500D3EDF6}"/>
    <cellStyle name="SAPBEXexcCritical6 5 2 4 3" xfId="19192" xr:uid="{028BC7FF-D289-4DC2-9AF0-7CCB0D7E4F1D}"/>
    <cellStyle name="SAPBEXexcCritical6 5 2 4 4" xfId="25338" xr:uid="{B0A53B2D-8B61-41EA-AAEB-7BC27E0D834A}"/>
    <cellStyle name="SAPBEXexcCritical6 5 2 5" xfId="3176" xr:uid="{7293711E-3CA6-45FB-88C7-B6DEC1E0C9AA}"/>
    <cellStyle name="SAPBEXexcCritical6 5 2 5 2" xfId="20674" xr:uid="{D2BF3597-F837-462E-ABBC-C681244BF620}"/>
    <cellStyle name="SAPBEXexcCritical6 5 2 5 3" xfId="22576" xr:uid="{451C3C65-09AD-49DA-834A-08C1944FD5E2}"/>
    <cellStyle name="SAPBEXexcCritical6 5 2 6" xfId="1918" xr:uid="{1FDA63CF-B73F-4CA1-B477-E2B0BA28C6CF}"/>
    <cellStyle name="SAPBEXexcCritical6 5 2 6 2" xfId="19421" xr:uid="{D2D564B6-6BDD-45E7-B177-D41C7B883288}"/>
    <cellStyle name="SAPBEXexcCritical6 5 2 6 3" xfId="28014" xr:uid="{964DCF90-6E6A-4BB2-AC0E-3419B69748B2}"/>
    <cellStyle name="SAPBEXexcCritical6 5 2 7" xfId="4404" xr:uid="{AD48A482-62AC-4F08-AE8F-6345D36478E5}"/>
    <cellStyle name="SAPBEXexcCritical6 5 2 7 2" xfId="21896" xr:uid="{442E22E5-C4C5-47F6-9D44-B4FE4A3ECBB6}"/>
    <cellStyle name="SAPBEXexcCritical6 5 2 7 3" xfId="17955" xr:uid="{C227D356-5D46-4705-8E6A-ECB830DDF9BD}"/>
    <cellStyle name="SAPBEXexcCritical6 5 2 8" xfId="12662" xr:uid="{1DFF5479-9D5F-4876-B758-CAE6BFEFB3E4}"/>
    <cellStyle name="SAPBEXexcCritical6 5 2 8 2" xfId="29413" xr:uid="{BF79E04C-6E0D-42E0-817A-D8372950FF95}"/>
    <cellStyle name="SAPBEXexcCritical6 5 2 8 3" xfId="36592" xr:uid="{4547260F-1193-4FDE-8F35-22901B51D734}"/>
    <cellStyle name="SAPBEXexcCritical6 5 2 9" xfId="25565" xr:uid="{8F914FD2-EE29-47CD-80EE-8C33C044BBBA}"/>
    <cellStyle name="SAPBEXexcCritical6 5 3" xfId="2209" xr:uid="{2230A620-B909-4305-AE28-90D8F13C3A2C}"/>
    <cellStyle name="SAPBEXexcCritical6 5 3 2" xfId="14399" xr:uid="{A8A0D2B1-FB83-471C-9FA7-6C3C952BDE14}"/>
    <cellStyle name="SAPBEXexcCritical6 5 3 2 2" xfId="30938" xr:uid="{C6200100-F65A-43A1-8B8A-AFD62DB6C120}"/>
    <cellStyle name="SAPBEXexcCritical6 5 3 2 3" xfId="38056" xr:uid="{B54FEB86-5DC9-45D7-B326-FB36580684FB}"/>
    <cellStyle name="SAPBEXexcCritical6 5 3 3" xfId="14475" xr:uid="{9A5ED8C8-8739-4F56-9057-418DE1B889D5}"/>
    <cellStyle name="SAPBEXexcCritical6 5 3 3 2" xfId="30993" xr:uid="{6FD32FCF-016D-4A1C-861A-4DB1FDE22C30}"/>
    <cellStyle name="SAPBEXexcCritical6 5 3 3 3" xfId="38132" xr:uid="{0BE28E97-948F-43F6-8EF4-4319B5540627}"/>
    <cellStyle name="SAPBEXexcCritical6 5 3 4" xfId="11253" xr:uid="{0BEF33AC-290B-4B59-A5BD-6B99447F0956}"/>
    <cellStyle name="SAPBEXexcCritical6 5 3 4 2" xfId="28218" xr:uid="{0539BAFF-7408-48EF-8318-3987D1C3097A}"/>
    <cellStyle name="SAPBEXexcCritical6 5 3 4 3" xfId="36027" xr:uid="{5FD1328B-EF72-4FAA-BB5B-8BFA6E0468A0}"/>
    <cellStyle name="SAPBEXexcCritical6 5 3 5" xfId="19711" xr:uid="{C3F8906C-C706-4998-AE44-D215792635EC}"/>
    <cellStyle name="SAPBEXexcCritical6 5 3 6" xfId="29524" xr:uid="{2FF788A3-7E74-457C-B559-11A7BB8118A1}"/>
    <cellStyle name="SAPBEXexcCritical6 5 4" xfId="2716" xr:uid="{4F4D1E64-5F11-40A5-957B-A2791C9E8F4F}"/>
    <cellStyle name="SAPBEXexcCritical6 5 4 2" xfId="10286" xr:uid="{F3823450-7A81-4210-B2C0-1C0212022322}"/>
    <cellStyle name="SAPBEXexcCritical6 5 4 2 2" xfId="27362" xr:uid="{FD82B65C-BD20-4956-A9D1-7F7B0BE10DDE}"/>
    <cellStyle name="SAPBEXexcCritical6 5 4 2 3" xfId="35538" xr:uid="{9D8A4F83-69E9-4C7C-A7BD-B2EE9523874C}"/>
    <cellStyle name="SAPBEXexcCritical6 5 4 3" xfId="20215" xr:uid="{0B1F4638-16AC-4CF9-9F9C-E44DFEEFE050}"/>
    <cellStyle name="SAPBEXexcCritical6 5 4 4" xfId="24279" xr:uid="{CC62356B-2788-43E7-9EB5-0AB26A8835D2}"/>
    <cellStyle name="SAPBEXexcCritical6 5 5" xfId="3341" xr:uid="{416B98A6-8C3E-4E02-BF71-744057DD841D}"/>
    <cellStyle name="SAPBEXexcCritical6 5 5 2" xfId="13642" xr:uid="{EFE50C8A-8A38-4140-A3FF-F7768BF83481}"/>
    <cellStyle name="SAPBEXexcCritical6 5 5 2 2" xfId="30282" xr:uid="{FE342FB1-F653-4A4E-B7F0-1670915D8423}"/>
    <cellStyle name="SAPBEXexcCritical6 5 5 2 3" xfId="37370" xr:uid="{7B4279E5-4835-4851-B4CF-16EC3248A47A}"/>
    <cellStyle name="SAPBEXexcCritical6 5 5 3" xfId="20839" xr:uid="{C43CFC41-EC18-4A38-816F-C1DD1F7FD821}"/>
    <cellStyle name="SAPBEXexcCritical6 5 5 4" xfId="22411" xr:uid="{B7AA24EA-B8EC-4657-B9FD-CA77B82E57E4}"/>
    <cellStyle name="SAPBEXexcCritical6 5 6" xfId="3954" xr:uid="{960CB733-FB6E-4C5F-A918-963287AF6F29}"/>
    <cellStyle name="SAPBEXexcCritical6 5 6 2" xfId="13159" xr:uid="{B6BCF612-0B52-4010-9042-737AF4F3D071}"/>
    <cellStyle name="SAPBEXexcCritical6 5 6 2 2" xfId="29879" xr:uid="{A5C1E30B-1AAD-469E-9F3E-BDF2C1B12372}"/>
    <cellStyle name="SAPBEXexcCritical6 5 6 2 3" xfId="36888" xr:uid="{C3584D28-1C52-4595-81A1-29BF8447EA77}"/>
    <cellStyle name="SAPBEXexcCritical6 5 6 3" xfId="21450" xr:uid="{5F152B2D-A7AA-4FD8-AE10-9EB2E811B9F6}"/>
    <cellStyle name="SAPBEXexcCritical6 5 6 4" xfId="23106" xr:uid="{83F83208-8147-4388-A653-25F0D47527BC}"/>
    <cellStyle name="SAPBEXexcCritical6 5 7" xfId="2300" xr:uid="{5211C134-4406-491D-91F0-FDCC3B21FFEC}"/>
    <cellStyle name="SAPBEXexcCritical6 5 7 2" xfId="19801" xr:uid="{EA108363-293F-4444-A490-ED955B3096C0}"/>
    <cellStyle name="SAPBEXexcCritical6 5 7 3" xfId="28915" xr:uid="{17AD7B2C-3E39-48EF-B100-48A4BAB80ED8}"/>
    <cellStyle name="SAPBEXexcCritical6 5 8" xfId="4143" xr:uid="{9B11B601-E2FB-43D1-AA1B-89B19DF4E3AA}"/>
    <cellStyle name="SAPBEXexcCritical6 5 8 2" xfId="21638" xr:uid="{23A15465-BA4E-4E30-BA69-BB9AF3B5F87E}"/>
    <cellStyle name="SAPBEXexcCritical6 5 8 3" xfId="18599" xr:uid="{67E184CF-9B2A-44CC-8BEE-AB19F4F9F9E8}"/>
    <cellStyle name="SAPBEXexcCritical6 5 9" xfId="8396" xr:uid="{059B4944-1846-4C00-92E6-BBB58D34C84B}"/>
    <cellStyle name="SAPBEXexcCritical6 5 9 2" xfId="25577" xr:uid="{A9954089-8830-439E-A1D4-69413E9CFE50}"/>
    <cellStyle name="SAPBEXexcCritical6 5 9 3" xfId="34810" xr:uid="{2B9A141A-F1B2-431C-ADB2-3FD1FB9E40F1}"/>
    <cellStyle name="SAPBEXexcCritical6 6" xfId="965" xr:uid="{11E02671-F99E-41E6-839E-2EC4E152A35E}"/>
    <cellStyle name="SAPBEXexcCritical6 6 2" xfId="15311" xr:uid="{83E9C110-9EF9-415D-9844-4717F6D5D6B0}"/>
    <cellStyle name="SAPBEXexcCritical6 6 2 2" xfId="31815" xr:uid="{5891ACDC-8257-40FC-BDA0-D0837C92284A}"/>
    <cellStyle name="SAPBEXexcCritical6 6 2 3" xfId="38900" xr:uid="{2C733B4E-27A7-48D4-AB2E-3BA73BD5B7F9}"/>
    <cellStyle name="SAPBEXexcCritical6 6 3" xfId="16427" xr:uid="{D14CE735-9378-45AA-AD97-220A90C0FC81}"/>
    <cellStyle name="SAPBEXexcCritical6 6 3 2" xfId="32931" xr:uid="{D998A005-6AB8-44AD-B26C-A4185A04DA43}"/>
    <cellStyle name="SAPBEXexcCritical6 6 3 3" xfId="39623" xr:uid="{1327E77A-7F1B-455E-90D4-2892054BBB9A}"/>
    <cellStyle name="SAPBEXexcCritical6 6 4" xfId="11518" xr:uid="{546D4C63-470E-4F27-8FC6-8F0AFC654D21}"/>
    <cellStyle name="SAPBEXexcCritical6 6 4 2" xfId="36106" xr:uid="{FAC85AC7-32A6-492C-B08E-35C296D1D9A3}"/>
    <cellStyle name="SAPBEXexcCritical6 7" xfId="1044" xr:uid="{92221B53-7B29-4EDB-AC79-4E3222A1FC3D}"/>
    <cellStyle name="SAPBEXexcCritical6 7 2" xfId="14683" xr:uid="{06D71193-B961-4302-855A-58297E96F7F5}"/>
    <cellStyle name="SAPBEXexcCritical6 7 2 2" xfId="31198" xr:uid="{9FF58E28-31F3-416D-AA76-D736B7EE7E7E}"/>
    <cellStyle name="SAPBEXexcCritical6 7 2 3" xfId="38273" xr:uid="{0518FDFC-F35A-40B7-8BC8-E32A41B07F84}"/>
    <cellStyle name="SAPBEXexcCritical6 7 3" xfId="15406" xr:uid="{F8769363-16A3-4899-9A36-E44A7388585A}"/>
    <cellStyle name="SAPBEXexcCritical6 7 3 2" xfId="31910" xr:uid="{E60D10CC-9C07-40DD-A136-6B2EB59A728C}"/>
    <cellStyle name="SAPBEXexcCritical6 7 3 3" xfId="38995" xr:uid="{3EDF75FC-0AEC-418D-9196-C86AC8E76058}"/>
    <cellStyle name="SAPBEXexcCritical6 7 4" xfId="16748" xr:uid="{53CCD841-0B8D-4A9C-A3CF-BCDBEB21555B}"/>
    <cellStyle name="SAPBEXexcCritical6 7 4 2" xfId="33252" xr:uid="{18366569-7732-4F71-A57F-58BF23B425D2}"/>
    <cellStyle name="SAPBEXexcCritical6 7 4 3" xfId="39764" xr:uid="{79467A88-D591-4F51-B002-809CDC8FEA94}"/>
    <cellStyle name="SAPBEXexcCritical6 7 5" xfId="11888" xr:uid="{2BC6A25A-6B8F-4F05-A2DF-EE616C848462}"/>
    <cellStyle name="SAPBEXexcCritical6 7 5 2" xfId="28753" xr:uid="{732F2D5C-925E-457F-BC6D-65F090169C51}"/>
    <cellStyle name="SAPBEXexcCritical6 7 5 3" xfId="36196" xr:uid="{A9E4C7F9-91EC-485C-83FE-BEDCAF136EB3}"/>
    <cellStyle name="SAPBEXexcCritical6 8" xfId="254" xr:uid="{C4D34F44-2431-4CED-98AE-6F5D46236EDC}"/>
    <cellStyle name="SAPBEXexcCritical6 8 10" xfId="28261" xr:uid="{CC694CD1-1267-4BA9-B0E3-568FA7BB104D}"/>
    <cellStyle name="SAPBEXexcCritical6 8 2" xfId="1170" xr:uid="{D01CACCD-849E-4790-9DA5-9BA7C6A91901}"/>
    <cellStyle name="SAPBEXexcCritical6 8 2 2" xfId="2418" xr:uid="{95097E3A-678F-4CCB-8A9F-F1E528AB0B01}"/>
    <cellStyle name="SAPBEXexcCritical6 8 2 2 2" xfId="19919" xr:uid="{FBD465A4-3AB7-4EE0-8B89-2DCD45889613}"/>
    <cellStyle name="SAPBEXexcCritical6 8 2 2 3" xfId="18264" xr:uid="{8D84A347-1506-4DCB-BA47-104A1D8E596D}"/>
    <cellStyle name="SAPBEXexcCritical6 8 2 3" xfId="2924" xr:uid="{8A9FCDB6-F680-4324-94C1-9421762F2595}"/>
    <cellStyle name="SAPBEXexcCritical6 8 2 3 2" xfId="20422" xr:uid="{C4CAE533-9A05-4E5C-86D1-9FB9F99AF504}"/>
    <cellStyle name="SAPBEXexcCritical6 8 2 3 3" xfId="22801" xr:uid="{B935EFB6-7B6F-4BE5-94DF-EB04AC4DB1C4}"/>
    <cellStyle name="SAPBEXexcCritical6 8 2 4" xfId="2310" xr:uid="{9BD1DAEA-6788-4DBD-8A0B-548E893D8679}"/>
    <cellStyle name="SAPBEXexcCritical6 8 2 4 2" xfId="19811" xr:uid="{91EC4326-C695-48D1-9226-080F60E133FC}"/>
    <cellStyle name="SAPBEXexcCritical6 8 2 4 3" xfId="29508" xr:uid="{37988C4D-B899-4C9F-94CD-F633D8E07A3F}"/>
    <cellStyle name="SAPBEXexcCritical6 8 2 5" xfId="3966" xr:uid="{137EB037-C977-4D88-911F-433A1066A83B}"/>
    <cellStyle name="SAPBEXexcCritical6 8 2 5 2" xfId="21462" xr:uid="{D58D78F0-76FD-45F8-B17A-83508DD86C45}"/>
    <cellStyle name="SAPBEXexcCritical6 8 2 5 3" xfId="22123" xr:uid="{A3843354-01C5-4F8B-B7B9-04D401E73F6C}"/>
    <cellStyle name="SAPBEXexcCritical6 8 2 6" xfId="2172" xr:uid="{B2CC0EFB-2D99-494F-A58B-B09B8778600B}"/>
    <cellStyle name="SAPBEXexcCritical6 8 2 6 2" xfId="19674" xr:uid="{382DCCCC-EC40-46B9-9483-C3A2A6CC8526}"/>
    <cellStyle name="SAPBEXexcCritical6 8 2 6 3" xfId="23242" xr:uid="{91A65896-657E-40CD-8EB8-DDE51B4DB0B6}"/>
    <cellStyle name="SAPBEXexcCritical6 8 2 7" xfId="4473" xr:uid="{B2F8C338-462C-4B0D-AB70-35CA18B3FEED}"/>
    <cellStyle name="SAPBEXexcCritical6 8 2 7 2" xfId="21963" xr:uid="{E2B75898-5C39-4864-B343-644F6C85875F}"/>
    <cellStyle name="SAPBEXexcCritical6 8 2 7 3" xfId="17977" xr:uid="{C5B30243-4AFE-4553-A183-97629AE064D4}"/>
    <cellStyle name="SAPBEXexcCritical6 8 2 8" xfId="13734" xr:uid="{42C51317-B112-4E4A-8D40-CD66A4A2850C}"/>
    <cellStyle name="SAPBEXexcCritical6 8 2 8 2" xfId="30370" xr:uid="{936DFFD6-78A9-4B87-9D47-4157F8F12AD3}"/>
    <cellStyle name="SAPBEXexcCritical6 8 2 8 3" xfId="37459" xr:uid="{9DBD23D6-C013-4FA1-AE25-94E5F700B31F}"/>
    <cellStyle name="SAPBEXexcCritical6 8 2 9" xfId="28042" xr:uid="{997476C1-EACD-400E-9685-B854BABFE135}"/>
    <cellStyle name="SAPBEXexcCritical6 8 3" xfId="1596" xr:uid="{B043578B-E62D-4108-9E71-3E0833429AAF}"/>
    <cellStyle name="SAPBEXexcCritical6 8 3 2" xfId="13060" xr:uid="{E8B945F2-A6F9-4DC4-A071-2CB2AC0EBA1D}"/>
    <cellStyle name="SAPBEXexcCritical6 8 3 2 2" xfId="29780" xr:uid="{111AEAFC-4C90-4FC1-9C78-61D67620C17B}"/>
    <cellStyle name="SAPBEXexcCritical6 8 3 2 3" xfId="36789" xr:uid="{DDB1C5C4-8C33-4BD9-8FFB-1F8E3AB88F4F}"/>
    <cellStyle name="SAPBEXexcCritical6 8 3 3" xfId="19101" xr:uid="{3AEF00C2-61B5-4121-8EFB-8AB6B31BD511}"/>
    <cellStyle name="SAPBEXexcCritical6 8 3 4" xfId="25168" xr:uid="{206A7155-3870-4746-AC5A-371FBF667BCD}"/>
    <cellStyle name="SAPBEXexcCritical6 8 4" xfId="2171" xr:uid="{4BBBC4FF-347C-46E3-AB85-51E2CBEBEFE1}"/>
    <cellStyle name="SAPBEXexcCritical6 8 4 2" xfId="19673" xr:uid="{51994B94-5FD8-4C63-9F7C-8A45012D5943}"/>
    <cellStyle name="SAPBEXexcCritical6 8 4 3" xfId="28925" xr:uid="{BD09658D-6481-40A0-8E30-1BD534ABB44A}"/>
    <cellStyle name="SAPBEXexcCritical6 8 5" xfId="2349" xr:uid="{8207AF81-4940-47C6-A96D-073DCF9B2642}"/>
    <cellStyle name="SAPBEXexcCritical6 8 5 2" xfId="19850" xr:uid="{54152467-7634-45C8-B5BC-27E4FF327122}"/>
    <cellStyle name="SAPBEXexcCritical6 8 5 3" xfId="29501" xr:uid="{40024B0B-4B7C-4D76-A22F-8532BF95B2F7}"/>
    <cellStyle name="SAPBEXexcCritical6 8 6" xfId="3870" xr:uid="{55188457-2F54-401E-AC49-2CA360A58343}"/>
    <cellStyle name="SAPBEXexcCritical6 8 6 2" xfId="21367" xr:uid="{E08A6AA5-87C6-4723-B958-5C951B86355D}"/>
    <cellStyle name="SAPBEXexcCritical6 8 6 3" xfId="22183" xr:uid="{4845E20B-8703-455B-9194-303BD330884B}"/>
    <cellStyle name="SAPBEXexcCritical6 8 7" xfId="4225" xr:uid="{D95D89E2-3783-4C5C-9F94-000BA7418221}"/>
    <cellStyle name="SAPBEXexcCritical6 8 7 2" xfId="21719" xr:uid="{7C621073-F932-45A4-9C60-415C407042C3}"/>
    <cellStyle name="SAPBEXexcCritical6 8 7 3" xfId="18038" xr:uid="{3E1B34C8-91BF-4090-966E-27BEA47C6790}"/>
    <cellStyle name="SAPBEXexcCritical6 8 8" xfId="4183" xr:uid="{F9068272-A1B7-4B57-9E6E-FE6CD040F988}"/>
    <cellStyle name="SAPBEXexcCritical6 8 8 2" xfId="21677" xr:uid="{D5C6C743-D87F-4385-B67E-90E51AD703B2}"/>
    <cellStyle name="SAPBEXexcCritical6 8 8 3" xfId="18054" xr:uid="{5A81DA10-E3F0-4815-B5A7-6393369948B0}"/>
    <cellStyle name="SAPBEXexcCritical6 8 9" xfId="10474" xr:uid="{7AD9564D-0442-49E6-B26C-9C4D261E46F8}"/>
    <cellStyle name="SAPBEXexcCritical6 8 9 2" xfId="27545" xr:uid="{911BED7B-8430-4D44-BB24-7A1126F81437}"/>
    <cellStyle name="SAPBEXexcCritical6 8 9 3" xfId="35583" xr:uid="{472054F3-7F26-4683-B144-2D91C63A6C69}"/>
    <cellStyle name="SAPBEXexcCritical6 9" xfId="1123" xr:uid="{3A074EF5-8B14-41FA-816D-59BF867ACCE7}"/>
    <cellStyle name="SAPBEXexcCritical6 9 10" xfId="27879" xr:uid="{24FDA3BF-C192-4B30-A5C6-ACA2FCC213D8}"/>
    <cellStyle name="SAPBEXexcCritical6 9 2" xfId="2371" xr:uid="{20BA10C2-BC62-4809-BF79-D2F4637F8319}"/>
    <cellStyle name="SAPBEXexcCritical6 9 2 2" xfId="19872" xr:uid="{30D043EE-8AF9-44E0-A00D-25F6AECAE713}"/>
    <cellStyle name="SAPBEXexcCritical6 9 2 3" xfId="28347" xr:uid="{0F84F5A1-C048-445F-BF81-690F14D09AAD}"/>
    <cellStyle name="SAPBEXexcCritical6 9 3" xfId="2877" xr:uid="{85C1FA95-E52F-4141-9704-0CD7ECD879BE}"/>
    <cellStyle name="SAPBEXexcCritical6 9 3 2" xfId="20375" xr:uid="{45F11331-3C43-46AA-83DD-C626CF9FD004}"/>
    <cellStyle name="SAPBEXexcCritical6 9 3 3" xfId="22829" xr:uid="{D93831B6-0F3F-470B-8863-AA61116A28DC}"/>
    <cellStyle name="SAPBEXexcCritical6 9 4" xfId="2277" xr:uid="{C4A4C31A-484C-4D4C-9064-F23868FFF315}"/>
    <cellStyle name="SAPBEXexcCritical6 9 4 2" xfId="19779" xr:uid="{44C9E856-B745-4F0E-8529-7151CFAE33F1}"/>
    <cellStyle name="SAPBEXexcCritical6 9 4 3" xfId="28371" xr:uid="{F7CBA074-BAD4-4CC7-9F47-09792F365C84}"/>
    <cellStyle name="SAPBEXexcCritical6 9 5" xfId="3705" xr:uid="{275C42FC-6269-42DB-BED3-9C5B4CC244B7}"/>
    <cellStyle name="SAPBEXexcCritical6 9 5 2" xfId="21203" xr:uid="{3A865667-A47E-44DC-878A-AD3A30271D6A}"/>
    <cellStyle name="SAPBEXexcCritical6 9 5 3" xfId="18197" xr:uid="{DFEAE885-1B52-40CF-8F60-37AC4082FAD1}"/>
    <cellStyle name="SAPBEXexcCritical6 9 6" xfId="3699" xr:uid="{4C9A662A-AF6B-4F7F-8F3C-5166569BD880}"/>
    <cellStyle name="SAPBEXexcCritical6 9 6 2" xfId="21197" xr:uid="{6CD559EB-34DD-4E04-895D-2A967421E336}"/>
    <cellStyle name="SAPBEXexcCritical6 9 6 3" xfId="18195" xr:uid="{F6B608FA-C234-4FE1-8326-0AE4DD2CF59A}"/>
    <cellStyle name="SAPBEXexcCritical6 9 7" xfId="3702" xr:uid="{97C9ECEA-801E-45BB-8713-87E6D09FE8EC}"/>
    <cellStyle name="SAPBEXexcCritical6 9 7 2" xfId="21200" xr:uid="{F4FAAE43-85D0-4B25-88F5-4949FAFD8EDE}"/>
    <cellStyle name="SAPBEXexcCritical6 9 7 3" xfId="18199" xr:uid="{CD87A19E-7B5B-46F0-8813-5940FA583CCE}"/>
    <cellStyle name="SAPBEXexcCritical6 9 8" xfId="9193" xr:uid="{064EA78B-B70F-43B5-92E9-A1323F4534B9}"/>
    <cellStyle name="SAPBEXexcCritical6 9 8 2" xfId="26369" xr:uid="{829E7D1A-C0CD-4F74-9D2D-588233844BB7}"/>
    <cellStyle name="SAPBEXexcCritical6 9 8 3" xfId="35084" xr:uid="{9C9F9E03-1408-42C5-AF29-5F7FEDCEAA07}"/>
    <cellStyle name="SAPBEXexcCritical6 9 9" xfId="18641" xr:uid="{D92C4719-E449-4B64-9C75-C40F500C0BC9}"/>
    <cellStyle name="SAPBEXexcCritical6_East 1415 Budget model v1" xfId="738" xr:uid="{6B622382-BBEA-4AB5-8125-18C7BFD9BD05}"/>
    <cellStyle name="SAPBEXexcGood1" xfId="58" xr:uid="{0F032F7C-F7C8-4A0D-AAFF-A96F88A8DAB7}"/>
    <cellStyle name="SAPBEXexcGood1 10" xfId="1425" xr:uid="{C0BCAAD5-8684-4E41-9C4E-48E4E171AA34}"/>
    <cellStyle name="SAPBEXexcGood1 10 2" xfId="8958" xr:uid="{CFA228BF-502A-4C8F-9631-478FE35CB7FB}"/>
    <cellStyle name="SAPBEXexcGood1 10 2 2" xfId="26134" xr:uid="{AC59827D-2A35-491B-891F-6D84DE1B3BCC}"/>
    <cellStyle name="SAPBEXexcGood1 10 2 3" xfId="34850" xr:uid="{E1B13962-E887-4325-845A-A0E017D99D91}"/>
    <cellStyle name="SAPBEXexcGood1 10 3" xfId="18931" xr:uid="{5AF92951-9B24-424D-9755-56ED20AAAC6B}"/>
    <cellStyle name="SAPBEXexcGood1 10 4" xfId="29286" xr:uid="{6EA72791-D016-4485-9A6B-F8FAF74BFCC7}"/>
    <cellStyle name="SAPBEXexcGood1 11" xfId="2285" xr:uid="{FC5FD8CD-383E-4215-9A5D-E8EFE3103AE9}"/>
    <cellStyle name="SAPBEXexcGood1 11 2" xfId="19787" xr:uid="{059A3096-FA93-47D3-8248-AFFDCA06430F}"/>
    <cellStyle name="SAPBEXexcGood1 11 3" xfId="28368" xr:uid="{B2174602-5216-487D-B45D-5CF99FCE8509}"/>
    <cellStyle name="SAPBEXexcGood1 12" xfId="1496" xr:uid="{06A9D954-5BF5-4091-8767-1E2DA4E3B4C0}"/>
    <cellStyle name="SAPBEXexcGood1 12 2" xfId="19001" xr:uid="{5DA00CE5-C2C7-409D-A6A9-8B1AB7B391EE}"/>
    <cellStyle name="SAPBEXexcGood1 12 3" xfId="30669" xr:uid="{BA830E07-B931-4ECF-8808-45ECCBE811B6}"/>
    <cellStyle name="SAPBEXexcGood1 13" xfId="3382" xr:uid="{A9FD99A8-8850-4956-8AE2-B531942F606B}"/>
    <cellStyle name="SAPBEXexcGood1 13 2" xfId="20880" xr:uid="{B082D7A0-B7D4-432E-A7B7-27E19B357627}"/>
    <cellStyle name="SAPBEXexcGood1 13 3" xfId="22370" xr:uid="{DF44F1F9-9C62-41B1-8972-CA3B04970E52}"/>
    <cellStyle name="SAPBEXexcGood1 14" xfId="4001" xr:uid="{FFC75DCE-2800-4E92-B579-0C0EA83A21FB}"/>
    <cellStyle name="SAPBEXexcGood1 14 2" xfId="21497" xr:uid="{71CC154A-2980-4567-B504-DDA06230A21B}"/>
    <cellStyle name="SAPBEXexcGood1 14 3" xfId="24270" xr:uid="{105944DB-2D59-4925-B3F0-C002B179BFA6}"/>
    <cellStyle name="SAPBEXexcGood1 15" xfId="4472" xr:uid="{F88E58ED-AD20-44C4-89AF-B0B58D73FE7C}"/>
    <cellStyle name="SAPBEXexcGood1 15 2" xfId="21962" xr:uid="{E0883CC9-8427-4444-8B55-04BCA1169886}"/>
    <cellStyle name="SAPBEXexcGood1 15 3" xfId="17976" xr:uid="{6FD705D1-6D09-4AF7-AFB4-810728EE7047}"/>
    <cellStyle name="SAPBEXexcGood1 16" xfId="5954" xr:uid="{1A06F635-D28B-4D92-A7B0-136B7FC56F90}"/>
    <cellStyle name="SAPBEXexcGood1 16 2" xfId="23278" xr:uid="{35D2BC6A-C706-4C44-B91D-CAD73C7CD3AB}"/>
    <cellStyle name="SAPBEXexcGood1 16 3" xfId="34281" xr:uid="{9C7C29FC-1D3D-4887-952B-BA79766018D0}"/>
    <cellStyle name="SAPBEXexcGood1 17" xfId="7306" xr:uid="{1238F009-EBC0-4E11-A518-AF49CBE22CA3}"/>
    <cellStyle name="SAPBEXexcGood1 17 2" xfId="24597" xr:uid="{98623B2C-5EC0-4706-AEE5-21ADC9E4561A}"/>
    <cellStyle name="SAPBEXexcGood1 17 3" xfId="34376" xr:uid="{02376FC2-15E5-4882-AC62-192CA6A9F88F}"/>
    <cellStyle name="SAPBEXexcGood1 18" xfId="17678" xr:uid="{4F602A6E-87AC-4EEF-BAF3-A313A55AC90A}"/>
    <cellStyle name="SAPBEXexcGood1 19" xfId="31370" xr:uid="{BCA1D322-149B-42CB-A8FE-32FA8C6A1CB0}"/>
    <cellStyle name="SAPBEXexcGood1 2" xfId="739" xr:uid="{FE1B524C-693D-410E-9FEB-209D91C339DC}"/>
    <cellStyle name="SAPBEXexcGood1 2 10" xfId="7938" xr:uid="{550F1DBA-6485-4EC0-A75B-5921F06873B7}"/>
    <cellStyle name="SAPBEXexcGood1 2 10 2" xfId="25178" xr:uid="{131AD2B5-ABBA-4612-96DC-124F83118C83}"/>
    <cellStyle name="SAPBEXexcGood1 2 10 3" xfId="34531" xr:uid="{60980870-2C84-4AC6-B5A0-25046DB3A582}"/>
    <cellStyle name="SAPBEXexcGood1 2 11" xfId="18320" xr:uid="{88358F93-E06A-4547-91ED-146132498958}"/>
    <cellStyle name="SAPBEXexcGood1 2 12" xfId="29973" xr:uid="{2B64F71E-0BE6-4F09-A2BB-E77A71E6E85B}"/>
    <cellStyle name="SAPBEXexcGood1 2 2" xfId="740" xr:uid="{57CCBBCC-238B-4F25-88D8-AFE75C095D32}"/>
    <cellStyle name="SAPBEXexcGood1 2 2 10" xfId="18321" xr:uid="{7C4189C1-1ADA-4CE4-B765-0C52E18404D6}"/>
    <cellStyle name="SAPBEXexcGood1 2 2 11" xfId="26970" xr:uid="{0081525A-151D-47DB-A6FD-A7BEFEA68375}"/>
    <cellStyle name="SAPBEXexcGood1 2 2 2" xfId="1252" xr:uid="{72EFADA4-D761-49FF-A4EA-F0DC625DC85D}"/>
    <cellStyle name="SAPBEXexcGood1 2 2 2 10" xfId="29291" xr:uid="{CA1C0F5D-0CAD-4BF0-A50F-108F18983DC3}"/>
    <cellStyle name="SAPBEXexcGood1 2 2 2 2" xfId="2500" xr:uid="{709182AA-32F7-4545-BED2-B4DAC789F2A6}"/>
    <cellStyle name="SAPBEXexcGood1 2 2 2 2 2" xfId="20001" xr:uid="{189E3641-A842-45B8-A071-2EC8B07624FD}"/>
    <cellStyle name="SAPBEXexcGood1 2 2 2 2 3" xfId="27482" xr:uid="{6D9B5637-996A-4515-AFC5-92FE1B8A73A9}"/>
    <cellStyle name="SAPBEXexcGood1 2 2 2 3" xfId="3006" xr:uid="{7A88B796-13DD-4B79-9551-CA01B82A199D}"/>
    <cellStyle name="SAPBEXexcGood1 2 2 2 3 2" xfId="20504" xr:uid="{560113B1-1741-4194-B948-7B1FC55AAF96}"/>
    <cellStyle name="SAPBEXexcGood1 2 2 2 3 3" xfId="22736" xr:uid="{8DFE3A33-87E1-4791-AFDC-7BC7B74F5C84}"/>
    <cellStyle name="SAPBEXexcGood1 2 2 2 4" xfId="1766" xr:uid="{C068348F-075A-4737-83C5-22FD02B861BE}"/>
    <cellStyle name="SAPBEXexcGood1 2 2 2 4 2" xfId="19269" xr:uid="{1FA8734B-8B73-4678-9625-FB1AB0CFF625}"/>
    <cellStyle name="SAPBEXexcGood1 2 2 2 4 3" xfId="27147" xr:uid="{12355A38-BEA1-439B-8EF4-CBD9B246CBD3}"/>
    <cellStyle name="SAPBEXexcGood1 2 2 2 5" xfId="3413" xr:uid="{AEF0F02B-0BEA-49BB-A753-56760029B313}"/>
    <cellStyle name="SAPBEXexcGood1 2 2 2 5 2" xfId="20911" xr:uid="{23E12790-C031-463E-8864-A8F481CF123E}"/>
    <cellStyle name="SAPBEXexcGood1 2 2 2 5 3" xfId="22338" xr:uid="{38E187D0-B0AB-4D3C-9AE9-7816DABD0E66}"/>
    <cellStyle name="SAPBEXexcGood1 2 2 2 6" xfId="3158" xr:uid="{CC4C4C7E-8AA6-49B2-ADD7-FFFF44CDE1F1}"/>
    <cellStyle name="SAPBEXexcGood1 2 2 2 6 2" xfId="20656" xr:uid="{1C892D10-6648-4169-9733-6AB68E8494A8}"/>
    <cellStyle name="SAPBEXexcGood1 2 2 2 6 3" xfId="22594" xr:uid="{477799F1-29FD-477C-A452-AA497E3D84F6}"/>
    <cellStyle name="SAPBEXexcGood1 2 2 2 7" xfId="4233" xr:uid="{405DA954-BC70-4954-88C6-23B0A533F2EE}"/>
    <cellStyle name="SAPBEXexcGood1 2 2 2 7 2" xfId="21727" xr:uid="{0EDF3A03-738C-4222-8055-AED305BC30E6}"/>
    <cellStyle name="SAPBEXexcGood1 2 2 2 7 3" xfId="18032" xr:uid="{6A2F7A9F-3117-45BE-85CD-061985F5E329}"/>
    <cellStyle name="SAPBEXexcGood1 2 2 2 8" xfId="14834" xr:uid="{95606915-A2FD-4F7C-9E8B-A6FF83C8F191}"/>
    <cellStyle name="SAPBEXexcGood1 2 2 2 8 2" xfId="31348" xr:uid="{D2CBAFBE-C821-434D-9733-D70068C8C146}"/>
    <cellStyle name="SAPBEXexcGood1 2 2 2 8 3" xfId="38424" xr:uid="{1EEEE20F-A891-4566-BBFD-4741ABB1B76F}"/>
    <cellStyle name="SAPBEXexcGood1 2 2 2 9" xfId="18765" xr:uid="{216930D9-010F-42AB-B4CE-E7114A378E6A}"/>
    <cellStyle name="SAPBEXexcGood1 2 2 3" xfId="2026" xr:uid="{DE456B49-FE1B-45C8-841D-58A6E003057B}"/>
    <cellStyle name="SAPBEXexcGood1 2 2 3 2" xfId="15514" xr:uid="{CA6531B5-B630-4229-98AD-A2B4002BD61D}"/>
    <cellStyle name="SAPBEXexcGood1 2 2 3 2 2" xfId="32018" xr:uid="{19BA6A5D-E33F-477F-A8F9-21D595EB8FCC}"/>
    <cellStyle name="SAPBEXexcGood1 2 2 3 2 3" xfId="39103" xr:uid="{FCD904A2-7C69-4212-AEC9-342E2D555999}"/>
    <cellStyle name="SAPBEXexcGood1 2 2 3 3" xfId="19529" xr:uid="{B5B08EC5-52C1-4956-94F2-0A59C2178ADC}"/>
    <cellStyle name="SAPBEXexcGood1 2 2 3 4" xfId="18480" xr:uid="{C65C7B65-482D-40F0-BC98-7196C8338D2B}"/>
    <cellStyle name="SAPBEXexcGood1 2 2 4" xfId="1465" xr:uid="{D5CDA295-C760-40CD-AE34-A731EDEAEB4A}"/>
    <cellStyle name="SAPBEXexcGood1 2 2 4 2" xfId="16910" xr:uid="{D5A839C1-A281-4DD1-813D-41B3F49D869E}"/>
    <cellStyle name="SAPBEXexcGood1 2 2 4 2 2" xfId="33414" xr:uid="{CBED5D09-C310-495D-A3AB-B0B65C526A18}"/>
    <cellStyle name="SAPBEXexcGood1 2 2 4 2 3" xfId="39835" xr:uid="{950B6E8A-5CA0-4926-8B47-CCC105EE8B74}"/>
    <cellStyle name="SAPBEXexcGood1 2 2 4 3" xfId="18970" xr:uid="{C57ED8E1-8C0B-4E3F-B962-263033AC96BB}"/>
    <cellStyle name="SAPBEXexcGood1 2 2 4 4" xfId="25154" xr:uid="{E201FCE6-4C05-4B3C-81B7-CC948CD9A46C}"/>
    <cellStyle name="SAPBEXexcGood1 2 2 5" xfId="2670" xr:uid="{CBC860DB-F48A-409B-BD7D-DD3DAE6A11CD}"/>
    <cellStyle name="SAPBEXexcGood1 2 2 5 2" xfId="20170" xr:uid="{4ECA96E3-810D-4652-AAD8-8273BE1C9767}"/>
    <cellStyle name="SAPBEXexcGood1 2 2 5 3" xfId="24558" xr:uid="{1E612759-EE48-4F8F-829D-8DC5484DE4A1}"/>
    <cellStyle name="SAPBEXexcGood1 2 2 6" xfId="3881" xr:uid="{E1A853E9-C0EC-4F82-9D9C-21E75F70575D}"/>
    <cellStyle name="SAPBEXexcGood1 2 2 6 2" xfId="21378" xr:uid="{36DDC893-69AE-4B5A-8033-BD9787A0E857}"/>
    <cellStyle name="SAPBEXexcGood1 2 2 6 3" xfId="23136" xr:uid="{14D38C6C-239D-4C52-B7A4-DCCDAE9EA1D2}"/>
    <cellStyle name="SAPBEXexcGood1 2 2 7" xfId="2788" xr:uid="{0B9EBA2B-C448-418D-A1E6-7652B179D052}"/>
    <cellStyle name="SAPBEXexcGood1 2 2 7 2" xfId="20287" xr:uid="{F5CDB426-8AE3-4AE6-A16B-002A43D48ABE}"/>
    <cellStyle name="SAPBEXexcGood1 2 2 7 3" xfId="22861" xr:uid="{32EC9480-429F-49EF-98C0-2AC3D0C4D9B7}"/>
    <cellStyle name="SAPBEXexcGood1 2 2 8" xfId="4312" xr:uid="{4C6B5B4D-A994-40EE-9AB9-7067990B5EF2}"/>
    <cellStyle name="SAPBEXexcGood1 2 2 8 2" xfId="21806" xr:uid="{AECB6563-443B-4B28-A4C0-5DBACA068204}"/>
    <cellStyle name="SAPBEXexcGood1 2 2 8 3" xfId="18600" xr:uid="{EF9F2100-7D58-4C6B-81EA-92A711FE2B13}"/>
    <cellStyle name="SAPBEXexcGood1 2 2 9" xfId="12111" xr:uid="{4C00FBF9-7DA7-48CF-A470-A6555B8440C1}"/>
    <cellStyle name="SAPBEXexcGood1 2 2 9 2" xfId="28960" xr:uid="{4D1C44FE-E3FC-4744-91D5-AFB2A1C28C3A}"/>
    <cellStyle name="SAPBEXexcGood1 2 2 9 3" xfId="36251" xr:uid="{EBB97BC6-5309-4DE7-8D01-05340C273526}"/>
    <cellStyle name="SAPBEXexcGood1 2 3" xfId="1251" xr:uid="{DCE2A530-F034-4A6D-9A93-1753B05600A8}"/>
    <cellStyle name="SAPBEXexcGood1 2 3 10" xfId="28094" xr:uid="{74A92AE8-323C-4498-8259-ACE25D7AB329}"/>
    <cellStyle name="SAPBEXexcGood1 2 3 2" xfId="2499" xr:uid="{2932D30F-47CD-4529-A5F3-0B2B996813D7}"/>
    <cellStyle name="SAPBEXexcGood1 2 3 2 2" xfId="13940" xr:uid="{88180FF5-37E7-4425-AB0A-439E1C06B1FE}"/>
    <cellStyle name="SAPBEXexcGood1 2 3 2 2 2" xfId="30556" xr:uid="{D6476AC3-DFBC-411B-9CCF-ED3FB143DB2E}"/>
    <cellStyle name="SAPBEXexcGood1 2 3 2 2 3" xfId="37613" xr:uid="{FE87380F-4A55-4120-9883-1EC66CABCC85}"/>
    <cellStyle name="SAPBEXexcGood1 2 3 2 3" xfId="20000" xr:uid="{59C14CF3-1BD2-4875-9C0C-5D661C7A0DF4}"/>
    <cellStyle name="SAPBEXexcGood1 2 3 2 4" xfId="26351" xr:uid="{37154469-9013-4885-B5F0-CE10EAD2E0F8}"/>
    <cellStyle name="SAPBEXexcGood1 2 3 3" xfId="3005" xr:uid="{CF7C2E5E-2102-45D6-A77E-0E947E56D75B}"/>
    <cellStyle name="SAPBEXexcGood1 2 3 3 2" xfId="13833" xr:uid="{F6EBD5F4-BDE1-4D33-A37E-22AAEBC145DD}"/>
    <cellStyle name="SAPBEXexcGood1 2 3 3 2 2" xfId="30449" xr:uid="{4B6519E5-DAA1-40CB-9B00-A8ABD36FFCF2}"/>
    <cellStyle name="SAPBEXexcGood1 2 3 3 2 3" xfId="37557" xr:uid="{36F22F11-23B6-41BB-ACEE-D7F718B89194}"/>
    <cellStyle name="SAPBEXexcGood1 2 3 3 3" xfId="20503" xr:uid="{D29FC4AB-28F8-4DCB-A4C0-76757F555C10}"/>
    <cellStyle name="SAPBEXexcGood1 2 3 3 4" xfId="22737" xr:uid="{C6578946-79A2-453F-BC50-A22D7B8D69E4}"/>
    <cellStyle name="SAPBEXexcGood1 2 3 4" xfId="3196" xr:uid="{D18D6DC9-8C8B-4886-B493-25050AAF0EBE}"/>
    <cellStyle name="SAPBEXexcGood1 2 3 4 2" xfId="20694" xr:uid="{18AF4C16-244A-48FF-BE2F-B7286DA8B3A8}"/>
    <cellStyle name="SAPBEXexcGood1 2 3 4 3" xfId="22556" xr:uid="{7D536C94-819D-4522-A12B-5195BCA04E4B}"/>
    <cellStyle name="SAPBEXexcGood1 2 3 5" xfId="3489" xr:uid="{786E1859-9E05-4DC5-AE30-29164BB04994}"/>
    <cellStyle name="SAPBEXexcGood1 2 3 5 2" xfId="20987" xr:uid="{7838150E-511C-4693-9BFE-839B552ABC55}"/>
    <cellStyle name="SAPBEXexcGood1 2 3 5 3" xfId="28315" xr:uid="{28EF0802-D20C-4694-B858-6AB3625CE31A}"/>
    <cellStyle name="SAPBEXexcGood1 2 3 6" xfId="1903" xr:uid="{33BE69A8-26DA-42AB-A575-C869F923E026}"/>
    <cellStyle name="SAPBEXexcGood1 2 3 6 2" xfId="19406" xr:uid="{32E1397B-36E9-4627-8E9B-0A4ADBF17075}"/>
    <cellStyle name="SAPBEXexcGood1 2 3 6 3" xfId="30568" xr:uid="{988D364A-2D7B-419E-BC2A-3FFF099A2A2E}"/>
    <cellStyle name="SAPBEXexcGood1 2 3 7" xfId="4429" xr:uid="{C4B1BAFA-9BC0-46D3-BC5C-0CC28E18083E}"/>
    <cellStyle name="SAPBEXexcGood1 2 3 7 2" xfId="21920" xr:uid="{4C03B487-439F-4446-8464-A7C7AA8F6994}"/>
    <cellStyle name="SAPBEXexcGood1 2 3 7 3" xfId="22061" xr:uid="{8C477BE9-59C1-426A-8051-D47C4CD2E584}"/>
    <cellStyle name="SAPBEXexcGood1 2 3 8" xfId="10707" xr:uid="{CE3AFA6B-D975-4C18-83C6-95E80B84D8A2}"/>
    <cellStyle name="SAPBEXexcGood1 2 3 8 2" xfId="27754" xr:uid="{73D88ECD-BD24-44A2-B9FB-A3ECD509430F}"/>
    <cellStyle name="SAPBEXexcGood1 2 3 8 3" xfId="35684" xr:uid="{F300816A-718D-4554-B1AB-A689B451AD05}"/>
    <cellStyle name="SAPBEXexcGood1 2 3 9" xfId="18764" xr:uid="{D835DC59-8333-4C97-AAF9-9C582559B26E}"/>
    <cellStyle name="SAPBEXexcGood1 2 4" xfId="2025" xr:uid="{2884B25D-D0F0-4E80-BA8D-49BD2F0D95A3}"/>
    <cellStyle name="SAPBEXexcGood1 2 4 2" xfId="9831" xr:uid="{77147990-E0F7-4FE8-A3F7-846FC83D2F2D}"/>
    <cellStyle name="SAPBEXexcGood1 2 4 2 2" xfId="26960" xr:uid="{76952E51-4658-4952-B919-325E30EB1189}"/>
    <cellStyle name="SAPBEXexcGood1 2 4 2 3" xfId="35259" xr:uid="{9D34FB62-29FB-4205-B129-A7AD81C98382}"/>
    <cellStyle name="SAPBEXexcGood1 2 4 3" xfId="19528" xr:uid="{576D1B76-7B5A-4274-B609-F0FB0008C7CC}"/>
    <cellStyle name="SAPBEXexcGood1 2 4 4" xfId="18857" xr:uid="{4A0C2617-CB45-4F84-B0BB-A8CEB6B57524}"/>
    <cellStyle name="SAPBEXexcGood1 2 5" xfId="1681" xr:uid="{600320BF-6A0E-44AC-A80A-63A4A8B62957}"/>
    <cellStyle name="SAPBEXexcGood1 2 5 2" xfId="13264" xr:uid="{40C95E52-3560-4968-A992-72E1320DC21D}"/>
    <cellStyle name="SAPBEXexcGood1 2 5 2 2" xfId="29963" xr:uid="{E47993F2-44BA-46CF-9015-47B9417E8948}"/>
    <cellStyle name="SAPBEXexcGood1 2 5 2 3" xfId="36993" xr:uid="{51227A99-66F2-476D-AE61-7392808F6C2C}"/>
    <cellStyle name="SAPBEXexcGood1 2 5 3" xfId="19184" xr:uid="{AEFC1AB2-D630-403B-9AA4-6EB27C35661C}"/>
    <cellStyle name="SAPBEXexcGood1 2 5 4" xfId="30788" xr:uid="{CFF9068F-755F-42BC-A372-6CB14D072F4A}"/>
    <cellStyle name="SAPBEXexcGood1 2 6" xfId="2683" xr:uid="{DD938336-D552-4F9E-87C8-A506C80D9313}"/>
    <cellStyle name="SAPBEXexcGood1 2 6 2" xfId="14491" xr:uid="{9689FF13-A020-4663-8389-4B13B41233FB}"/>
    <cellStyle name="SAPBEXexcGood1 2 6 2 2" xfId="31009" xr:uid="{E529AEE3-3BF8-400B-BF20-0A3968ADF63B}"/>
    <cellStyle name="SAPBEXexcGood1 2 6 2 3" xfId="38148" xr:uid="{A7FB67D7-0A21-4348-8CCA-FF4C5338CF81}"/>
    <cellStyle name="SAPBEXexcGood1 2 6 3" xfId="20183" xr:uid="{1B266A62-F93D-430B-A53E-951C7F84192D}"/>
    <cellStyle name="SAPBEXexcGood1 2 6 4" xfId="22923" xr:uid="{39E8ED00-0A3D-4A84-BFE9-EC28E55EB161}"/>
    <cellStyle name="SAPBEXexcGood1 2 7" xfId="3167" xr:uid="{F5A78FCA-933F-4CA5-9C29-AA560F2F130F}"/>
    <cellStyle name="SAPBEXexcGood1 2 7 2" xfId="20665" xr:uid="{25C8DB86-CA43-4E60-BC17-409EED82163E}"/>
    <cellStyle name="SAPBEXexcGood1 2 7 3" xfId="22585" xr:uid="{9CCE4450-9DE2-46EC-B9B6-C76A9C5E9A1A}"/>
    <cellStyle name="SAPBEXexcGood1 2 8" xfId="2326" xr:uid="{915ABA07-A663-472B-BFAE-839B6BC5618B}"/>
    <cellStyle name="SAPBEXexcGood1 2 8 2" xfId="19827" xr:uid="{2DE2E775-AAEB-4604-8644-A05516276C76}"/>
    <cellStyle name="SAPBEXexcGood1 2 8 3" xfId="23015" xr:uid="{1B88AE08-492D-49CA-AE40-0B10D6455D44}"/>
    <cellStyle name="SAPBEXexcGood1 2 9" xfId="4255" xr:uid="{B05CDF2E-F74D-4ED0-BBE7-1F8F3DB978B9}"/>
    <cellStyle name="SAPBEXexcGood1 2 9 2" xfId="21749" xr:uid="{A71752C5-8B8D-4956-9DAE-10467E5B50EE}"/>
    <cellStyle name="SAPBEXexcGood1 2 9 3" xfId="18613" xr:uid="{A9380C38-9C84-464C-BCF5-9DE3BFCAE007}"/>
    <cellStyle name="SAPBEXexcGood1 3" xfId="741" xr:uid="{212CC8E5-6B19-4A88-BED8-0D0FFE189D08}"/>
    <cellStyle name="SAPBEXexcGood1 3 10" xfId="8139" xr:uid="{FFC09DC4-55E8-497D-A048-DDAC1676EDF3}"/>
    <cellStyle name="SAPBEXexcGood1 3 10 2" xfId="25356" xr:uid="{5814149E-C9CC-4BE2-A16E-BAC0FC7C036B}"/>
    <cellStyle name="SAPBEXexcGood1 3 10 3" xfId="34646" xr:uid="{A62A2F0B-A814-44C9-97E0-65C16CB6A7B3}"/>
    <cellStyle name="SAPBEXexcGood1 3 11" xfId="18322" xr:uid="{6EB0E25A-641E-43E4-BD83-F6CA150F37C6}"/>
    <cellStyle name="SAPBEXexcGood1 3 12" xfId="30863" xr:uid="{87D98D53-9D72-4059-8972-F15C7C40AFA7}"/>
    <cellStyle name="SAPBEXexcGood1 3 2" xfId="742" xr:uid="{E8DD3A0C-2C37-4608-AC8E-69CD85E1F0A6}"/>
    <cellStyle name="SAPBEXexcGood1 3 2 10" xfId="18323" xr:uid="{10850AFA-7BE1-45A2-A58B-0981AA01869D}"/>
    <cellStyle name="SAPBEXexcGood1 3 2 11" xfId="28103" xr:uid="{A40370A5-AFF2-424A-8571-29E467C5F0CE}"/>
    <cellStyle name="SAPBEXexcGood1 3 2 2" xfId="1254" xr:uid="{0889B33B-DD62-4112-86C7-239451B71BA5}"/>
    <cellStyle name="SAPBEXexcGood1 3 2 2 10" xfId="25379" xr:uid="{0FDF5DB0-D377-4041-8986-2CCE471C757D}"/>
    <cellStyle name="SAPBEXexcGood1 3 2 2 2" xfId="2502" xr:uid="{5BD9EF04-B821-49FE-BD3A-1A5E8E03DFFC}"/>
    <cellStyle name="SAPBEXexcGood1 3 2 2 2 2" xfId="20003" xr:uid="{EBC9E8C0-04A2-4E43-96E4-8125B17C5A13}"/>
    <cellStyle name="SAPBEXexcGood1 3 2 2 2 3" xfId="28524" xr:uid="{494E8EAD-429B-4192-A069-646335A37E4B}"/>
    <cellStyle name="SAPBEXexcGood1 3 2 2 3" xfId="3008" xr:uid="{78F6BEEB-E7C2-44CB-96E6-6F9A8245F06A}"/>
    <cellStyle name="SAPBEXexcGood1 3 2 2 3 2" xfId="20506" xr:uid="{2E2AC377-AB79-4A34-A885-A24020FAB1CC}"/>
    <cellStyle name="SAPBEXexcGood1 3 2 2 3 3" xfId="22734" xr:uid="{B61E531E-4FED-4C35-B6FB-91FB00DAD8F0}"/>
    <cellStyle name="SAPBEXexcGood1 3 2 2 4" xfId="1768" xr:uid="{8D7CF703-E8A1-4C85-A517-38A888B5D18C}"/>
    <cellStyle name="SAPBEXexcGood1 3 2 2 4 2" xfId="19271" xr:uid="{FC853117-E06B-447B-9E0A-CF8EFA3EC93E}"/>
    <cellStyle name="SAPBEXexcGood1 3 2 2 4 3" xfId="27858" xr:uid="{2F678929-8448-4A2D-B424-D836465768FB}"/>
    <cellStyle name="SAPBEXexcGood1 3 2 2 5" xfId="2836" xr:uid="{DEDD6CCB-DD66-48AF-8C13-1E7593458A39}"/>
    <cellStyle name="SAPBEXexcGood1 3 2 2 5 2" xfId="20334" xr:uid="{A7341211-34FF-4D95-B2BE-4957F0CFBB3C}"/>
    <cellStyle name="SAPBEXexcGood1 3 2 2 5 3" xfId="24540" xr:uid="{BDE53D02-1D88-477B-B652-CA505C5B14B7}"/>
    <cellStyle name="SAPBEXexcGood1 3 2 2 6" xfId="2667" xr:uid="{22F1660D-B701-42F0-B909-27E02546B1BF}"/>
    <cellStyle name="SAPBEXexcGood1 3 2 2 6 2" xfId="20167" xr:uid="{B8B319E7-92BC-4849-9842-338F1D014B55}"/>
    <cellStyle name="SAPBEXexcGood1 3 2 2 6 3" xfId="22930" xr:uid="{18E30CE0-581A-4CAE-BF99-E47995994A27}"/>
    <cellStyle name="SAPBEXexcGood1 3 2 2 7" xfId="3575" xr:uid="{C69A8FC0-7843-4A16-A843-232304778758}"/>
    <cellStyle name="SAPBEXexcGood1 3 2 2 7 2" xfId="21073" xr:uid="{FF5A5997-CF35-4F13-8981-378FC7BB29B7}"/>
    <cellStyle name="SAPBEXexcGood1 3 2 2 7 3" xfId="17780" xr:uid="{4C6F36A8-0F22-440F-9840-667E0FCE98B0}"/>
    <cellStyle name="SAPBEXexcGood1 3 2 2 8" xfId="14895" xr:uid="{ED215ACF-88D7-405B-9E71-A3396F7DF425}"/>
    <cellStyle name="SAPBEXexcGood1 3 2 2 8 2" xfId="31407" xr:uid="{BC55FB41-EB15-4126-B47E-0D31BAF59D59}"/>
    <cellStyle name="SAPBEXexcGood1 3 2 2 8 3" xfId="38485" xr:uid="{82295860-9970-42DF-B409-5743FE5CF5FB}"/>
    <cellStyle name="SAPBEXexcGood1 3 2 2 9" xfId="18767" xr:uid="{0119606B-338A-4683-B2E1-C2C289C4DA89}"/>
    <cellStyle name="SAPBEXexcGood1 3 2 3" xfId="2028" xr:uid="{19CA9DE7-D8CE-4AE8-AE13-30E95C90F40B}"/>
    <cellStyle name="SAPBEXexcGood1 3 2 3 2" xfId="15622" xr:uid="{56A7B870-3AEE-45C9-9DCF-103E205B3BE1}"/>
    <cellStyle name="SAPBEXexcGood1 3 2 3 2 2" xfId="32126" xr:uid="{9FBE2E6D-82BC-42EB-B3B8-EFEDC9EE4FCB}"/>
    <cellStyle name="SAPBEXexcGood1 3 2 3 2 3" xfId="39211" xr:uid="{442E2077-2E02-4CA7-90D2-0C8CBFA93487}"/>
    <cellStyle name="SAPBEXexcGood1 3 2 3 3" xfId="19531" xr:uid="{0676B66F-09FC-415F-B6D6-FB894DB6334D}"/>
    <cellStyle name="SAPBEXexcGood1 3 2 3 4" xfId="17864" xr:uid="{D0070A7F-D49F-41C8-B4E9-F2FC4A318B55}"/>
    <cellStyle name="SAPBEXexcGood1 3 2 4" xfId="1729" xr:uid="{19C359CE-987D-4284-B829-03159FC3A453}"/>
    <cellStyle name="SAPBEXexcGood1 3 2 4 2" xfId="17006" xr:uid="{12B7069B-B2C0-4DCF-B68F-5159A1AFA7FD}"/>
    <cellStyle name="SAPBEXexcGood1 3 2 4 2 2" xfId="33510" xr:uid="{63B85011-23DA-41A6-B067-EF5C3D95934E}"/>
    <cellStyle name="SAPBEXexcGood1 3 2 4 2 3" xfId="39928" xr:uid="{B7836FDD-FDC7-4D0C-9116-E8010A97150D}"/>
    <cellStyle name="SAPBEXexcGood1 3 2 4 3" xfId="19232" xr:uid="{8D5265CD-D2B7-4562-94F9-BCFF3E5B010F}"/>
    <cellStyle name="SAPBEXexcGood1 3 2 4 4" xfId="25202" xr:uid="{5C8FE4D0-3C54-42D4-A43A-445324FA0794}"/>
    <cellStyle name="SAPBEXexcGood1 3 2 5" xfId="3560" xr:uid="{89F8EBB2-9594-4FC2-9936-BC69E59B2A17}"/>
    <cellStyle name="SAPBEXexcGood1 3 2 5 2" xfId="21058" xr:uid="{E24D3D9E-C727-4574-8AB6-450B6C3DB142}"/>
    <cellStyle name="SAPBEXexcGood1 3 2 5 3" xfId="17776" xr:uid="{C923A0D0-8EF7-4283-AF0F-FD7C08170E47}"/>
    <cellStyle name="SAPBEXexcGood1 3 2 6" xfId="2151" xr:uid="{C45C12CE-F3BB-4917-89E4-A41B93CBDF87}"/>
    <cellStyle name="SAPBEXexcGood1 3 2 6 2" xfId="19654" xr:uid="{D0D0EF32-D155-4499-B1E5-2F57EC075519}"/>
    <cellStyle name="SAPBEXexcGood1 3 2 6 3" xfId="29021" xr:uid="{C18FAAC3-891E-4768-9C68-EC6901E5DCD1}"/>
    <cellStyle name="SAPBEXexcGood1 3 2 7" xfId="1957" xr:uid="{3AF2F557-ADD8-4D8C-911D-17B2122D48F5}"/>
    <cellStyle name="SAPBEXexcGood1 3 2 7 2" xfId="19460" xr:uid="{22541FCF-F66A-4C41-95D8-7650E986E0E5}"/>
    <cellStyle name="SAPBEXexcGood1 3 2 7 3" xfId="18556" xr:uid="{560F56B5-A833-4CD0-BB1E-D40D97693A2B}"/>
    <cellStyle name="SAPBEXexcGood1 3 2 8" xfId="4203" xr:uid="{E6DBAEF6-4F4E-473D-9FB5-D519E689FC2D}"/>
    <cellStyle name="SAPBEXexcGood1 3 2 8 2" xfId="21697" xr:uid="{FA182968-2B37-4147-9BE5-8F0E3D315FA8}"/>
    <cellStyle name="SAPBEXexcGood1 3 2 8 3" xfId="18045" xr:uid="{2A035C22-61C6-43FC-9A5D-93D393DA112E}"/>
    <cellStyle name="SAPBEXexcGood1 3 2 9" xfId="12222" xr:uid="{4BD98B59-3593-4776-99EB-A3EA38851D92}"/>
    <cellStyle name="SAPBEXexcGood1 3 2 9 2" xfId="29045" xr:uid="{F261C62C-F1D8-4BCD-AAFE-AC4AA2A81F42}"/>
    <cellStyle name="SAPBEXexcGood1 3 2 9 3" xfId="36342" xr:uid="{70AEE026-F2B0-48AE-8B6F-7B86393A47CE}"/>
    <cellStyle name="SAPBEXexcGood1 3 3" xfId="1253" xr:uid="{7F45D997-A8EC-4787-8137-A585DA175CF3}"/>
    <cellStyle name="SAPBEXexcGood1 3 3 10" xfId="25411" xr:uid="{6015D9A1-6E25-43DA-B8F4-28BD82278E3A}"/>
    <cellStyle name="SAPBEXexcGood1 3 3 2" xfId="2501" xr:uid="{7D2026F2-1CA7-4DCB-B271-91D9359AA671}"/>
    <cellStyle name="SAPBEXexcGood1 3 3 2 2" xfId="14050" xr:uid="{F4077FC2-B411-48A7-8A74-9FA334C3AA16}"/>
    <cellStyle name="SAPBEXexcGood1 3 3 2 2 2" xfId="30644" xr:uid="{240910AA-D4B8-4044-871F-4F5CA8F91662}"/>
    <cellStyle name="SAPBEXexcGood1 3 3 2 2 3" xfId="37708" xr:uid="{6507296C-DAB8-476A-8344-5177E5086D17}"/>
    <cellStyle name="SAPBEXexcGood1 3 3 2 3" xfId="20002" xr:uid="{6AE400CA-1239-4D99-9411-3026C4FF539F}"/>
    <cellStyle name="SAPBEXexcGood1 3 3 2 4" xfId="30358" xr:uid="{1EB61BAB-472E-4CFF-99CC-B892D10CE44C}"/>
    <cellStyle name="SAPBEXexcGood1 3 3 3" xfId="3007" xr:uid="{62DD9005-0784-4530-864D-885ECA861E5B}"/>
    <cellStyle name="SAPBEXexcGood1 3 3 3 2" xfId="13680" xr:uid="{A3BB6B19-C2F8-4002-A4D0-7BE24D51B4BA}"/>
    <cellStyle name="SAPBEXexcGood1 3 3 3 2 2" xfId="30316" xr:uid="{2525C755-2295-4A67-A252-9D983AEA2802}"/>
    <cellStyle name="SAPBEXexcGood1 3 3 3 2 3" xfId="37405" xr:uid="{BB0CACC1-6497-45A1-94F2-05A24569E270}"/>
    <cellStyle name="SAPBEXexcGood1 3 3 3 3" xfId="20505" xr:uid="{989CCA8E-CD85-4909-986F-13ECE94B9034}"/>
    <cellStyle name="SAPBEXexcGood1 3 3 3 4" xfId="22735" xr:uid="{E5CF6D77-21C1-4C25-9D7E-61566B16E39E}"/>
    <cellStyle name="SAPBEXexcGood1 3 3 4" xfId="1767" xr:uid="{0E9C3FBA-D4E5-4454-95B7-35702C6732AB}"/>
    <cellStyle name="SAPBEXexcGood1 3 3 4 2" xfId="19270" xr:uid="{2103A23D-5EE5-4925-9CD1-3ECC9B1978F7}"/>
    <cellStyle name="SAPBEXexcGood1 3 3 4 3" xfId="30660" xr:uid="{FE3F14B0-7465-4BC4-A69C-69ED3D07F596}"/>
    <cellStyle name="SAPBEXexcGood1 3 3 5" xfId="3613" xr:uid="{7FC8F973-4353-4EC7-A5A8-8CDC580058CF}"/>
    <cellStyle name="SAPBEXexcGood1 3 3 5 2" xfId="21111" xr:uid="{A945C346-55CF-4085-A8B2-2EC1BCE58DEE}"/>
    <cellStyle name="SAPBEXexcGood1 3 3 5 3" xfId="18222" xr:uid="{65665912-6C2E-47ED-B0FB-82B5FDD86E26}"/>
    <cellStyle name="SAPBEXexcGood1 3 3 6" xfId="2335" xr:uid="{1D6CB51C-2086-45B8-AF0D-1B444F881701}"/>
    <cellStyle name="SAPBEXexcGood1 3 3 6 2" xfId="19836" xr:uid="{EC10C722-A801-473A-BE0C-1033AD1511D0}"/>
    <cellStyle name="SAPBEXexcGood1 3 3 6 3" xfId="28899" xr:uid="{FAC37166-7EC3-4CB2-9C5A-0F6DC30EC8A7}"/>
    <cellStyle name="SAPBEXexcGood1 3 3 7" xfId="4240" xr:uid="{8CFC476B-5234-4B3B-B410-C38FD665E2ED}"/>
    <cellStyle name="SAPBEXexcGood1 3 3 7 2" xfId="21734" xr:uid="{5F3C6611-96DB-4395-9387-C6D07C8EF959}"/>
    <cellStyle name="SAPBEXexcGood1 3 3 7 3" xfId="18025" xr:uid="{AD03994D-4ACD-4CC4-A867-8B8E214108F4}"/>
    <cellStyle name="SAPBEXexcGood1 3 3 8" xfId="10819" xr:uid="{B457B35F-60D1-4057-8861-DA78CA3A1730}"/>
    <cellStyle name="SAPBEXexcGood1 3 3 8 2" xfId="27842" xr:uid="{EE432490-7B74-4365-8C3F-7368F6672F41}"/>
    <cellStyle name="SAPBEXexcGood1 3 3 8 3" xfId="35775" xr:uid="{D6F12195-4608-4712-B547-7B869AF3DAE0}"/>
    <cellStyle name="SAPBEXexcGood1 3 3 9" xfId="18766" xr:uid="{BE8CC6FF-234E-41E8-9D6A-DBBE92A2CB97}"/>
    <cellStyle name="SAPBEXexcGood1 3 4" xfId="2027" xr:uid="{5F75060E-97E9-4E32-8921-9A540E34191E}"/>
    <cellStyle name="SAPBEXexcGood1 3 4 2" xfId="10032" xr:uid="{3EFF08E5-6650-4A25-BE4D-962BFBBC592A}"/>
    <cellStyle name="SAPBEXexcGood1 3 4 2 2" xfId="27138" xr:uid="{67045AF5-75E1-4574-9F26-7B4CA8541A4E}"/>
    <cellStyle name="SAPBEXexcGood1 3 4 2 3" xfId="35374" xr:uid="{E2378C74-1DE0-417C-AF34-CC51343EA994}"/>
    <cellStyle name="SAPBEXexcGood1 3 4 3" xfId="19530" xr:uid="{D0E6EBC8-7FCD-4BF3-81C2-6CC72DBBE3E3}"/>
    <cellStyle name="SAPBEXexcGood1 3 4 4" xfId="18685" xr:uid="{E3ABDF5E-5CA1-4293-8874-E7DE3969C554}"/>
    <cellStyle name="SAPBEXexcGood1 3 5" xfId="1533" xr:uid="{48A73684-C726-4042-A612-777A01E8EA59}"/>
    <cellStyle name="SAPBEXexcGood1 3 5 2" xfId="13426" xr:uid="{99EEF568-063A-4A6B-B092-6B74C1D70617}"/>
    <cellStyle name="SAPBEXexcGood1 3 5 2 2" xfId="30100" xr:uid="{44855ABD-CF64-42C0-90B7-21F7B9046B11}"/>
    <cellStyle name="SAPBEXexcGood1 3 5 2 3" xfId="37155" xr:uid="{47E3BC8B-D797-4807-99AD-47AB2799366F}"/>
    <cellStyle name="SAPBEXexcGood1 3 5 3" xfId="19038" xr:uid="{E797B2A3-26CC-4157-9F0A-32557ED5004A}"/>
    <cellStyle name="SAPBEXexcGood1 3 5 4" xfId="26394" xr:uid="{AF94CED7-EAFB-46C8-926A-AC2207D60A2A}"/>
    <cellStyle name="SAPBEXexcGood1 3 6" xfId="3574" xr:uid="{DB9ACF03-4827-4F16-A3F4-B8D78C61337E}"/>
    <cellStyle name="SAPBEXexcGood1 3 6 2" xfId="15245" xr:uid="{0050B628-394E-480B-B1E8-A1E158D70F88}"/>
    <cellStyle name="SAPBEXexcGood1 3 6 2 2" xfId="31749" xr:uid="{443F3E95-7C92-42FB-960B-ED06190CC6B7}"/>
    <cellStyle name="SAPBEXexcGood1 3 6 2 3" xfId="38834" xr:uid="{785E76FE-A1B4-4839-A9B8-9B63DD3DE822}"/>
    <cellStyle name="SAPBEXexcGood1 3 6 3" xfId="21072" xr:uid="{5D92CE66-3E31-4917-87C2-DF3725D3DE3F}"/>
    <cellStyle name="SAPBEXexcGood1 3 6 4" xfId="17743" xr:uid="{C43E999E-0319-4469-976F-73C89A8B8222}"/>
    <cellStyle name="SAPBEXexcGood1 3 7" xfId="3952" xr:uid="{FDD775E1-2033-4967-AA0A-82986C3924B2}"/>
    <cellStyle name="SAPBEXexcGood1 3 7 2" xfId="21448" xr:uid="{9DA055A8-9511-42BB-8B1B-29D89FD30915}"/>
    <cellStyle name="SAPBEXexcGood1 3 7 3" xfId="23109" xr:uid="{6411E70D-8EA0-4CBE-BDB6-AFA6CB25D1C9}"/>
    <cellStyle name="SAPBEXexcGood1 3 8" xfId="4016" xr:uid="{51E3B4A5-0580-4FA0-A1B9-8A5AD2D2C1A5}"/>
    <cellStyle name="SAPBEXexcGood1 3 8 2" xfId="21512" xr:uid="{CC2520D9-3F08-4D45-BDC0-F784BE3ADA74}"/>
    <cellStyle name="SAPBEXexcGood1 3 8 3" xfId="18625" xr:uid="{0C86D29D-7334-40B1-B9AB-46538B91FBCE}"/>
    <cellStyle name="SAPBEXexcGood1 3 9" xfId="4201" xr:uid="{1013786F-B5EF-4CB9-8BE8-DD5778D4B8D8}"/>
    <cellStyle name="SAPBEXexcGood1 3 9 2" xfId="21695" xr:uid="{46FD160E-FE81-4616-BC4A-14988FBF4A95}"/>
    <cellStyle name="SAPBEXexcGood1 3 9 3" xfId="17750" xr:uid="{6EA34A17-6C9B-4CBE-8665-FA5763BD40D6}"/>
    <cellStyle name="SAPBEXexcGood1 4" xfId="743" xr:uid="{4F44F01B-5F47-464D-A04D-B79C7B00FAE0}"/>
    <cellStyle name="SAPBEXexcGood1 4 10" xfId="18324" xr:uid="{7284E630-7528-42A0-9838-DBA786879006}"/>
    <cellStyle name="SAPBEXexcGood1 4 11" xfId="29300" xr:uid="{37B9AF89-9AAC-4755-9313-2A0B61AD5792}"/>
    <cellStyle name="SAPBEXexcGood1 4 2" xfId="1255" xr:uid="{EA50880C-E4BB-4B2F-B061-6A0354EA0352}"/>
    <cellStyle name="SAPBEXexcGood1 4 2 10" xfId="30123" xr:uid="{D693D7B3-0928-43CB-8AA8-C165E5C91C4B}"/>
    <cellStyle name="SAPBEXexcGood1 4 2 2" xfId="2503" xr:uid="{0335EDEE-E7BE-46A5-932E-78EC95AF07BA}"/>
    <cellStyle name="SAPBEXexcGood1 4 2 2 2" xfId="15016" xr:uid="{9897F19F-1DC4-488D-AD42-921C04932E83}"/>
    <cellStyle name="SAPBEXexcGood1 4 2 2 2 2" xfId="31524" xr:uid="{8DB003F9-461B-495B-A2C6-B2C9541763F3}"/>
    <cellStyle name="SAPBEXexcGood1 4 2 2 2 3" xfId="38605" xr:uid="{8D7AA0B7-4586-4B91-B890-5C3F01EB9237}"/>
    <cellStyle name="SAPBEXexcGood1 4 2 2 3" xfId="20004" xr:uid="{963A7304-ACFA-449B-A6AD-DB7E490278C7}"/>
    <cellStyle name="SAPBEXexcGood1 4 2 2 4" xfId="31128" xr:uid="{1AD0134A-5365-4FC1-9CD7-FAACE1788BAB}"/>
    <cellStyle name="SAPBEXexcGood1 4 2 3" xfId="3009" xr:uid="{DA28EACE-B8EA-4C88-B858-5D4E86041BA7}"/>
    <cellStyle name="SAPBEXexcGood1 4 2 3 2" xfId="15790" xr:uid="{0418EAB3-3FE0-47CA-B8EE-D702027CCD2F}"/>
    <cellStyle name="SAPBEXexcGood1 4 2 3 2 2" xfId="32294" xr:uid="{0D72956C-F437-42D9-B1B5-F124BA81ADDB}"/>
    <cellStyle name="SAPBEXexcGood1 4 2 3 2 3" xfId="39379" xr:uid="{185D4C2B-15F7-4253-9277-88BD3655D1DE}"/>
    <cellStyle name="SAPBEXexcGood1 4 2 3 3" xfId="20507" xr:uid="{0EC998CD-8953-4FD0-83F6-D33355549534}"/>
    <cellStyle name="SAPBEXexcGood1 4 2 3 4" xfId="22733" xr:uid="{2DDD625F-AE23-4736-8E8F-B3E7EA1193E4}"/>
    <cellStyle name="SAPBEXexcGood1 4 2 4" xfId="1765" xr:uid="{3FEB7769-0713-4068-89CD-73BD3DA8183D}"/>
    <cellStyle name="SAPBEXexcGood1 4 2 4 2" xfId="17263" xr:uid="{C7CFFDA6-1FDB-4169-86AB-881F852EB75E}"/>
    <cellStyle name="SAPBEXexcGood1 4 2 4 2 2" xfId="33767" xr:uid="{E97B7071-31FD-44D2-9EFA-15989BE1C74A}"/>
    <cellStyle name="SAPBEXexcGood1 4 2 4 2 3" xfId="40096" xr:uid="{AD9523B1-E898-4AE2-82D2-64F783660F8E}"/>
    <cellStyle name="SAPBEXexcGood1 4 2 4 3" xfId="19268" xr:uid="{C948A601-5DF4-45AE-A58B-674B9B12A227}"/>
    <cellStyle name="SAPBEXexcGood1 4 2 4 4" xfId="30109" xr:uid="{836A9903-7E37-4313-B07E-D25AEB264DBC}"/>
    <cellStyle name="SAPBEXexcGood1 4 2 5" xfId="2755" xr:uid="{A4B2F508-6975-46C6-A1D5-035A12A9AFD0}"/>
    <cellStyle name="SAPBEXexcGood1 4 2 5 2" xfId="20254" xr:uid="{C8A01268-69AF-4773-88E0-487AE54FDC78}"/>
    <cellStyle name="SAPBEXexcGood1 4 2 5 3" xfId="22884" xr:uid="{361AB0C7-6FFA-4590-8737-3D42376A5AD1}"/>
    <cellStyle name="SAPBEXexcGood1 4 2 6" xfId="3696" xr:uid="{245443AF-4DC7-41D3-B7E5-B5D3D9F61801}"/>
    <cellStyle name="SAPBEXexcGood1 4 2 6 2" xfId="21194" xr:uid="{7FA3B570-A34D-4967-8A02-FBD1B005352C}"/>
    <cellStyle name="SAPBEXexcGood1 4 2 6 3" xfId="23195" xr:uid="{B5732EDE-E0E6-407E-B86B-7F854D9C0E1E}"/>
    <cellStyle name="SAPBEXexcGood1 4 2 7" xfId="3854" xr:uid="{2DAD2E88-9C80-40EA-A915-CAC242097320}"/>
    <cellStyle name="SAPBEXexcGood1 4 2 7 2" xfId="21351" xr:uid="{9CA24F23-BB4D-43DA-93D7-BF19A5F06EC2}"/>
    <cellStyle name="SAPBEXexcGood1 4 2 7 3" xfId="23121" xr:uid="{B0680977-07A0-48B8-9728-C75E09FE9628}"/>
    <cellStyle name="SAPBEXexcGood1 4 2 8" xfId="12479" xr:uid="{3ACCDABE-D714-4B81-86AC-24DFB52C3471}"/>
    <cellStyle name="SAPBEXexcGood1 4 2 8 2" xfId="29259" xr:uid="{1CA5CB70-D318-4D7B-AD6A-C2B55F974242}"/>
    <cellStyle name="SAPBEXexcGood1 4 2 8 3" xfId="36507" xr:uid="{8EDD99F1-59AF-4BFE-B0C2-97F9D6EB0803}"/>
    <cellStyle name="SAPBEXexcGood1 4 2 9" xfId="18768" xr:uid="{69088F7C-BB59-44D1-A426-A9CFC6F12EF0}"/>
    <cellStyle name="SAPBEXexcGood1 4 3" xfId="2029" xr:uid="{40CA9091-427C-4CA7-9A61-07FD11B4D508}"/>
    <cellStyle name="SAPBEXexcGood1 4 3 2" xfId="14264" xr:uid="{6BE0A325-DDB1-4A2B-AA40-B96BDED68841}"/>
    <cellStyle name="SAPBEXexcGood1 4 3 2 2" xfId="30822" xr:uid="{1EB3608B-0DA0-4FE1-A3A2-6674784997E4}"/>
    <cellStyle name="SAPBEXexcGood1 4 3 2 3" xfId="37921" xr:uid="{272821F7-84EE-4738-8DDF-2021DE2D6987}"/>
    <cellStyle name="SAPBEXexcGood1 4 3 3" xfId="12988" xr:uid="{E8A07659-31D1-41A7-A430-B367065FA0D8}"/>
    <cellStyle name="SAPBEXexcGood1 4 3 3 2" xfId="29708" xr:uid="{721F8E8B-973E-4CC9-8273-0AEB7C6CFFCF}"/>
    <cellStyle name="SAPBEXexcGood1 4 3 3 3" xfId="36717" xr:uid="{E8352507-8FD0-4CC7-92E4-A33D42FF33F0}"/>
    <cellStyle name="SAPBEXexcGood1 4 3 4" xfId="11077" xr:uid="{0B709AE5-5D14-4352-A0D2-18D9AB5207CB}"/>
    <cellStyle name="SAPBEXexcGood1 4 3 4 2" xfId="28062" xr:uid="{28BD5804-C876-4B1C-8CA2-E767FA6D668A}"/>
    <cellStyle name="SAPBEXexcGood1 4 3 4 3" xfId="35941" xr:uid="{28E1A4EA-0ED0-41BA-8FBD-1FC8741FBE36}"/>
    <cellStyle name="SAPBEXexcGood1 4 3 5" xfId="19532" xr:uid="{B488E269-2339-43DC-9502-5BA995F93F87}"/>
    <cellStyle name="SAPBEXexcGood1 4 3 6" xfId="18565" xr:uid="{DAD0F842-0736-4188-ADE8-6913DBA10FDA}"/>
    <cellStyle name="SAPBEXexcGood1 4 4" xfId="2266" xr:uid="{09873909-C13E-445E-95E8-8378B3C2486B}"/>
    <cellStyle name="SAPBEXexcGood1 4 4 2" xfId="9907" xr:uid="{5CC7277B-CB7F-4081-AB3F-5B7A03AB8E05}"/>
    <cellStyle name="SAPBEXexcGood1 4 4 2 2" xfId="27023" xr:uid="{86842680-98D9-4EA6-A28B-40EC5332102F}"/>
    <cellStyle name="SAPBEXexcGood1 4 4 2 3" xfId="35309" xr:uid="{11D67019-E42F-42AE-AF0E-C52B050EEAF0}"/>
    <cellStyle name="SAPBEXexcGood1 4 4 3" xfId="19768" xr:uid="{31B37004-51F6-4820-A184-225796FB12DE}"/>
    <cellStyle name="SAPBEXexcGood1 4 4 4" xfId="28922" xr:uid="{9BE5905E-CF4F-45B1-B07C-1442AFEAD8A6}"/>
    <cellStyle name="SAPBEXexcGood1 4 5" xfId="2731" xr:uid="{FE857AD4-FF6C-41BB-9C85-7158ECE0C5D8}"/>
    <cellStyle name="SAPBEXexcGood1 4 5 2" xfId="13333" xr:uid="{A4DF0392-ADFE-4899-9484-87C505243949}"/>
    <cellStyle name="SAPBEXexcGood1 4 5 2 2" xfId="30018" xr:uid="{1757FDCA-39F3-493D-AB58-0AF2F0D10322}"/>
    <cellStyle name="SAPBEXexcGood1 4 5 2 3" xfId="37062" xr:uid="{164EF53E-0C25-4463-99AA-F88E809CD252}"/>
    <cellStyle name="SAPBEXexcGood1 4 5 3" xfId="20230" xr:uid="{46D2BCF2-4F90-4C06-AD82-974A7BDC8BE1}"/>
    <cellStyle name="SAPBEXexcGood1 4 5 4" xfId="24733" xr:uid="{59771C15-74EB-4169-ABB1-DD91E53952A3}"/>
    <cellStyle name="SAPBEXexcGood1 4 6" xfId="2739" xr:uid="{2F96ED2E-482F-4C11-A85E-DAF141A39138}"/>
    <cellStyle name="SAPBEXexcGood1 4 6 2" xfId="13580" xr:uid="{88F7D979-B356-4350-B5BC-1C5D9675D476}"/>
    <cellStyle name="SAPBEXexcGood1 4 6 2 2" xfId="30230" xr:uid="{B0D2C741-9384-4A30-8386-E09021210DE6}"/>
    <cellStyle name="SAPBEXexcGood1 4 6 2 3" xfId="37309" xr:uid="{9EACA5C3-C1E9-4E35-B674-33C8D1E9B88A}"/>
    <cellStyle name="SAPBEXexcGood1 4 6 3" xfId="20238" xr:uid="{0C6DA7AD-33EC-45CD-89D2-6F6ADAE407F8}"/>
    <cellStyle name="SAPBEXexcGood1 4 6 4" xfId="28324" xr:uid="{04F6798E-73C4-47C0-AFDE-C72254814AFE}"/>
    <cellStyle name="SAPBEXexcGood1 4 7" xfId="2738" xr:uid="{CB396B83-FBC0-42CE-BC7E-11DE2A15BD20}"/>
    <cellStyle name="SAPBEXexcGood1 4 7 2" xfId="20237" xr:uid="{2587E0EB-44A9-4D62-908E-BB148B6703A4}"/>
    <cellStyle name="SAPBEXexcGood1 4 7 3" xfId="24740" xr:uid="{DBDC0B32-446F-42A2-92A4-1F4AB5E851D4}"/>
    <cellStyle name="SAPBEXexcGood1 4 8" xfId="4403" xr:uid="{2990E636-856C-4C03-989F-7997FB764DC4}"/>
    <cellStyle name="SAPBEXexcGood1 4 8 2" xfId="21895" xr:uid="{A041662C-861C-4121-A560-AB82D22D5990}"/>
    <cellStyle name="SAPBEXexcGood1 4 8 3" xfId="17954" xr:uid="{932C37A1-CC5B-4089-A7BC-A7518D72915A}"/>
    <cellStyle name="SAPBEXexcGood1 4 9" xfId="8014" xr:uid="{ADF6E3FE-FE59-4F1B-A7F1-831C3B95088A}"/>
    <cellStyle name="SAPBEXexcGood1 4 9 2" xfId="25241" xr:uid="{4C17D8BA-6CD8-4F36-A485-9236E497BC60}"/>
    <cellStyle name="SAPBEXexcGood1 4 9 3" xfId="34581" xr:uid="{97C79B70-A366-4E23-8A1C-C1485F18CD59}"/>
    <cellStyle name="SAPBEXexcGood1 5" xfId="942" xr:uid="{E2C3B561-F657-416D-8FF7-C4BAEC5DC365}"/>
    <cellStyle name="SAPBEXexcGood1 5 10" xfId="29976" xr:uid="{EC31055C-4340-4187-A131-9E5BABD85337}"/>
    <cellStyle name="SAPBEXexcGood1 5 2" xfId="1350" xr:uid="{10F17BE8-141B-467B-AB56-989F4962EBCD}"/>
    <cellStyle name="SAPBEXexcGood1 5 2 2" xfId="2598" xr:uid="{AB9D0645-FC89-4840-831E-5A39A7C018F9}"/>
    <cellStyle name="SAPBEXexcGood1 5 2 2 2" xfId="15100" xr:uid="{CFEC45CB-F66F-4DB3-9A4C-8F533F7DF523}"/>
    <cellStyle name="SAPBEXexcGood1 5 2 2 2 2" xfId="31606" xr:uid="{E3DE2BA7-5762-4492-901A-C2CCB0F78B3A}"/>
    <cellStyle name="SAPBEXexcGood1 5 2 2 2 3" xfId="38689" xr:uid="{C48259FB-CC86-4E09-9D41-89B4B8C03123}"/>
    <cellStyle name="SAPBEXexcGood1 5 2 2 3" xfId="20099" xr:uid="{559340B6-4D0B-4E7F-879D-DC210530BFFE}"/>
    <cellStyle name="SAPBEXexcGood1 5 2 2 4" xfId="23372" xr:uid="{6960BCCE-AACB-4AB1-A8C0-2E7AA9B16E63}"/>
    <cellStyle name="SAPBEXexcGood1 5 2 3" xfId="3104" xr:uid="{34F95425-A101-4ED2-A5F7-1013C445A1F5}"/>
    <cellStyle name="SAPBEXexcGood1 5 2 3 2" xfId="15877" xr:uid="{072AB3B1-4566-47A7-9ED5-F988B94C56A3}"/>
    <cellStyle name="SAPBEXexcGood1 5 2 3 2 2" xfId="32381" xr:uid="{FD5A13E9-7DED-442D-8468-ED3C431A8798}"/>
    <cellStyle name="SAPBEXexcGood1 5 2 3 2 3" xfId="39466" xr:uid="{1707A8E8-32DD-40CB-80BB-4827D0D6F2CF}"/>
    <cellStyle name="SAPBEXexcGood1 5 2 3 3" xfId="20602" xr:uid="{591C56EB-219F-4BD4-8093-CE7983BAB391}"/>
    <cellStyle name="SAPBEXexcGood1 5 2 3 4" xfId="22647" xr:uid="{8650C70E-4105-43B0-89B0-EBE8E3188F9E}"/>
    <cellStyle name="SAPBEXexcGood1 5 2 4" xfId="1413" xr:uid="{33E2B148-5400-4C0A-81E9-93425C791DDD}"/>
    <cellStyle name="SAPBEXexcGood1 5 2 4 2" xfId="17438" xr:uid="{727188DF-D40D-4FF8-9EE5-2FD566425C5D}"/>
    <cellStyle name="SAPBEXexcGood1 5 2 4 2 2" xfId="33942" xr:uid="{5A5C2269-8C5C-48B4-9793-279175C99352}"/>
    <cellStyle name="SAPBEXexcGood1 5 2 4 2 3" xfId="40183" xr:uid="{54295C5A-63CF-4889-95BE-20039FD7318A}"/>
    <cellStyle name="SAPBEXexcGood1 5 2 4 3" xfId="18919" xr:uid="{EECD1A5F-12D9-4E5A-9AAE-E1D26C331F67}"/>
    <cellStyle name="SAPBEXexcGood1 5 2 4 4" xfId="29234" xr:uid="{6D0F5B5C-8D58-49C8-8F86-BA0D2B631CEA}"/>
    <cellStyle name="SAPBEXexcGood1 5 2 5" xfId="3291" xr:uid="{F134F9E0-BF24-4A3F-A98D-688C26FCFB9F}"/>
    <cellStyle name="SAPBEXexcGood1 5 2 5 2" xfId="20789" xr:uid="{152B8BBE-0C52-45A4-BB1E-13F81EB15F5D}"/>
    <cellStyle name="SAPBEXexcGood1 5 2 5 3" xfId="22461" xr:uid="{3CD1BF4F-4191-4A3C-902F-0F9B1A8B2A53}"/>
    <cellStyle name="SAPBEXexcGood1 5 2 6" xfId="3839" xr:uid="{F10A61E0-94D3-49A5-8FF4-7A8C773F402F}"/>
    <cellStyle name="SAPBEXexcGood1 5 2 6 2" xfId="21336" xr:uid="{EE4D9FEA-4A17-454A-A596-437DE9A7549F}"/>
    <cellStyle name="SAPBEXexcGood1 5 2 6 3" xfId="23151" xr:uid="{D7167D55-EB35-49EC-AC62-8A2C84464535}"/>
    <cellStyle name="SAPBEXexcGood1 5 2 7" xfId="4152" xr:uid="{F392AAE4-59CC-4282-B385-2DDC762F7C53}"/>
    <cellStyle name="SAPBEXexcGood1 5 2 7 2" xfId="21647" xr:uid="{804B34F9-A434-458E-9CF3-E644510F64A6}"/>
    <cellStyle name="SAPBEXexcGood1 5 2 7 3" xfId="18544" xr:uid="{10FF742C-8087-466F-AA03-3AF42EAF2353}"/>
    <cellStyle name="SAPBEXexcGood1 5 2 8" xfId="12663" xr:uid="{262047F9-04DF-444D-AB21-663FCAAED06B}"/>
    <cellStyle name="SAPBEXexcGood1 5 2 8 2" xfId="29414" xr:uid="{D70563AD-0A2D-42F8-A23D-56E1B74A0F46}"/>
    <cellStyle name="SAPBEXexcGood1 5 2 8 3" xfId="36593" xr:uid="{6EC05EBB-4711-462D-892E-26405AB0BF49}"/>
    <cellStyle name="SAPBEXexcGood1 5 2 9" xfId="30293" xr:uid="{344D46D3-E800-4A09-98B1-C184AC4B5F78}"/>
    <cellStyle name="SAPBEXexcGood1 5 3" xfId="2210" xr:uid="{BC6FC1D9-25D7-4C6D-AE01-62C998F8B802}"/>
    <cellStyle name="SAPBEXexcGood1 5 3 2" xfId="14400" xr:uid="{FF569D51-54F4-4245-86B8-47F3075E5743}"/>
    <cellStyle name="SAPBEXexcGood1 5 3 2 2" xfId="30939" xr:uid="{9922B2F1-8A2B-49A5-85A4-827FB73DAF2E}"/>
    <cellStyle name="SAPBEXexcGood1 5 3 2 3" xfId="38057" xr:uid="{6B5916D0-95E4-4B0C-AA3F-4D928FA7054E}"/>
    <cellStyle name="SAPBEXexcGood1 5 3 3" xfId="9104" xr:uid="{E596EF74-8169-413F-8E02-EDC094F0984F}"/>
    <cellStyle name="SAPBEXexcGood1 5 3 3 2" xfId="26280" xr:uid="{A8322274-84F5-462D-AA0D-2DAA61196532}"/>
    <cellStyle name="SAPBEXexcGood1 5 3 3 3" xfId="34995" xr:uid="{4B4801BA-CEDA-43FC-96CE-83892A3B7C2C}"/>
    <cellStyle name="SAPBEXexcGood1 5 3 4" xfId="11254" xr:uid="{7A393D4E-17D2-44DB-9E31-DA17D213AAC1}"/>
    <cellStyle name="SAPBEXexcGood1 5 3 4 2" xfId="28219" xr:uid="{42D0D356-D019-4CEE-85CE-29FA5CC7FC75}"/>
    <cellStyle name="SAPBEXexcGood1 5 3 4 3" xfId="36028" xr:uid="{D58F3E89-C409-4435-8831-E83E3C015A26}"/>
    <cellStyle name="SAPBEXexcGood1 5 3 5" xfId="19712" xr:uid="{0BEBC939-64B2-4E7B-AC65-BBE2494DC85E}"/>
    <cellStyle name="SAPBEXexcGood1 5 3 6" xfId="28378" xr:uid="{A0D2BEDB-171B-48DB-8921-A07D2823361D}"/>
    <cellStyle name="SAPBEXexcGood1 5 4" xfId="2717" xr:uid="{3363B052-17FE-4111-ABC9-B49AC29AEA72}"/>
    <cellStyle name="SAPBEXexcGood1 5 4 2" xfId="9992" xr:uid="{DFB418E6-F3DD-427C-8678-11DA07BAE9D7}"/>
    <cellStyle name="SAPBEXexcGood1 5 4 2 2" xfId="27108" xr:uid="{E33F6205-E9A1-41AC-9674-A802E29468EE}"/>
    <cellStyle name="SAPBEXexcGood1 5 4 2 3" xfId="35334" xr:uid="{962E7CF8-7F2B-4AC2-883D-62238F18E774}"/>
    <cellStyle name="SAPBEXexcGood1 5 4 3" xfId="20216" xr:uid="{618265CC-3A2F-424A-8128-C98A358222A1}"/>
    <cellStyle name="SAPBEXexcGood1 5 4 4" xfId="28327" xr:uid="{2DCF2936-E941-4C1F-9CCA-02DD87F1F2B7}"/>
    <cellStyle name="SAPBEXexcGood1 5 5" xfId="3321" xr:uid="{16B88035-C316-421A-8915-C08D8331F445}"/>
    <cellStyle name="SAPBEXexcGood1 5 5 2" xfId="13386" xr:uid="{0B70915A-BA46-46ED-94FA-1869B2B2A5EF}"/>
    <cellStyle name="SAPBEXexcGood1 5 5 2 2" xfId="30071" xr:uid="{FDD75A66-5101-4859-B04C-9B9AF818131E}"/>
    <cellStyle name="SAPBEXexcGood1 5 5 2 3" xfId="37115" xr:uid="{1068AA31-9363-471B-A7A1-CBDEAA845944}"/>
    <cellStyle name="SAPBEXexcGood1 5 5 3" xfId="20819" xr:uid="{A352D2A7-DE65-46A5-8EF3-EC61F2895BDE}"/>
    <cellStyle name="SAPBEXexcGood1 5 5 4" xfId="22431" xr:uid="{3F179CBE-9A91-4773-AFA7-0C46A814643B}"/>
    <cellStyle name="SAPBEXexcGood1 5 6" xfId="3168" xr:uid="{C0CFEEEF-BEB1-4083-BF04-00D9EFC90575}"/>
    <cellStyle name="SAPBEXexcGood1 5 6 2" xfId="14967" xr:uid="{60005CE6-C6CB-4D34-BFC2-151B1947CDFD}"/>
    <cellStyle name="SAPBEXexcGood1 5 6 2 2" xfId="31477" xr:uid="{EFC3CAEB-5E65-4ADB-A068-EF76686B0CEF}"/>
    <cellStyle name="SAPBEXexcGood1 5 6 2 3" xfId="38556" xr:uid="{A2EA0EB6-1E4E-4BB3-BDED-4226FADC50C9}"/>
    <cellStyle name="SAPBEXexcGood1 5 6 3" xfId="20666" xr:uid="{3FDBEE88-8B73-476E-80F5-0A8DAB06CE41}"/>
    <cellStyle name="SAPBEXexcGood1 5 6 4" xfId="22584" xr:uid="{775D58CE-DB89-48A5-A680-1536CC5235A5}"/>
    <cellStyle name="SAPBEXexcGood1 5 7" xfId="3422" xr:uid="{1E067A78-A15B-4253-ADFF-375007A2636B}"/>
    <cellStyle name="SAPBEXexcGood1 5 7 2" xfId="20920" xr:uid="{98DB735D-7DED-4970-884F-6820953B7D8A}"/>
    <cellStyle name="SAPBEXexcGood1 5 7 3" xfId="22329" xr:uid="{6DB6234A-AB9D-48B9-BEC3-288CE7FBAF61}"/>
    <cellStyle name="SAPBEXexcGood1 5 8" xfId="3988" xr:uid="{289D7092-E2A5-45FD-99A6-BDF540A0A5B1}"/>
    <cellStyle name="SAPBEXexcGood1 5 8 2" xfId="21484" xr:uid="{3F381696-E1DE-4335-9B9F-E25A84A0CEE5}"/>
    <cellStyle name="SAPBEXexcGood1 5 8 3" xfId="21811" xr:uid="{1073A89E-2800-464B-83E7-9F21B3D8EC45}"/>
    <cellStyle name="SAPBEXexcGood1 5 9" xfId="8099" xr:uid="{FAC1EFC8-8F74-4DB4-B588-EA001CB417CD}"/>
    <cellStyle name="SAPBEXexcGood1 5 9 2" xfId="25326" xr:uid="{07CB2147-9A30-4341-911C-8B8FDF19331B}"/>
    <cellStyle name="SAPBEXexcGood1 5 9 3" xfId="34606" xr:uid="{BEE8D75C-BACB-4E73-A180-54AFB38A62B0}"/>
    <cellStyle name="SAPBEXexcGood1 6" xfId="966" xr:uid="{F1A89709-D5A3-4E66-B702-1534C5BA391F}"/>
    <cellStyle name="SAPBEXexcGood1 6 2" xfId="15312" xr:uid="{1CA3F9FC-973B-468D-AB11-B40D2020E794}"/>
    <cellStyle name="SAPBEXexcGood1 6 2 2" xfId="31816" xr:uid="{C56CEE3C-A00C-498B-8DF5-B6880FBC1277}"/>
    <cellStyle name="SAPBEXexcGood1 6 2 3" xfId="38901" xr:uid="{AB2FFA57-5009-4AB7-A1EA-CA4BFE49D74C}"/>
    <cellStyle name="SAPBEXexcGood1 6 3" xfId="16428" xr:uid="{FF90AA6C-9EC2-4BAE-BA10-982D6EE9F854}"/>
    <cellStyle name="SAPBEXexcGood1 6 3 2" xfId="32932" xr:uid="{CDAE4628-EE74-4840-9C4A-8FDD92C91814}"/>
    <cellStyle name="SAPBEXexcGood1 6 3 3" xfId="39624" xr:uid="{48680495-9DDA-4565-973A-E7C0E3C4BE67}"/>
    <cellStyle name="SAPBEXexcGood1 6 4" xfId="11519" xr:uid="{B954CEDE-C229-4B0B-AE1A-4D8EBD1C6E8D}"/>
    <cellStyle name="SAPBEXexcGood1 6 4 2" xfId="36107" xr:uid="{8622E211-FCDB-4777-B5AC-E64B9B54D67B}"/>
    <cellStyle name="SAPBEXexcGood1 7" xfId="1043" xr:uid="{9B3D2957-AF6E-4D1E-A75E-30219EBD39CD}"/>
    <cellStyle name="SAPBEXexcGood1 7 2" xfId="14684" xr:uid="{B925FA4B-EA81-462B-AA7D-72F422F0DF56}"/>
    <cellStyle name="SAPBEXexcGood1 7 2 2" xfId="31199" xr:uid="{4B36EED7-BFD4-42AD-BBED-E7A75D2BF649}"/>
    <cellStyle name="SAPBEXexcGood1 7 2 3" xfId="38274" xr:uid="{E2048786-165B-4AFC-9A1D-B34A9588D96C}"/>
    <cellStyle name="SAPBEXexcGood1 7 3" xfId="15407" xr:uid="{2201D23F-0FE9-418D-AC40-28719806CCE7}"/>
    <cellStyle name="SAPBEXexcGood1 7 3 2" xfId="31911" xr:uid="{97717476-140A-4DE1-B79E-5F2FCA519067}"/>
    <cellStyle name="SAPBEXexcGood1 7 3 3" xfId="38996" xr:uid="{DC0D433A-E9AE-450B-8E81-568F71BAEF4B}"/>
    <cellStyle name="SAPBEXexcGood1 7 4" xfId="16749" xr:uid="{6D97CCFB-3338-4E2B-A85B-D0629CEC4093}"/>
    <cellStyle name="SAPBEXexcGood1 7 4 2" xfId="33253" xr:uid="{8ABD7F4E-AF19-4607-A9A5-2BAE8B5AF64D}"/>
    <cellStyle name="SAPBEXexcGood1 7 4 3" xfId="39765" xr:uid="{9DAD13CF-5C6C-44CB-B95C-995FF66DCFD3}"/>
    <cellStyle name="SAPBEXexcGood1 7 5" xfId="11889" xr:uid="{DD8B2B04-C04E-4503-973F-B0AB95CBEBFC}"/>
    <cellStyle name="SAPBEXexcGood1 7 5 2" xfId="28754" xr:uid="{2FC19063-DF88-4778-A582-ABB8FCA4B0C5}"/>
    <cellStyle name="SAPBEXexcGood1 7 5 3" xfId="36197" xr:uid="{C59D48AF-6BEF-4761-837E-4FD0F255AA1D}"/>
    <cellStyle name="SAPBEXexcGood1 8" xfId="255" xr:uid="{D32A001B-572D-4433-978F-8C0E23F95F11}"/>
    <cellStyle name="SAPBEXexcGood1 8 10" xfId="30980" xr:uid="{EB67A36A-71F6-42E1-9D03-E3018F5140E4}"/>
    <cellStyle name="SAPBEXexcGood1 8 2" xfId="1171" xr:uid="{A39EC331-4575-46DF-B485-6B16BDC6BBA6}"/>
    <cellStyle name="SAPBEXexcGood1 8 2 2" xfId="2419" xr:uid="{59157615-72F1-49D6-A475-9DBF6ABDAAC2}"/>
    <cellStyle name="SAPBEXexcGood1 8 2 2 2" xfId="19920" xr:uid="{DE408A9B-C2A9-4753-AC6E-598F97269B73}"/>
    <cellStyle name="SAPBEXexcGood1 8 2 2 3" xfId="24582" xr:uid="{938FDB66-0D57-4011-BDB6-55F519251008}"/>
    <cellStyle name="SAPBEXexcGood1 8 2 3" xfId="2925" xr:uid="{09940F20-3E37-4919-8F06-9DD13F6BA1EB}"/>
    <cellStyle name="SAPBEXexcGood1 8 2 3 2" xfId="20423" xr:uid="{D6333A7D-C309-43FD-956A-0FAAF0EA6BEE}"/>
    <cellStyle name="SAPBEXexcGood1 8 2 3 3" xfId="22800" xr:uid="{788111D9-EE33-41FC-9E6C-7F1F37D678BB}"/>
    <cellStyle name="SAPBEXexcGood1 8 2 4" xfId="1792" xr:uid="{550731D4-6F13-41AE-85E7-6BA1601149C8}"/>
    <cellStyle name="SAPBEXexcGood1 8 2 4 2" xfId="19295" xr:uid="{7580D2E9-7563-415B-BB5C-E2BC045DFC74}"/>
    <cellStyle name="SAPBEXexcGood1 8 2 4 3" xfId="28234" xr:uid="{D132B274-9495-4DCE-95D8-76CBB70F5760}"/>
    <cellStyle name="SAPBEXexcGood1 8 2 5" xfId="2843" xr:uid="{9496AAC8-D97C-4ABD-B7F2-62D1142023DB}"/>
    <cellStyle name="SAPBEXexcGood1 8 2 5 2" xfId="20341" xr:uid="{945958BA-419D-4ED2-91DF-4CD053C054A3}"/>
    <cellStyle name="SAPBEXexcGood1 8 2 5 3" xfId="22845" xr:uid="{3FE57088-9D54-4529-85B2-E4C9CF389E8E}"/>
    <cellStyle name="SAPBEXexcGood1 8 2 6" xfId="2668" xr:uid="{DFD7B0EB-38C0-4CAD-A8B8-86159E1EF37D}"/>
    <cellStyle name="SAPBEXexcGood1 8 2 6 2" xfId="20168" xr:uid="{AD13B930-6AFD-47B0-A884-2B82C3565CF7}"/>
    <cellStyle name="SAPBEXexcGood1 8 2 6 3" xfId="17708" xr:uid="{7642442B-177C-426E-9100-21F8AFE1BD4A}"/>
    <cellStyle name="SAPBEXexcGood1 8 2 7" xfId="4454" xr:uid="{17AA6003-8F87-4C16-AE97-445F869A745E}"/>
    <cellStyle name="SAPBEXexcGood1 8 2 7 2" xfId="21944" xr:uid="{F667CDB2-6098-414B-B318-0E108235950C}"/>
    <cellStyle name="SAPBEXexcGood1 8 2 7 3" xfId="17966" xr:uid="{53B25E08-6FBB-4E32-9E3E-CB8F009E1D52}"/>
    <cellStyle name="SAPBEXexcGood1 8 2 8" xfId="13735" xr:uid="{8E23D738-4C27-4EC2-AA08-C3FB6184DAD3}"/>
    <cellStyle name="SAPBEXexcGood1 8 2 8 2" xfId="30371" xr:uid="{BA38C831-4DC2-4052-BB7F-199A00BC26CA}"/>
    <cellStyle name="SAPBEXexcGood1 8 2 8 3" xfId="37460" xr:uid="{96C78811-00F7-4CCF-9F0D-F019167070E8}"/>
    <cellStyle name="SAPBEXexcGood1 8 2 9" xfId="30800" xr:uid="{CF8D6756-5329-4E64-9FA9-3A7A6DDD9C77}"/>
    <cellStyle name="SAPBEXexcGood1 8 3" xfId="1597" xr:uid="{1616C4C6-A1F6-4176-A49E-41E2AFA829FB}"/>
    <cellStyle name="SAPBEXexcGood1 8 3 2" xfId="14364" xr:uid="{71E516F3-08CB-4D2C-81D8-88A5DCCE147C}"/>
    <cellStyle name="SAPBEXexcGood1 8 3 2 2" xfId="30903" xr:uid="{DA505756-C40E-4063-882C-06B83FCEFB29}"/>
    <cellStyle name="SAPBEXexcGood1 8 3 2 3" xfId="38021" xr:uid="{DE0059CE-CCF1-44FE-86AA-1BF65C0413ED}"/>
    <cellStyle name="SAPBEXexcGood1 8 3 3" xfId="19102" xr:uid="{90214BA6-855B-4B93-ADEE-A621816F6886}"/>
    <cellStyle name="SAPBEXexcGood1 8 3 4" xfId="29953" xr:uid="{462AFCF1-7C92-4234-991F-6BD212A32392}"/>
    <cellStyle name="SAPBEXexcGood1 8 4" xfId="1935" xr:uid="{F201F680-2865-46D7-815C-98803824E322}"/>
    <cellStyle name="SAPBEXexcGood1 8 4 2" xfId="19438" xr:uid="{1A44E362-1589-4062-BEF0-D09013E1961C}"/>
    <cellStyle name="SAPBEXexcGood1 8 4 3" xfId="27329" xr:uid="{867EEC70-57B0-4EE7-A2FB-AD62836512F8}"/>
    <cellStyle name="SAPBEXexcGood1 8 5" xfId="3297" xr:uid="{125DFEFD-290B-49A3-B2B2-89386CD2C417}"/>
    <cellStyle name="SAPBEXexcGood1 8 5 2" xfId="20795" xr:uid="{51923E7C-2978-4C42-AF46-447A47A28524}"/>
    <cellStyle name="SAPBEXexcGood1 8 5 3" xfId="22455" xr:uid="{058ED8EE-7E62-457F-9E31-9F524850E48E}"/>
    <cellStyle name="SAPBEXexcGood1 8 6" xfId="3651" xr:uid="{055FF49C-7A1B-452C-BFED-925AE2302B18}"/>
    <cellStyle name="SAPBEXexcGood1 8 6 2" xfId="21149" xr:uid="{BBEE8727-2E7C-4A1B-8015-337B8900C88B}"/>
    <cellStyle name="SAPBEXexcGood1 8 6 3" xfId="22264" xr:uid="{B4E1029B-036B-43E7-A6B8-52E8B3B0A6E9}"/>
    <cellStyle name="SAPBEXexcGood1 8 7" xfId="3978" xr:uid="{AD4E44C2-1855-44F1-B15F-BE9C8987922D}"/>
    <cellStyle name="SAPBEXexcGood1 8 7 2" xfId="21474" xr:uid="{CA38CF38-2763-4967-AD25-92EA4841F598}"/>
    <cellStyle name="SAPBEXexcGood1 8 7 3" xfId="18153" xr:uid="{04A980B3-D73E-4885-A8B1-7C4FD2A5D9D4}"/>
    <cellStyle name="SAPBEXexcGood1 8 8" xfId="2064" xr:uid="{CBBE2200-0346-4826-808B-A2775376DBE8}"/>
    <cellStyle name="SAPBEXexcGood1 8 8 2" xfId="19567" xr:uid="{91494CEC-5FDD-43EE-A4CE-1B63C9289740}"/>
    <cellStyle name="SAPBEXexcGood1 8 8 3" xfId="18286" xr:uid="{04CB4575-4A99-47CA-BFD1-E6C81319433F}"/>
    <cellStyle name="SAPBEXexcGood1 8 9" xfId="10475" xr:uid="{3E8AF82E-36F3-40E1-A98F-14D7CB726D0F}"/>
    <cellStyle name="SAPBEXexcGood1 8 9 2" xfId="27546" xr:uid="{7505D40C-2FAC-45E3-8305-D1B58D054E65}"/>
    <cellStyle name="SAPBEXexcGood1 8 9 3" xfId="35584" xr:uid="{6E7EE758-0892-4377-BBB5-B7B6AB4EC609}"/>
    <cellStyle name="SAPBEXexcGood1 9" xfId="1124" xr:uid="{C87EEF5B-3B86-4883-B6B5-D2276F55F91A}"/>
    <cellStyle name="SAPBEXexcGood1 9 10" xfId="29082" xr:uid="{9D782B3C-D79E-472D-84B8-EEA6983739DE}"/>
    <cellStyle name="SAPBEXexcGood1 9 2" xfId="2372" xr:uid="{094E173E-0514-410B-90E2-6E2DE94583DE}"/>
    <cellStyle name="SAPBEXexcGood1 9 2 2" xfId="19873" xr:uid="{7933D8F8-67C3-4789-95F9-EB21DD73B012}"/>
    <cellStyle name="SAPBEXexcGood1 9 2 3" xfId="28905" xr:uid="{1C30289B-84DF-49A1-B97E-0987AA38BCD8}"/>
    <cellStyle name="SAPBEXexcGood1 9 3" xfId="2878" xr:uid="{39ACA9AE-02E3-453F-BDC1-63878280BF81}"/>
    <cellStyle name="SAPBEXexcGood1 9 3 2" xfId="20376" xr:uid="{73DAEC93-2172-43FB-9135-02D5B9A3DB65}"/>
    <cellStyle name="SAPBEXexcGood1 9 3 3" xfId="24531" xr:uid="{22DF94C7-E41B-4A25-81D6-8BFC70D0D12A}"/>
    <cellStyle name="SAPBEXexcGood1 9 4" xfId="1804" xr:uid="{C0A6A756-E522-4BCB-84A0-A6FD954F01D0}"/>
    <cellStyle name="SAPBEXexcGood1 9 4 2" xfId="19307" xr:uid="{A8DE8A88-1C9B-4834-9419-E6B1A4BA1EF9}"/>
    <cellStyle name="SAPBEXexcGood1 9 4 3" xfId="27857" xr:uid="{5B8EF6A6-F6A3-462A-B1D2-AA080E97EE87}"/>
    <cellStyle name="SAPBEXexcGood1 9 5" xfId="2806" xr:uid="{CB337530-2DF1-4CD8-AEA3-5998112FB9F0}"/>
    <cellStyle name="SAPBEXexcGood1 9 5 2" xfId="20305" xr:uid="{397415A1-FB7F-4054-B293-4EAB1F83C824}"/>
    <cellStyle name="SAPBEXexcGood1 9 5 3" xfId="24386" xr:uid="{C488D953-1BDF-4B03-94AE-C7FF59B14AA5}"/>
    <cellStyle name="SAPBEXexcGood1 9 6" xfId="4135" xr:uid="{4FB3EC8C-F34B-45A4-9595-99030E6B8A05}"/>
    <cellStyle name="SAPBEXexcGood1 9 6 2" xfId="21630" xr:uid="{9631C12A-49DB-4DB5-9EE2-32F02F75FE7F}"/>
    <cellStyle name="SAPBEXexcGood1 9 6 3" xfId="18077" xr:uid="{9A894D71-A1B2-4C14-BF6E-CD97C351661A}"/>
    <cellStyle name="SAPBEXexcGood1 9 7" xfId="4239" xr:uid="{F91C6879-3D2A-4AFF-BA2E-FD9082FC9F28}"/>
    <cellStyle name="SAPBEXexcGood1 9 7 2" xfId="21733" xr:uid="{FE380E31-932B-4DF3-81C7-CF07A50FA073}"/>
    <cellStyle name="SAPBEXexcGood1 9 7 3" xfId="18026" xr:uid="{23DBCCBC-FC43-4B67-B1B9-00C21E3B0809}"/>
    <cellStyle name="SAPBEXexcGood1 9 8" xfId="9194" xr:uid="{B3C44665-381D-4259-9EF3-AAB3CA2D4704}"/>
    <cellStyle name="SAPBEXexcGood1 9 8 2" xfId="26370" xr:uid="{A09764D7-C403-4CE4-849F-BAA133CD1492}"/>
    <cellStyle name="SAPBEXexcGood1 9 8 3" xfId="35085" xr:uid="{4F71428C-6525-4CAA-9067-B4213E1B40A1}"/>
    <cellStyle name="SAPBEXexcGood1 9 9" xfId="18642" xr:uid="{36797F9D-06C3-4FA4-85DD-63E3C7E288FA}"/>
    <cellStyle name="SAPBEXexcGood1_East 1415 Budget model v1" xfId="744" xr:uid="{CEBEAF4D-9F7B-4412-9D68-7B70B5C9A722}"/>
    <cellStyle name="SAPBEXexcGood2" xfId="59" xr:uid="{DA94F515-0D9E-484D-BE77-ED7DB4004140}"/>
    <cellStyle name="SAPBEXexcGood2 10" xfId="1426" xr:uid="{FE8787F9-4BC1-45C9-B9A6-6E2356BABEFE}"/>
    <cellStyle name="SAPBEXexcGood2 10 2" xfId="8959" xr:uid="{B3C6AE8A-7C22-49F9-8F0E-57F5674DD2CB}"/>
    <cellStyle name="SAPBEXexcGood2 10 2 2" xfId="26135" xr:uid="{9DF8393D-5D54-49BD-8847-2C8E3EE3E598}"/>
    <cellStyle name="SAPBEXexcGood2 10 2 3" xfId="34851" xr:uid="{59DE7F97-6C4D-463D-8FE7-419222163ECE}"/>
    <cellStyle name="SAPBEXexcGood2 10 3" xfId="18932" xr:uid="{414D3264-C3F5-4C38-8A0B-20067AD63DF2}"/>
    <cellStyle name="SAPBEXexcGood2 10 4" xfId="25374" xr:uid="{0D5AFCFA-36F1-4E96-A17C-56E6F163B3CC}"/>
    <cellStyle name="SAPBEXexcGood2 11" xfId="2251" xr:uid="{B6890C5A-6082-4421-838B-1F2330ABED37}"/>
    <cellStyle name="SAPBEXexcGood2 11 2" xfId="19753" xr:uid="{74FD5A9F-3BF1-4B91-85C6-BC03CB7F78A5}"/>
    <cellStyle name="SAPBEXexcGood2 11 3" xfId="27735" xr:uid="{DB5F7146-03FE-4270-8AAC-BB883648B696}"/>
    <cellStyle name="SAPBEXexcGood2 12" xfId="3288" xr:uid="{F150AB15-BCD5-44F0-9FF2-8DE053A30CBC}"/>
    <cellStyle name="SAPBEXexcGood2 12 2" xfId="20786" xr:uid="{D610B037-E1C0-4251-B476-A56487C64EBE}"/>
    <cellStyle name="SAPBEXexcGood2 12 3" xfId="22464" xr:uid="{E5A5E901-B0B6-4689-A763-74D70587729E}"/>
    <cellStyle name="SAPBEXexcGood2 13" xfId="3957" xr:uid="{EDD9A185-2F82-4576-92BA-C5B0236A5A50}"/>
    <cellStyle name="SAPBEXexcGood2 13 2" xfId="21453" xr:uid="{D7065BF4-CCF7-41D3-ABE4-2AEAEF500D4C}"/>
    <cellStyle name="SAPBEXexcGood2 13 3" xfId="23108" xr:uid="{BB3BF329-85C1-4B13-9C29-3879EDD0A0FE}"/>
    <cellStyle name="SAPBEXexcGood2 14" xfId="4249" xr:uid="{DFBE31D8-9054-4A39-817F-AAD494EBCC08}"/>
    <cellStyle name="SAPBEXexcGood2 14 2" xfId="21743" xr:uid="{964EA25F-AF00-489D-984C-1C03ED60446D}"/>
    <cellStyle name="SAPBEXexcGood2 14 3" xfId="18021" xr:uid="{9A2251A6-24E9-416B-BDF0-13EF14BC0870}"/>
    <cellStyle name="SAPBEXexcGood2 15" xfId="4218" xr:uid="{9BFCF863-6219-4AD2-86E2-8937D32DDBE2}"/>
    <cellStyle name="SAPBEXexcGood2 15 2" xfId="21712" xr:uid="{E6E36BE5-476C-4A4D-8E9D-6F5F5B0121E2}"/>
    <cellStyle name="SAPBEXexcGood2 15 3" xfId="18529" xr:uid="{9A47B2B3-3C52-470C-AE28-FFE5033E36B4}"/>
    <cellStyle name="SAPBEXexcGood2 16" xfId="5955" xr:uid="{5F8B2E68-3FB6-4BFE-B5E5-E8925E24C897}"/>
    <cellStyle name="SAPBEXexcGood2 16 2" xfId="23279" xr:uid="{C2215B28-42C3-40E4-801B-CC117C810E6D}"/>
    <cellStyle name="SAPBEXexcGood2 16 3" xfId="34282" xr:uid="{58E88FCE-AB93-4256-BC22-0877455FAB1A}"/>
    <cellStyle name="SAPBEXexcGood2 17" xfId="7307" xr:uid="{FEFA5E70-6D91-4568-B033-69E2C44A399E}"/>
    <cellStyle name="SAPBEXexcGood2 17 2" xfId="24598" xr:uid="{FA44184D-0ED3-4912-B155-3EE9190638E5}"/>
    <cellStyle name="SAPBEXexcGood2 17 3" xfId="34377" xr:uid="{287F5B00-C509-4539-880A-DDA804EE2585}"/>
    <cellStyle name="SAPBEXexcGood2 18" xfId="17679" xr:uid="{8B87889C-316C-4A3B-A4E2-DBB32B601351}"/>
    <cellStyle name="SAPBEXexcGood2 19" xfId="29007" xr:uid="{D73AA893-14DF-40D7-A351-CB6A1A80AF45}"/>
    <cellStyle name="SAPBEXexcGood2 2" xfId="745" xr:uid="{F4778A77-D50E-424E-B4B9-E3208969B93E}"/>
    <cellStyle name="SAPBEXexcGood2 2 10" xfId="7937" xr:uid="{C1EA1D20-8D15-4E00-80DD-6BBD49E216D2}"/>
    <cellStyle name="SAPBEXexcGood2 2 10 2" xfId="25177" xr:uid="{2581B639-7CEB-4A6A-AC0D-EA37C794D43A}"/>
    <cellStyle name="SAPBEXexcGood2 2 10 3" xfId="34530" xr:uid="{0205B5EB-44A3-4988-8B16-3D4960E905C2}"/>
    <cellStyle name="SAPBEXexcGood2 2 11" xfId="18325" xr:uid="{6E651119-C1C6-432E-89FC-2796255AC200}"/>
    <cellStyle name="SAPBEXexcGood2 2 12" xfId="25387" xr:uid="{06E1B4CF-1019-4E1C-B22C-BB259AE0DE25}"/>
    <cellStyle name="SAPBEXexcGood2 2 2" xfId="746" xr:uid="{F00B9508-5720-419C-9856-BB41AA93685F}"/>
    <cellStyle name="SAPBEXexcGood2 2 2 10" xfId="18326" xr:uid="{CEEF114C-E600-41C8-A661-5BD1A25B0097}"/>
    <cellStyle name="SAPBEXexcGood2 2 2 11" xfId="30132" xr:uid="{AB65A5A0-C21F-4B69-AAC7-5E7D039F60B0}"/>
    <cellStyle name="SAPBEXexcGood2 2 2 2" xfId="1257" xr:uid="{85F228FE-7F91-4356-8D42-649D3D103778}"/>
    <cellStyle name="SAPBEXexcGood2 2 2 2 10" xfId="30676" xr:uid="{88CE62BB-139D-4D22-A46F-2796B2AC731A}"/>
    <cellStyle name="SAPBEXexcGood2 2 2 2 2" xfId="2505" xr:uid="{D3CD93A2-0194-4798-AB0B-87C3E5EC178A}"/>
    <cellStyle name="SAPBEXexcGood2 2 2 2 2 2" xfId="20006" xr:uid="{C4184FBE-F212-4E5D-A45E-6ED4BABEB048}"/>
    <cellStyle name="SAPBEXexcGood2 2 2 2 2 3" xfId="30763" xr:uid="{AE7E82C9-FE8C-4690-B4F7-6575DE19BB46}"/>
    <cellStyle name="SAPBEXexcGood2 2 2 2 3" xfId="3011" xr:uid="{A97B969E-C4F5-46B8-8DB9-CF97F7B9E934}"/>
    <cellStyle name="SAPBEXexcGood2 2 2 2 3 2" xfId="20509" xr:uid="{8DD40290-688E-4D72-BA8D-082DD340AB20}"/>
    <cellStyle name="SAPBEXexcGood2 2 2 2 3 3" xfId="18245" xr:uid="{3BF807B7-FDDE-4BF1-B6D6-8507CDCE0321}"/>
    <cellStyle name="SAPBEXexcGood2 2 2 2 4" xfId="1502" xr:uid="{3E2841EF-1B29-4164-8081-8FEC0460A5A9}"/>
    <cellStyle name="SAPBEXexcGood2 2 2 2 4 2" xfId="19007" xr:uid="{D1C4889D-B02A-43CB-AC25-162B0335FF34}"/>
    <cellStyle name="SAPBEXexcGood2 2 2 2 4 3" xfId="30395" xr:uid="{3D12C501-EB4B-40A8-A7F2-ED512C74A39C}"/>
    <cellStyle name="SAPBEXexcGood2 2 2 2 5" xfId="3704" xr:uid="{14AAA58E-881C-48A8-9FAE-928560F48252}"/>
    <cellStyle name="SAPBEXexcGood2 2 2 2 5 2" xfId="21202" xr:uid="{EF88A151-800F-453C-8B68-841B6D29C9DC}"/>
    <cellStyle name="SAPBEXexcGood2 2 2 2 5 3" xfId="18198" xr:uid="{B9662391-85DB-4E78-8631-35D262D461BC}"/>
    <cellStyle name="SAPBEXexcGood2 2 2 2 6" xfId="1906" xr:uid="{BE770FF0-E697-4407-9370-827681B30CCD}"/>
    <cellStyle name="SAPBEXexcGood2 2 2 2 6 2" xfId="19409" xr:uid="{34BDC603-E005-4380-A083-502D4044D1B9}"/>
    <cellStyle name="SAPBEXexcGood2 2 2 2 6 3" xfId="24608" xr:uid="{8B1EF518-ABF3-483E-859C-9033881BFBFF}"/>
    <cellStyle name="SAPBEXexcGood2 2 2 2 7" xfId="4422" xr:uid="{204641F4-3FF0-46BC-A3D2-BA7EB7376CBE}"/>
    <cellStyle name="SAPBEXexcGood2 2 2 2 7 2" xfId="21913" xr:uid="{712A2646-3F2A-4C37-B1AD-CA37B62371D4}"/>
    <cellStyle name="SAPBEXexcGood2 2 2 2 7 3" xfId="17925" xr:uid="{21EF4C9A-EED5-470B-9E59-0CB75F713814}"/>
    <cellStyle name="SAPBEXexcGood2 2 2 2 8" xfId="14835" xr:uid="{20F36426-363D-45FD-A3B8-31A24E4B83CE}"/>
    <cellStyle name="SAPBEXexcGood2 2 2 2 8 2" xfId="31349" xr:uid="{4B98F176-9F8C-4F9F-879A-0263E90CE7D3}"/>
    <cellStyle name="SAPBEXexcGood2 2 2 2 8 3" xfId="38425" xr:uid="{041253ED-FBDF-4EAB-9B2B-484C13873E1D}"/>
    <cellStyle name="SAPBEXexcGood2 2 2 2 9" xfId="18770" xr:uid="{765B0D72-5E54-402D-9E7C-83E1BFAA83E5}"/>
    <cellStyle name="SAPBEXexcGood2 2 2 3" xfId="2031" xr:uid="{BB933157-6DE0-403E-B8A4-9DF495BE6DD9}"/>
    <cellStyle name="SAPBEXexcGood2 2 2 3 2" xfId="15515" xr:uid="{460216D5-FCCA-4C53-976F-93EC08C67162}"/>
    <cellStyle name="SAPBEXexcGood2 2 2 3 2 2" xfId="32019" xr:uid="{50F77433-E069-4745-9B71-C2BA053D5C30}"/>
    <cellStyle name="SAPBEXexcGood2 2 2 3 2 3" xfId="39104" xr:uid="{DB0C1A95-EF57-49F7-9188-B0D07D9B578B}"/>
    <cellStyle name="SAPBEXexcGood2 2 2 3 3" xfId="19534" xr:uid="{9E7E1908-0EE9-439E-954C-90649C31B3DF}"/>
    <cellStyle name="SAPBEXexcGood2 2 2 3 4" xfId="18502" xr:uid="{C15C50C5-77A3-4491-8D55-7E6624195138}"/>
    <cellStyle name="SAPBEXexcGood2 2 2 4" xfId="1684" xr:uid="{D0BFE3EF-E993-4786-B5A3-4D594DD2E5F2}"/>
    <cellStyle name="SAPBEXexcGood2 2 2 4 2" xfId="16911" xr:uid="{2512B93F-A4E3-40B4-8330-A7A3AE0F62CA}"/>
    <cellStyle name="SAPBEXexcGood2 2 2 4 2 2" xfId="33415" xr:uid="{E2FF8763-904A-40A3-ACC7-1F45CD9CBD1D}"/>
    <cellStyle name="SAPBEXexcGood2 2 2 4 2 3" xfId="39836" xr:uid="{38D429BF-D76E-4E5C-B4A3-87A9B297CA1C}"/>
    <cellStyle name="SAPBEXexcGood2 2 2 4 3" xfId="19187" xr:uid="{139565D6-C780-4FCE-B57A-1DA9AB2B2933}"/>
    <cellStyle name="SAPBEXexcGood2 2 2 4 4" xfId="30083" xr:uid="{BE341A12-398C-45EE-80FF-769E9ACC5BC2}"/>
    <cellStyle name="SAPBEXexcGood2 2 2 5" xfId="3216" xr:uid="{12969D17-3FA2-49F4-BD69-BC346CA83EC9}"/>
    <cellStyle name="SAPBEXexcGood2 2 2 5 2" xfId="20714" xr:uid="{67E79656-7F7A-43BB-9CCE-B1D0562FFA6C}"/>
    <cellStyle name="SAPBEXexcGood2 2 2 5 3" xfId="22536" xr:uid="{33D1A427-2F2B-447C-A213-09FD63C9F24D}"/>
    <cellStyle name="SAPBEXexcGood2 2 2 6" xfId="2361" xr:uid="{B28BA8EB-5A67-4C81-B7AF-687409AE4AAE}"/>
    <cellStyle name="SAPBEXexcGood2 2 2 6 2" xfId="19862" xr:uid="{8522AAF2-E048-4F16-B3AF-F7AA01B03176}"/>
    <cellStyle name="SAPBEXexcGood2 2 2 6 3" xfId="27733" xr:uid="{C2073FE1-21C2-48F4-936B-15DEC1F676D7}"/>
    <cellStyle name="SAPBEXexcGood2 2 2 7" xfId="3305" xr:uid="{A7539CF8-6E1E-4181-8541-6A179E8C7FBA}"/>
    <cellStyle name="SAPBEXexcGood2 2 2 7 2" xfId="20803" xr:uid="{A10E756C-404C-48E4-8800-1E3E19BD59DB}"/>
    <cellStyle name="SAPBEXexcGood2 2 2 7 3" xfId="22447" xr:uid="{854EAEBA-0E8A-48A2-A9E4-D5696C6ADFFF}"/>
    <cellStyle name="SAPBEXexcGood2 2 2 8" xfId="1584" xr:uid="{3961CBA3-3CAC-4356-9058-4AE5750ED9FE}"/>
    <cellStyle name="SAPBEXexcGood2 2 2 8 2" xfId="19089" xr:uid="{8013A212-512D-4FEB-9F8D-88A95D09CA28}"/>
    <cellStyle name="SAPBEXexcGood2 2 2 8 3" xfId="29993" xr:uid="{032E5354-CD00-42D6-B48D-9BF24122F28C}"/>
    <cellStyle name="SAPBEXexcGood2 2 2 9" xfId="12112" xr:uid="{21687662-F9B1-463F-B8CA-2DBB4B9AB689}"/>
    <cellStyle name="SAPBEXexcGood2 2 2 9 2" xfId="28961" xr:uid="{3427F864-FA57-41C7-87C4-15F317180268}"/>
    <cellStyle name="SAPBEXexcGood2 2 2 9 3" xfId="36252" xr:uid="{9B39DAE4-C171-4029-9205-6A1DAA2CF7E1}"/>
    <cellStyle name="SAPBEXexcGood2 2 3" xfId="1256" xr:uid="{0FBB5F84-B9DB-4490-9A00-666FDAE9C449}"/>
    <cellStyle name="SAPBEXexcGood2 2 3 10" xfId="27161" xr:uid="{28A44FC0-DC1C-430A-A71B-AE6251D99FEA}"/>
    <cellStyle name="SAPBEXexcGood2 2 3 2" xfId="2504" xr:uid="{85F71532-B634-4AF4-9E5C-5FC33658EE44}"/>
    <cellStyle name="SAPBEXexcGood2 2 3 2 2" xfId="13941" xr:uid="{64D4C16E-E2DE-451A-999E-19DA6AFB66B3}"/>
    <cellStyle name="SAPBEXexcGood2 2 3 2 2 2" xfId="30557" xr:uid="{5506B0AA-688B-4575-B1EC-1D2FBF8F9CAC}"/>
    <cellStyle name="SAPBEXexcGood2 2 3 2 2 3" xfId="37614" xr:uid="{5136BFF9-8E7D-4772-B3B4-40D55FA02277}"/>
    <cellStyle name="SAPBEXexcGood2 2 3 2 3" xfId="20005" xr:uid="{58FA4477-0144-4103-B820-3676457ECF98}"/>
    <cellStyle name="SAPBEXexcGood2 2 3 2 4" xfId="28005" xr:uid="{34155698-59DA-4E19-BEF8-C7318F62D663}"/>
    <cellStyle name="SAPBEXexcGood2 2 3 3" xfId="3010" xr:uid="{388C52B0-36AA-407C-991E-C0072F0D99D1}"/>
    <cellStyle name="SAPBEXexcGood2 2 3 3 2" xfId="13557" xr:uid="{4EF88078-C955-4872-9365-F02B370CAA29}"/>
    <cellStyle name="SAPBEXexcGood2 2 3 3 2 2" xfId="30207" xr:uid="{D55EF644-B16F-4ECE-9E73-AFBF2109337F}"/>
    <cellStyle name="SAPBEXexcGood2 2 3 3 2 3" xfId="37286" xr:uid="{9CE57AA9-D5A3-4D2C-8682-BF5850A63946}"/>
    <cellStyle name="SAPBEXexcGood2 2 3 3 3" xfId="20508" xr:uid="{276A6A2A-6059-4B77-B3B5-3FC700CD2ABB}"/>
    <cellStyle name="SAPBEXexcGood2 2 3 3 4" xfId="22732" xr:uid="{11DE1B4C-1987-46F7-9CB0-1E96DE7FF411}"/>
    <cellStyle name="SAPBEXexcGood2 2 3 4" xfId="2198" xr:uid="{A3A9289A-F9E2-491B-9DF6-1EA68DB50DD5}"/>
    <cellStyle name="SAPBEXexcGood2 2 3 4 2" xfId="19700" xr:uid="{4B25A475-7AF4-4789-AE9D-C22BABBCB067}"/>
    <cellStyle name="SAPBEXexcGood2 2 3 4 3" xfId="28391" xr:uid="{6100BDE9-438D-4B24-B6C4-CACC114C2C2A}"/>
    <cellStyle name="SAPBEXexcGood2 2 3 5" xfId="1777" xr:uid="{03B0477B-7D13-473E-B4BB-6E23EB6D50A7}"/>
    <cellStyle name="SAPBEXexcGood2 2 3 5 2" xfId="19280" xr:uid="{C5EEBA62-36C1-4682-BE45-EFBA19915DED}"/>
    <cellStyle name="SAPBEXexcGood2 2 3 5 3" xfId="23066" xr:uid="{8AF3E820-EEF8-455F-A274-CA8297C39E8A}"/>
    <cellStyle name="SAPBEXexcGood2 2 3 6" xfId="3789" xr:uid="{27CCF75B-7FD1-4066-9CBA-E0444648F917}"/>
    <cellStyle name="SAPBEXexcGood2 2 3 6 2" xfId="21286" xr:uid="{86EFFF44-5542-4611-9D5B-C63890841637}"/>
    <cellStyle name="SAPBEXexcGood2 2 3 6 3" xfId="23171" xr:uid="{C4C1ED2F-B389-45DA-8B03-3124A1A2C100}"/>
    <cellStyle name="SAPBEXexcGood2 2 3 7" xfId="4493" xr:uid="{D0B21271-C03A-4AFF-8E5A-46CC549BE4FC}"/>
    <cellStyle name="SAPBEXexcGood2 2 3 7 2" xfId="21983" xr:uid="{48AB1F00-0474-4D5B-8F7D-005D3C4517BB}"/>
    <cellStyle name="SAPBEXexcGood2 2 3 7 3" xfId="22037" xr:uid="{7E1621D0-E833-4D1B-B1A6-53591691F4CE}"/>
    <cellStyle name="SAPBEXexcGood2 2 3 8" xfId="10708" xr:uid="{511CF3CC-BD90-45D4-972C-46CEFCA91D85}"/>
    <cellStyle name="SAPBEXexcGood2 2 3 8 2" xfId="27755" xr:uid="{A5E941F4-76BD-4BD1-A6B0-EDDACAC5ED03}"/>
    <cellStyle name="SAPBEXexcGood2 2 3 8 3" xfId="35685" xr:uid="{182A9611-84E9-4E54-92A1-57536BA6B230}"/>
    <cellStyle name="SAPBEXexcGood2 2 3 9" xfId="18769" xr:uid="{C5217B03-8FC6-4F54-9347-943B655F50D0}"/>
    <cellStyle name="SAPBEXexcGood2 2 4" xfId="2030" xr:uid="{55FDB97D-77D3-45AC-B305-3AB3E965F1A1}"/>
    <cellStyle name="SAPBEXexcGood2 2 4 2" xfId="9830" xr:uid="{FAB3EF62-4B5E-4878-9BB2-BCC4CD0B518D}"/>
    <cellStyle name="SAPBEXexcGood2 2 4 2 2" xfId="26959" xr:uid="{9ADD8779-CF34-488C-8D44-BEC3C19B0B8C}"/>
    <cellStyle name="SAPBEXexcGood2 2 4 2 3" xfId="35258" xr:uid="{E8456EE3-658B-4EF5-B685-7761F27BC28C}"/>
    <cellStyle name="SAPBEXexcGood2 2 4 3" xfId="19533" xr:uid="{1BB8900D-EB0B-4D97-93E8-039DA5B99DFF}"/>
    <cellStyle name="SAPBEXexcGood2 2 4 4" xfId="28418" xr:uid="{FF2D81B5-9A68-4352-B586-69C9B489EA65}"/>
    <cellStyle name="SAPBEXexcGood2 2 5" xfId="1683" xr:uid="{59835357-D278-4224-98C2-6B16FF98C1C4}"/>
    <cellStyle name="SAPBEXexcGood2 2 5 2" xfId="13263" xr:uid="{F3406731-9E4B-4ED0-8803-AB15E2BABCB5}"/>
    <cellStyle name="SAPBEXexcGood2 2 5 2 2" xfId="29962" xr:uid="{EC028B3C-4BF9-426A-9AAE-27979A6F428A}"/>
    <cellStyle name="SAPBEXexcGood2 2 5 2 3" xfId="36992" xr:uid="{884217F2-741C-432E-87B4-D17C7B1F1309}"/>
    <cellStyle name="SAPBEXexcGood2 2 5 3" xfId="19186" xr:uid="{63B72E66-C099-494F-8095-D1E22656BAFB}"/>
    <cellStyle name="SAPBEXexcGood2 2 5 4" xfId="28030" xr:uid="{BE6ABEFE-1D2A-4F48-A531-460102FB7B80}"/>
    <cellStyle name="SAPBEXexcGood2 2 6" xfId="3234" xr:uid="{DFF1CF1B-FEF1-4293-BA99-FE7A751A651B}"/>
    <cellStyle name="SAPBEXexcGood2 2 6 2" xfId="15133" xr:uid="{73A2AC86-3588-4B22-86E5-0B3E1896137B}"/>
    <cellStyle name="SAPBEXexcGood2 2 6 2 2" xfId="31637" xr:uid="{9EB94D76-350F-4211-A985-9E03DEF155A0}"/>
    <cellStyle name="SAPBEXexcGood2 2 6 2 3" xfId="38722" xr:uid="{6799C683-245C-4024-91CC-7B13CCCA70E8}"/>
    <cellStyle name="SAPBEXexcGood2 2 6 3" xfId="20732" xr:uid="{8358F9A2-9D9A-4127-BA51-31291152C079}"/>
    <cellStyle name="SAPBEXexcGood2 2 6 4" xfId="22518" xr:uid="{072BF42B-2B86-402F-9441-0B112FAF9884}"/>
    <cellStyle name="SAPBEXexcGood2 2 7" xfId="3980" xr:uid="{9A6A9067-4E44-419B-B4E4-86EA198923F4}"/>
    <cellStyle name="SAPBEXexcGood2 2 7 2" xfId="21476" xr:uid="{2F8EFAA6-4462-4613-9FD6-63EBDC153ED2}"/>
    <cellStyle name="SAPBEXexcGood2 2 7 3" xfId="23388" xr:uid="{87B8238E-49D9-4799-A3F8-A816347B729E}"/>
    <cellStyle name="SAPBEXexcGood2 2 8" xfId="2162" xr:uid="{5F8512F1-49F8-4C65-B671-4FEA4EC8787D}"/>
    <cellStyle name="SAPBEXexcGood2 2 8 2" xfId="19664" xr:uid="{1670666D-7682-4542-BD26-7CA571FCDA66}"/>
    <cellStyle name="SAPBEXexcGood2 2 8 3" xfId="28397" xr:uid="{8CF591B6-7FBB-49D9-9351-E12BC0B993F3}"/>
    <cellStyle name="SAPBEXexcGood2 2 9" xfId="4180" xr:uid="{2EE726A0-D8EF-47F4-8693-B750E0DCDC1E}"/>
    <cellStyle name="SAPBEXexcGood2 2 9 2" xfId="21674" xr:uid="{8DFACD04-ACCD-4CE2-A48B-02E2D255D6DC}"/>
    <cellStyle name="SAPBEXexcGood2 2 9 3" xfId="18055" xr:uid="{0D2722AE-824E-4405-8335-96CE547726F8}"/>
    <cellStyle name="SAPBEXexcGood2 3" xfId="747" xr:uid="{C8CE466B-1C18-4B0A-A7E2-B50D581F7184}"/>
    <cellStyle name="SAPBEXexcGood2 3 10" xfId="8362" xr:uid="{F478EFF9-4834-4DFA-8B37-DB3466A3A423}"/>
    <cellStyle name="SAPBEXexcGood2 3 10 2" xfId="25548" xr:uid="{36BF99CB-5583-4829-BEE0-94FD2DDFD46F}"/>
    <cellStyle name="SAPBEXexcGood2 3 10 3" xfId="34776" xr:uid="{797F92C1-C703-4B2E-8876-85E67679875E}"/>
    <cellStyle name="SAPBEXexcGood2 3 11" xfId="18327" xr:uid="{5459EA36-CE49-4D44-95CB-DDAB9961651B}"/>
    <cellStyle name="SAPBEXexcGood2 3 12" xfId="27172" xr:uid="{2F78841B-1611-4A20-9C97-816CB3A1F50F}"/>
    <cellStyle name="SAPBEXexcGood2 3 2" xfId="748" xr:uid="{5049D91F-E973-4825-9496-B59F83EA4699}"/>
    <cellStyle name="SAPBEXexcGood2 3 2 10" xfId="18328" xr:uid="{106310F8-6D7B-4FF8-AD87-AF3256C3832B}"/>
    <cellStyle name="SAPBEXexcGood2 3 2 11" xfId="30688" xr:uid="{6A204DEE-8221-44D1-8563-E255E8B70A60}"/>
    <cellStyle name="SAPBEXexcGood2 3 2 2" xfId="1259" xr:uid="{2B98EC96-7A2C-4CAB-B10E-5F43D5DE5774}"/>
    <cellStyle name="SAPBEXexcGood2 3 2 2 10" xfId="29077" xr:uid="{F29F160E-9017-4ADA-8580-B11F8E68F301}"/>
    <cellStyle name="SAPBEXexcGood2 3 2 2 2" xfId="2507" xr:uid="{85DDF043-EF86-4350-810D-2898BAC8BDE2}"/>
    <cellStyle name="SAPBEXexcGood2 3 2 2 2 2" xfId="20008" xr:uid="{EFAF696B-0820-4E27-8BFF-1EF8C8AAC711}"/>
    <cellStyle name="SAPBEXexcGood2 3 2 2 2 3" xfId="29202" xr:uid="{B4EFED61-FF3E-49BD-A121-654F8CC45EAD}"/>
    <cellStyle name="SAPBEXexcGood2 3 2 2 3" xfId="3013" xr:uid="{2B663F51-1C0A-4A5E-86EF-264090CDA534}"/>
    <cellStyle name="SAPBEXexcGood2 3 2 2 3 2" xfId="20511" xr:uid="{7AD65831-5B2F-4379-8C79-4F9137EBA7B2}"/>
    <cellStyle name="SAPBEXexcGood2 3 2 2 3 3" xfId="22702" xr:uid="{5C1C0F1B-CEFB-4B45-A805-B4E291642BDA}"/>
    <cellStyle name="SAPBEXexcGood2 3 2 2 4" xfId="3281" xr:uid="{19B1E188-9AEA-43CE-8F3E-551A2FCE69A0}"/>
    <cellStyle name="SAPBEXexcGood2 3 2 2 4 2" xfId="20779" xr:uid="{A996BD0D-1ACC-4C1B-96E6-8652ED006B9F}"/>
    <cellStyle name="SAPBEXexcGood2 3 2 2 4 3" xfId="22471" xr:uid="{F32DBCFA-D631-417A-B884-F60683DFC3E4}"/>
    <cellStyle name="SAPBEXexcGood2 3 2 2 5" xfId="3631" xr:uid="{9B957725-104B-47EC-87D5-2C3B475DAD61}"/>
    <cellStyle name="SAPBEXexcGood2 3 2 2 5 2" xfId="21129" xr:uid="{2676C64E-ECB7-4CA6-A1FC-FDE88E592DBD}"/>
    <cellStyle name="SAPBEXexcGood2 3 2 2 5 3" xfId="22268" xr:uid="{85C291A5-4F95-40E0-BC00-E23E29210E1D}"/>
    <cellStyle name="SAPBEXexcGood2 3 2 2 6" xfId="4029" xr:uid="{A2CBF0F4-A8A9-4664-B748-8A04A81413AD}"/>
    <cellStyle name="SAPBEXexcGood2 3 2 2 6 2" xfId="21525" xr:uid="{672B0603-FDC8-46C8-ADCE-FAA7E590003F}"/>
    <cellStyle name="SAPBEXexcGood2 3 2 2 6 3" xfId="18113" xr:uid="{BB4D99FD-CA32-4452-A527-DEB07DBE9CED}"/>
    <cellStyle name="SAPBEXexcGood2 3 2 2 7" xfId="3582" xr:uid="{A7063531-787E-4BBD-8E0F-56DD11425DB7}"/>
    <cellStyle name="SAPBEXexcGood2 3 2 2 7 2" xfId="21080" xr:uid="{20A8BF8F-1A59-49FE-BD1A-73CFCEB96E12}"/>
    <cellStyle name="SAPBEXexcGood2 3 2 2 7 3" xfId="18233" xr:uid="{31280C71-EDF0-429A-8B0C-A95F6A4E4282}"/>
    <cellStyle name="SAPBEXexcGood2 3 2 2 8" xfId="14896" xr:uid="{97A000A6-69D9-4B14-B633-8D1DE6F400F7}"/>
    <cellStyle name="SAPBEXexcGood2 3 2 2 8 2" xfId="31408" xr:uid="{D41B59AB-E569-4AB9-95B0-C2AE28BB1F08}"/>
    <cellStyle name="SAPBEXexcGood2 3 2 2 8 3" xfId="38486" xr:uid="{1111DDE1-6664-4199-B518-71BF4DC7BA65}"/>
    <cellStyle name="SAPBEXexcGood2 3 2 2 9" xfId="18772" xr:uid="{5DE5F89D-950E-4833-ADD7-66B33043683B}"/>
    <cellStyle name="SAPBEXexcGood2 3 2 3" xfId="2033" xr:uid="{FBF93E0E-933B-4A5E-B4FA-696CB0B1E9CC}"/>
    <cellStyle name="SAPBEXexcGood2 3 2 3 2" xfId="15623" xr:uid="{3C6A959C-60C9-44A7-B238-0A09B9AFDF25}"/>
    <cellStyle name="SAPBEXexcGood2 3 2 3 2 2" xfId="32127" xr:uid="{A035A2AD-1D1D-4F9F-9D11-E0F6ED8EFCD3}"/>
    <cellStyle name="SAPBEXexcGood2 3 2 3 2 3" xfId="39212" xr:uid="{631191D8-625A-42BF-AC13-0D612F3B6A48}"/>
    <cellStyle name="SAPBEXexcGood2 3 2 3 3" xfId="19536" xr:uid="{5D62AD9F-2706-41BB-BF81-493CE32C0090}"/>
    <cellStyle name="SAPBEXexcGood2 3 2 3 4" xfId="18479" xr:uid="{4A0C9EDA-9463-445A-86FF-3FA2CE71732C}"/>
    <cellStyle name="SAPBEXexcGood2 3 2 4" xfId="1531" xr:uid="{57848EFC-A1CE-4D54-AE70-69A7882E0B22}"/>
    <cellStyle name="SAPBEXexcGood2 3 2 4 2" xfId="17007" xr:uid="{6A82858A-D8CD-4017-8C63-30AF6598E42E}"/>
    <cellStyle name="SAPBEXexcGood2 3 2 4 2 2" xfId="33511" xr:uid="{19DCB222-0BAA-433F-ACCD-B4C875AD36E6}"/>
    <cellStyle name="SAPBEXexcGood2 3 2 4 2 3" xfId="39929" xr:uid="{D8D9B5F6-332D-4A0D-AB0C-08F8CD165379}"/>
    <cellStyle name="SAPBEXexcGood2 3 2 4 3" xfId="19036" xr:uid="{DA9E7D29-3D12-4697-81BA-6386D696BCE6}"/>
    <cellStyle name="SAPBEXexcGood2 3 2 4 4" xfId="24621" xr:uid="{81DBE0EE-53C2-492F-B57A-C335DC8AEBC4}"/>
    <cellStyle name="SAPBEXexcGood2 3 2 5" xfId="2859" xr:uid="{4EED8555-7BA0-4155-A92C-1B16E4D57F75}"/>
    <cellStyle name="SAPBEXexcGood2 3 2 5 2" xfId="20357" xr:uid="{5B94E06D-0BA2-4C02-B41C-4756D21C8741}"/>
    <cellStyle name="SAPBEXexcGood2 3 2 5 3" xfId="22836" xr:uid="{6EADEA50-EA26-4E45-8D44-CEEB00487609}"/>
    <cellStyle name="SAPBEXexcGood2 3 2 6" xfId="3834" xr:uid="{902B5FD1-34FE-4AAA-B1EC-6D23EB17A5BE}"/>
    <cellStyle name="SAPBEXexcGood2 3 2 6 2" xfId="21331" xr:uid="{86DF204C-A2EC-4113-9B04-20A38EDAD53A}"/>
    <cellStyle name="SAPBEXexcGood2 3 2 6 3" xfId="23153" xr:uid="{362ACF17-E196-498D-8B65-D1ADAEF46198}"/>
    <cellStyle name="SAPBEXexcGood2 3 2 7" xfId="4270" xr:uid="{2BE89A15-5401-4A9B-9FF0-4C3260E73795}"/>
    <cellStyle name="SAPBEXexcGood2 3 2 7 2" xfId="21764" xr:uid="{FDFB4E1B-D466-40D5-80E3-780C9A1F6B7E}"/>
    <cellStyle name="SAPBEXexcGood2 3 2 7 3" xfId="18621" xr:uid="{7F6C638A-85C5-4F14-99C6-0144A77BA901}"/>
    <cellStyle name="SAPBEXexcGood2 3 2 8" xfId="3683" xr:uid="{C968F0AD-C326-4779-BCAD-AC215473F9C0}"/>
    <cellStyle name="SAPBEXexcGood2 3 2 8 2" xfId="21181" xr:uid="{F4E77F3B-2F78-4AE2-97C2-0EBB88AA300B}"/>
    <cellStyle name="SAPBEXexcGood2 3 2 8 3" xfId="18437" xr:uid="{C8BA3EB0-A2D4-4A06-BB97-1E55B1BA2EF7}"/>
    <cellStyle name="SAPBEXexcGood2 3 2 9" xfId="12223" xr:uid="{5786E92E-A241-4A21-A55D-6DC97D432349}"/>
    <cellStyle name="SAPBEXexcGood2 3 2 9 2" xfId="29046" xr:uid="{77A56839-DBCE-419E-9BC5-FA52AE7F4780}"/>
    <cellStyle name="SAPBEXexcGood2 3 2 9 3" xfId="36343" xr:uid="{9EA58DC3-3A2F-4B91-93D6-BC159A6039E4}"/>
    <cellStyle name="SAPBEXexcGood2 3 3" xfId="1258" xr:uid="{B8472689-4274-4079-A982-5A678868C969}"/>
    <cellStyle name="SAPBEXexcGood2 3 3 10" xfId="27874" xr:uid="{B266CF48-621E-4FE2-9209-8B182609CC5F}"/>
    <cellStyle name="SAPBEXexcGood2 3 3 2" xfId="2506" xr:uid="{46D938B1-590D-4A9A-8596-B3F83B0CEFBB}"/>
    <cellStyle name="SAPBEXexcGood2 3 3 2 2" xfId="14051" xr:uid="{D916D75B-5569-43AE-A06D-52891547534A}"/>
    <cellStyle name="SAPBEXexcGood2 3 3 2 2 2" xfId="30645" xr:uid="{AF761A4C-8002-4937-A04D-5583499D4E1B}"/>
    <cellStyle name="SAPBEXexcGood2 3 3 2 2 3" xfId="37709" xr:uid="{01513CA2-3699-4BE6-98F5-22C220CD6675}"/>
    <cellStyle name="SAPBEXexcGood2 3 3 2 3" xfId="20007" xr:uid="{4A03706C-5D8A-4A39-9B6F-66EB4EDFDC09}"/>
    <cellStyle name="SAPBEXexcGood2 3 3 2 4" xfId="31492" xr:uid="{9AA18D60-17AF-4168-B130-5A4B8C9B8E20}"/>
    <cellStyle name="SAPBEXexcGood2 3 3 3" xfId="3012" xr:uid="{DD2E1DDA-5B69-4FAD-8642-BB002F6EA26D}"/>
    <cellStyle name="SAPBEXexcGood2 3 3 3 2" xfId="14643" xr:uid="{B2247170-D490-46CE-97E8-926F4E723090}"/>
    <cellStyle name="SAPBEXexcGood2 3 3 3 2 2" xfId="31158" xr:uid="{2A6A6650-9950-499C-AC7E-61FC36243D03}"/>
    <cellStyle name="SAPBEXexcGood2 3 3 3 2 3" xfId="38233" xr:uid="{624DA797-D8D0-45C5-A96B-338DA020D083}"/>
    <cellStyle name="SAPBEXexcGood2 3 3 3 3" xfId="20510" xr:uid="{A684A727-1006-47A0-8A34-DBAE305629A4}"/>
    <cellStyle name="SAPBEXexcGood2 3 3 3 4" xfId="22730" xr:uid="{49E8CA98-7CC3-4DA3-8693-8F79EDBE1F5A}"/>
    <cellStyle name="SAPBEXexcGood2 3 3 4" xfId="1769" xr:uid="{980B11E4-25D7-45AD-B3D3-28CA9E28727E}"/>
    <cellStyle name="SAPBEXexcGood2 3 3 4 2" xfId="19272" xr:uid="{670D2AD2-F274-455F-989E-A16E65653BAE}"/>
    <cellStyle name="SAPBEXexcGood2 3 3 4 3" xfId="29061" xr:uid="{3A87224F-0B35-4F7B-AA05-F7AA640070F3}"/>
    <cellStyle name="SAPBEXexcGood2 3 3 5" xfId="3686" xr:uid="{A602B7C1-AECB-4427-8B23-3AC8AA57CE68}"/>
    <cellStyle name="SAPBEXexcGood2 3 3 5 2" xfId="21184" xr:uid="{DDCEF4A7-125A-45CB-8D48-91EE7129A108}"/>
    <cellStyle name="SAPBEXexcGood2 3 3 5 3" xfId="24269" xr:uid="{6B9D3A6B-CD11-4E4E-A25B-7A6267CD23D8}"/>
    <cellStyle name="SAPBEXexcGood2 3 3 6" xfId="4082" xr:uid="{35DC9B82-B852-4345-B642-084E29FF572F}"/>
    <cellStyle name="SAPBEXexcGood2 3 3 6 2" xfId="21578" xr:uid="{283AF98B-E342-41A6-B4EA-76844168EC06}"/>
    <cellStyle name="SAPBEXexcGood2 3 3 6 3" xfId="18590" xr:uid="{FCDD6130-F6F9-4E22-B1D7-328CE2FFD160}"/>
    <cellStyle name="SAPBEXexcGood2 3 3 7" xfId="1896" xr:uid="{B2F8A1EE-C386-40CD-A70F-1F1B5FC3F45F}"/>
    <cellStyle name="SAPBEXexcGood2 3 3 7 2" xfId="19399" xr:uid="{EF1F15C2-77E9-45C5-8E75-4D874290F5F8}"/>
    <cellStyle name="SAPBEXexcGood2 3 3 7 3" xfId="27854" xr:uid="{86CA0BEB-3E53-468A-81AA-44A1F9726B76}"/>
    <cellStyle name="SAPBEXexcGood2 3 3 8" xfId="10820" xr:uid="{A5EBB385-C3C3-415D-A17F-2F8C575135AF}"/>
    <cellStyle name="SAPBEXexcGood2 3 3 8 2" xfId="27843" xr:uid="{CEB00C07-74C3-49FE-8279-0606AEFE3845}"/>
    <cellStyle name="SAPBEXexcGood2 3 3 8 3" xfId="35776" xr:uid="{9E816DE2-9967-47BC-A3E0-251CB0ADA484}"/>
    <cellStyle name="SAPBEXexcGood2 3 3 9" xfId="18771" xr:uid="{941AB83E-D0BF-4D8F-A104-33D3F1527B13}"/>
    <cellStyle name="SAPBEXexcGood2 3 4" xfId="2032" xr:uid="{EBD68936-5D55-4E72-9926-36DF24686CDE}"/>
    <cellStyle name="SAPBEXexcGood2 3 4 2" xfId="10252" xr:uid="{C7F2E6AB-9656-4F77-8D44-7ADD6C925F9D}"/>
    <cellStyle name="SAPBEXexcGood2 3 4 2 2" xfId="27333" xr:uid="{E472CA99-3E4A-4FCC-85C1-8B46CE18D83C}"/>
    <cellStyle name="SAPBEXexcGood2 3 4 2 3" xfId="35504" xr:uid="{962D7E4D-7D8E-4467-B6D1-25F92E09381E}"/>
    <cellStyle name="SAPBEXexcGood2 3 4 3" xfId="19535" xr:uid="{D1CB5CFE-A5EE-4791-B0C0-8AC86FB74572}"/>
    <cellStyle name="SAPBEXexcGood2 3 4 4" xfId="18856" xr:uid="{F433DA55-BA12-4BA1-87B6-8523D0536A8B}"/>
    <cellStyle name="SAPBEXexcGood2 3 5" xfId="1464" xr:uid="{F0AA8076-AE1D-4E0A-9639-9FADA7EFC28F}"/>
    <cellStyle name="SAPBEXexcGood2 3 5 2" xfId="13608" xr:uid="{FEC03BF8-3F28-4895-8F52-E87C657C2A96}"/>
    <cellStyle name="SAPBEXexcGood2 3 5 2 2" xfId="30253" xr:uid="{1D53CB1E-86C0-44CE-B416-C54082343251}"/>
    <cellStyle name="SAPBEXexcGood2 3 5 2 3" xfId="37336" xr:uid="{F250D077-6181-41B2-B90B-19D224659F56}"/>
    <cellStyle name="SAPBEXexcGood2 3 5 3" xfId="18969" xr:uid="{7258E8D4-0790-4882-B1F7-43A3B2972C70}"/>
    <cellStyle name="SAPBEXexcGood2 3 5 4" xfId="29071" xr:uid="{7B224013-D489-45FD-93B7-3A5CE20DEEF5}"/>
    <cellStyle name="SAPBEXexcGood2 3 6" xfId="2866" xr:uid="{A5C8232B-0FCD-49FD-BF87-00B88C941C87}"/>
    <cellStyle name="SAPBEXexcGood2 3 6 2" xfId="14960" xr:uid="{1FFADCCD-B206-419D-88E9-A1B905DF8B52}"/>
    <cellStyle name="SAPBEXexcGood2 3 6 2 2" xfId="31470" xr:uid="{3FA41578-39DB-4D61-9C55-97461CB85651}"/>
    <cellStyle name="SAPBEXexcGood2 3 6 2 3" xfId="38549" xr:uid="{CDD8CCD8-C2E6-408C-84E5-27D51E4F3994}"/>
    <cellStyle name="SAPBEXexcGood2 3 6 3" xfId="20364" xr:uid="{75E3B0A4-AB7D-47F9-8D02-A7AF8C8FB329}"/>
    <cellStyle name="SAPBEXexcGood2 3 6 4" xfId="28560" xr:uid="{DAC29C51-6D77-4C39-9AAB-1DD88999474E}"/>
    <cellStyle name="SAPBEXexcGood2 3 7" xfId="3146" xr:uid="{D0E1625C-6080-4A72-B50B-69943193B050}"/>
    <cellStyle name="SAPBEXexcGood2 3 7 2" xfId="20644" xr:uid="{1E8FB965-C102-4321-A42A-D7989FE353C8}"/>
    <cellStyle name="SAPBEXexcGood2 3 7 3" xfId="22606" xr:uid="{9AB426AA-D4E3-4040-A1F5-70C73CBDCDC8}"/>
    <cellStyle name="SAPBEXexcGood2 3 8" xfId="4271" xr:uid="{DEE134EB-ABEA-4216-B2CA-3C2C34DBAE3A}"/>
    <cellStyle name="SAPBEXexcGood2 3 8 2" xfId="21765" xr:uid="{2E9F61CE-A470-429E-AA65-88F69495A216}"/>
    <cellStyle name="SAPBEXexcGood2 3 8 3" xfId="18628" xr:uid="{AA32584C-0B6F-4F9C-8C1B-548687A1051A}"/>
    <cellStyle name="SAPBEXexcGood2 3 9" xfId="4258" xr:uid="{E4E0CD12-C04E-4200-BD49-BD6CE4E0FB30}"/>
    <cellStyle name="SAPBEXexcGood2 3 9 2" xfId="21752" xr:uid="{4553A542-4872-416D-8FE6-FE9BD589D25F}"/>
    <cellStyle name="SAPBEXexcGood2 3 9 3" xfId="17930" xr:uid="{F5E13B19-4DD9-41FD-92BD-ABB182D26831}"/>
    <cellStyle name="SAPBEXexcGood2 4" xfId="749" xr:uid="{446B1520-681C-4A6B-93DB-1A726B38DF64}"/>
    <cellStyle name="SAPBEXexcGood2 4 10" xfId="18329" xr:uid="{577DD57A-3126-4BA0-AF44-D93F01F34DEF}"/>
    <cellStyle name="SAPBEXexcGood2 4 11" xfId="27885" xr:uid="{3B1C1EF5-50C8-419D-AB88-7070B9D87698}"/>
    <cellStyle name="SAPBEXexcGood2 4 2" xfId="1260" xr:uid="{17305B92-EDCF-4724-9491-AAE4E190C168}"/>
    <cellStyle name="SAPBEXexcGood2 4 2 10" xfId="23310" xr:uid="{BEDF395E-8EE1-4C54-B03B-42ED551C5298}"/>
    <cellStyle name="SAPBEXexcGood2 4 2 2" xfId="2508" xr:uid="{945F0C12-9F10-462B-A572-CDB66AE0FBE5}"/>
    <cellStyle name="SAPBEXexcGood2 4 2 2 2" xfId="15017" xr:uid="{5BE9D1D4-4021-42C7-A44D-FB5479615478}"/>
    <cellStyle name="SAPBEXexcGood2 4 2 2 2 2" xfId="31525" xr:uid="{6EB23C5E-765D-4761-9958-B9A6E84AF614}"/>
    <cellStyle name="SAPBEXexcGood2 4 2 2 2 3" xfId="38606" xr:uid="{F1CCAFD1-77B2-43DD-A874-2F17436E8203}"/>
    <cellStyle name="SAPBEXexcGood2 4 2 2 3" xfId="20009" xr:uid="{A9A49C72-E637-4A12-9FE3-A4F6AAB6B44F}"/>
    <cellStyle name="SAPBEXexcGood2 4 2 2 4" xfId="25436" xr:uid="{8C523224-06CC-43F8-9959-16FFCA9EA6DF}"/>
    <cellStyle name="SAPBEXexcGood2 4 2 3" xfId="3014" xr:uid="{6E8D611C-D4CD-4AC1-A58C-35C6C90E2DB1}"/>
    <cellStyle name="SAPBEXexcGood2 4 2 3 2" xfId="15791" xr:uid="{D3C92580-66CF-4A2A-9C51-6E453B616B6A}"/>
    <cellStyle name="SAPBEXexcGood2 4 2 3 2 2" xfId="32295" xr:uid="{D6C1603F-9189-47F1-B8AC-59D9F9673F38}"/>
    <cellStyle name="SAPBEXexcGood2 4 2 3 2 3" xfId="39380" xr:uid="{BC5136D3-89F9-4B1B-AA43-297D9D3E930D}"/>
    <cellStyle name="SAPBEXexcGood2 4 2 3 3" xfId="20512" xr:uid="{CB06F72F-E089-4E77-A4E2-6528925D29B1}"/>
    <cellStyle name="SAPBEXexcGood2 4 2 3 4" xfId="22729" xr:uid="{0557C7B0-FCC1-4650-98EB-CE9E35A84922}"/>
    <cellStyle name="SAPBEXexcGood2 4 2 4" xfId="3214" xr:uid="{8A10912D-2240-4A7E-8EAE-D6CD344ED1D6}"/>
    <cellStyle name="SAPBEXexcGood2 4 2 4 2" xfId="17264" xr:uid="{4406150B-EF5F-4D19-A4E3-53775C2FBE01}"/>
    <cellStyle name="SAPBEXexcGood2 4 2 4 2 2" xfId="33768" xr:uid="{1B976BC9-C9A4-4321-88B5-F8AAC6F73C22}"/>
    <cellStyle name="SAPBEXexcGood2 4 2 4 2 3" xfId="40097" xr:uid="{D9046D1D-90DD-4B31-B809-7AF0258B2771}"/>
    <cellStyle name="SAPBEXexcGood2 4 2 4 3" xfId="20712" xr:uid="{E8798531-5557-4A80-89EE-86DB28EAB46C}"/>
    <cellStyle name="SAPBEXexcGood2 4 2 4 4" xfId="22538" xr:uid="{A4FA5260-ED96-4487-8C07-430E5F49C3EB}"/>
    <cellStyle name="SAPBEXexcGood2 4 2 5" xfId="3479" xr:uid="{A675A4C8-7A24-4084-86C2-F095B154E5BF}"/>
    <cellStyle name="SAPBEXexcGood2 4 2 5 2" xfId="20977" xr:uid="{085C311B-40FD-4586-8E6F-6AE1D038F069}"/>
    <cellStyle name="SAPBEXexcGood2 4 2 5 3" xfId="24501" xr:uid="{A3087262-8001-4E5E-9B2A-D4E9F9BC9F61}"/>
    <cellStyle name="SAPBEXexcGood2 4 2 6" xfId="1829" xr:uid="{EFEB946C-C094-499C-B91F-B78864504EAE}"/>
    <cellStyle name="SAPBEXexcGood2 4 2 6 2" xfId="19332" xr:uid="{CF8F2028-DAB7-490B-88AE-5E88AEDD7F36}"/>
    <cellStyle name="SAPBEXexcGood2 4 2 6 3" xfId="26916" xr:uid="{D46B4929-90DA-4C9B-96B3-BCA9A9DC7A56}"/>
    <cellStyle name="SAPBEXexcGood2 4 2 7" xfId="4388" xr:uid="{79EB311D-7FAE-42CB-9F40-15786F2C7061}"/>
    <cellStyle name="SAPBEXexcGood2 4 2 7 2" xfId="21880" xr:uid="{F67C956D-28A8-4FA1-A7FF-2083E719D1BD}"/>
    <cellStyle name="SAPBEXexcGood2 4 2 7 3" xfId="22072" xr:uid="{9DC96707-BBB5-4E9F-B758-88AED9ED6F81}"/>
    <cellStyle name="SAPBEXexcGood2 4 2 8" xfId="12480" xr:uid="{5CBFBA92-8B52-4EED-A8CF-5D12F8DA9257}"/>
    <cellStyle name="SAPBEXexcGood2 4 2 8 2" xfId="29260" xr:uid="{B4F875C4-6BB9-4468-A609-788475169C55}"/>
    <cellStyle name="SAPBEXexcGood2 4 2 8 3" xfId="36508" xr:uid="{A2B34C03-55D1-4F16-B997-592C253B2F47}"/>
    <cellStyle name="SAPBEXexcGood2 4 2 9" xfId="18773" xr:uid="{478094DB-35BE-4DD4-BFD1-699342837B3B}"/>
    <cellStyle name="SAPBEXexcGood2 4 3" xfId="2034" xr:uid="{88193AE1-5F69-4821-AC44-034D457B2D13}"/>
    <cellStyle name="SAPBEXexcGood2 4 3 2" xfId="14265" xr:uid="{6DB9F005-48E6-4F25-9687-347376ED0909}"/>
    <cellStyle name="SAPBEXexcGood2 4 3 2 2" xfId="30823" xr:uid="{2179984F-3B5B-4C26-B04C-5EBEF7788456}"/>
    <cellStyle name="SAPBEXexcGood2 4 3 2 3" xfId="37922" xr:uid="{1BA1ED01-775E-485E-9076-CCB2FCC987BB}"/>
    <cellStyle name="SAPBEXexcGood2 4 3 3" xfId="14140" xr:uid="{C64A8D1A-E2D7-4168-A3BC-A7B1AF8ED753}"/>
    <cellStyle name="SAPBEXexcGood2 4 3 3 2" xfId="30717" xr:uid="{C477115B-8BC4-490D-835F-E3B5D5D26EB9}"/>
    <cellStyle name="SAPBEXexcGood2 4 3 3 3" xfId="37797" xr:uid="{5F48C2FB-F4CA-4FF8-95B8-0096076B042D}"/>
    <cellStyle name="SAPBEXexcGood2 4 3 4" xfId="11078" xr:uid="{04AF2B77-03A8-4ED9-8765-DCBAEDBA70E0}"/>
    <cellStyle name="SAPBEXexcGood2 4 3 4 2" xfId="28063" xr:uid="{595677B3-FB14-496A-91F5-00B325FED529}"/>
    <cellStyle name="SAPBEXexcGood2 4 3 4 3" xfId="35942" xr:uid="{8AA48CC7-F887-4983-8374-5177502A96BE}"/>
    <cellStyle name="SAPBEXexcGood2 4 3 5" xfId="19537" xr:uid="{9D87316A-E352-4526-A164-17790110FEB5}"/>
    <cellStyle name="SAPBEXexcGood2 4 3 6" xfId="18684" xr:uid="{935AC276-3D27-4C39-9A6E-8D1381A24316}"/>
    <cellStyle name="SAPBEXexcGood2 4 4" xfId="1650" xr:uid="{A0D11BAC-8771-4AC5-BF64-986699273CFB}"/>
    <cellStyle name="SAPBEXexcGood2 4 4 2" xfId="10126" xr:uid="{E32299C6-0F7E-44EC-B0FD-699DC33493D2}"/>
    <cellStyle name="SAPBEXexcGood2 4 4 2 2" xfId="27212" xr:uid="{F491D45D-C618-4146-AACD-82D9487466AB}"/>
    <cellStyle name="SAPBEXexcGood2 4 4 2 3" xfId="35468" xr:uid="{A6EF3BA4-DCDD-4DA9-B3A7-E69CA41F6823}"/>
    <cellStyle name="SAPBEXexcGood2 4 4 3" xfId="19153" xr:uid="{B7A36FDE-A2F6-41C3-B0C7-1301433BD64B}"/>
    <cellStyle name="SAPBEXexcGood2 4 4 4" xfId="29928" xr:uid="{AB74E154-E338-4592-A160-274EAA169018}"/>
    <cellStyle name="SAPBEXexcGood2 4 5" xfId="3568" xr:uid="{4502FC3F-B0A5-48D0-A767-5C51AF70C0ED}"/>
    <cellStyle name="SAPBEXexcGood2 4 5 2" xfId="13520" xr:uid="{17B0E2C9-65B7-49EC-A952-DCCBD20584A1}"/>
    <cellStyle name="SAPBEXexcGood2 4 5 2 2" xfId="30171" xr:uid="{D98EA105-CDED-4D87-8E29-862BE682D4FD}"/>
    <cellStyle name="SAPBEXexcGood2 4 5 2 3" xfId="37249" xr:uid="{ADDEDDFF-8EA7-462E-A8CD-E371D6D9A321}"/>
    <cellStyle name="SAPBEXexcGood2 4 5 3" xfId="21066" xr:uid="{77F7C1AA-7EDF-4217-A6A3-306A6573C684}"/>
    <cellStyle name="SAPBEXexcGood2 4 5 4" xfId="18237" xr:uid="{4A50C50A-488E-4653-8246-2CD164F73007}"/>
    <cellStyle name="SAPBEXexcGood2 4 6" xfId="3974" xr:uid="{4B0D1436-5070-417C-BB90-1C764AF4BC18}"/>
    <cellStyle name="SAPBEXexcGood2 4 6 2" xfId="14741" xr:uid="{A5AFBDE1-D133-4A9D-92CD-FA4A41CAA1E7}"/>
    <cellStyle name="SAPBEXexcGood2 4 6 2 2" xfId="31255" xr:uid="{F9D66A05-D8E0-4C80-A32C-47B467A3EB70}"/>
    <cellStyle name="SAPBEXexcGood2 4 6 2 3" xfId="38331" xr:uid="{B068CC53-37F8-4DD2-B141-6F02D4A04922}"/>
    <cellStyle name="SAPBEXexcGood2 4 6 3" xfId="21470" xr:uid="{6B555803-2994-4014-B8A7-AA6F7288B9E8}"/>
    <cellStyle name="SAPBEXexcGood2 4 6 4" xfId="18155" xr:uid="{31BB1F35-DC7A-4349-9499-A09E0E752A9E}"/>
    <cellStyle name="SAPBEXexcGood2 4 7" xfId="4168" xr:uid="{EB11DDC5-DC8C-4F07-B6ED-C40355255DB1}"/>
    <cellStyle name="SAPBEXexcGood2 4 7 2" xfId="21663" xr:uid="{CCF2936F-60B4-4C7D-959B-53B835FF9762}"/>
    <cellStyle name="SAPBEXexcGood2 4 7 3" xfId="18066" xr:uid="{61055A7C-4900-46B3-A2A3-5E2DFB213A55}"/>
    <cellStyle name="SAPBEXexcGood2 4 8" xfId="4219" xr:uid="{66C13F01-B457-4400-9B4A-5B39DFDF52FE}"/>
    <cellStyle name="SAPBEXexcGood2 4 8 2" xfId="21713" xr:uid="{CD224A0F-63CB-4B6B-952F-EF81F92AA13E}"/>
    <cellStyle name="SAPBEXexcGood2 4 8 3" xfId="18455" xr:uid="{056293C3-40D3-4D1F-A9DD-C0069EE0F0AD}"/>
    <cellStyle name="SAPBEXexcGood2 4 9" xfId="8234" xr:uid="{5DE9365C-678B-4006-AAB6-C8C1DCBB2D6D}"/>
    <cellStyle name="SAPBEXexcGood2 4 9 2" xfId="25426" xr:uid="{8AED65EC-24F0-4F90-994B-4425563F490F}"/>
    <cellStyle name="SAPBEXexcGood2 4 9 3" xfId="34740" xr:uid="{182F10AD-20AC-456F-97AE-68FBD0882815}"/>
    <cellStyle name="SAPBEXexcGood2 5" xfId="943" xr:uid="{387239DB-6CC2-4471-99A5-41E792654035}"/>
    <cellStyle name="SAPBEXexcGood2 5 10" xfId="26973" xr:uid="{17C0D45B-D271-4F05-830B-A5FEA104628C}"/>
    <cellStyle name="SAPBEXexcGood2 5 2" xfId="1351" xr:uid="{4B19EFCE-9770-42A8-86AD-407BCD86B4C6}"/>
    <cellStyle name="SAPBEXexcGood2 5 2 2" xfId="2599" xr:uid="{E9BF9687-3D7F-4473-BD49-3B1292B18053}"/>
    <cellStyle name="SAPBEXexcGood2 5 2 2 2" xfId="15101" xr:uid="{47A32D74-1DA2-4235-9018-95D8CD9D3880}"/>
    <cellStyle name="SAPBEXexcGood2 5 2 2 2 2" xfId="31607" xr:uid="{E251ABEC-1EF6-4274-B199-21BC0CDEE736}"/>
    <cellStyle name="SAPBEXexcGood2 5 2 2 2 3" xfId="38690" xr:uid="{9C4B11D3-F9CF-4B5E-99A5-648B4AB71A3E}"/>
    <cellStyle name="SAPBEXexcGood2 5 2 2 3" xfId="20100" xr:uid="{2DC9F146-48F1-4CEA-BE3C-F4C8C566A492}"/>
    <cellStyle name="SAPBEXexcGood2 5 2 2 4" xfId="23432" xr:uid="{3666F103-148D-43FA-AC4F-9B98AF52794B}"/>
    <cellStyle name="SAPBEXexcGood2 5 2 3" xfId="3105" xr:uid="{1E1A5D5B-988A-4DF4-B90D-FAD6FDB96D9E}"/>
    <cellStyle name="SAPBEXexcGood2 5 2 3 2" xfId="15878" xr:uid="{C551CC92-6800-4D5D-91D5-C0EDD32D39FD}"/>
    <cellStyle name="SAPBEXexcGood2 5 2 3 2 2" xfId="32382" xr:uid="{F763D22B-B64A-4804-AFDC-7931BB45247B}"/>
    <cellStyle name="SAPBEXexcGood2 5 2 3 2 3" xfId="39467" xr:uid="{3772D219-0C8D-4B7C-8FD1-5481D9335B40}"/>
    <cellStyle name="SAPBEXexcGood2 5 2 3 3" xfId="20603" xr:uid="{B3D175AA-E73D-4E7D-B380-45E0B858F411}"/>
    <cellStyle name="SAPBEXexcGood2 5 2 3 4" xfId="22646" xr:uid="{8E770162-8EB9-46CB-80A5-7AE86DE1D2AE}"/>
    <cellStyle name="SAPBEXexcGood2 5 2 4" xfId="1476" xr:uid="{9C7D1723-6380-4019-9BEB-FC1B17D79921}"/>
    <cellStyle name="SAPBEXexcGood2 5 2 4 2" xfId="17439" xr:uid="{226D93E9-5B85-4CD6-8742-DE6EF2881402}"/>
    <cellStyle name="SAPBEXexcGood2 5 2 4 2 2" xfId="33943" xr:uid="{825267DA-3747-4828-B2AC-A0CF4A2F0507}"/>
    <cellStyle name="SAPBEXexcGood2 5 2 4 2 3" xfId="40184" xr:uid="{AF7728D8-1FA5-4B4B-A21B-180850ED463A}"/>
    <cellStyle name="SAPBEXexcGood2 5 2 4 3" xfId="18981" xr:uid="{2D5117AE-F564-48D5-9377-265400CEF31A}"/>
    <cellStyle name="SAPBEXexcGood2 5 2 4 4" xfId="28539" xr:uid="{DD2F049A-2780-4C3A-B4D0-95FA1835BBD1}"/>
    <cellStyle name="SAPBEXexcGood2 5 2 5" xfId="3914" xr:uid="{7489C9CB-A222-4900-9045-0A0A11D6FBD7}"/>
    <cellStyle name="SAPBEXexcGood2 5 2 5 2" xfId="21411" xr:uid="{377DE932-02AF-42A5-A070-BF9A0FD01252}"/>
    <cellStyle name="SAPBEXexcGood2 5 2 5 3" xfId="22152" xr:uid="{0D5259B9-359F-4A80-B6FA-E9F66CDFD3B1}"/>
    <cellStyle name="SAPBEXexcGood2 5 2 6" xfId="4167" xr:uid="{56A1A79C-DD8E-4819-9BEF-268216EDD394}"/>
    <cellStyle name="SAPBEXexcGood2 5 2 6 2" xfId="21662" xr:uid="{50026003-A180-4A8D-9F92-CBF6D11D8938}"/>
    <cellStyle name="SAPBEXexcGood2 5 2 6 3" xfId="18064" xr:uid="{D58C0D61-90E8-417B-BF3F-57A3CE9891FD}"/>
    <cellStyle name="SAPBEXexcGood2 5 2 7" xfId="4457" xr:uid="{9FE74532-F01F-43B5-AC1D-143F77011243}"/>
    <cellStyle name="SAPBEXexcGood2 5 2 7 2" xfId="21947" xr:uid="{333419EA-D298-458A-95EC-DA39AEB79392}"/>
    <cellStyle name="SAPBEXexcGood2 5 2 7 3" xfId="17922" xr:uid="{0E95AF7F-89ED-4352-A235-283B42353402}"/>
    <cellStyle name="SAPBEXexcGood2 5 2 8" xfId="12664" xr:uid="{7BB430D6-455E-447F-A041-DDA749C8564B}"/>
    <cellStyle name="SAPBEXexcGood2 5 2 8 2" xfId="29415" xr:uid="{2AFBE754-B8C9-4DD4-BA1B-9429ED9B912C}"/>
    <cellStyle name="SAPBEXexcGood2 5 2 8 3" xfId="36594" xr:uid="{0CB09AB2-CE0F-4F97-B590-7111EA281E4B}"/>
    <cellStyle name="SAPBEXexcGood2 5 2 9" xfId="27373" xr:uid="{86C46844-98EB-46CA-9DC7-EA64660FCDBE}"/>
    <cellStyle name="SAPBEXexcGood2 5 3" xfId="2211" xr:uid="{90E9077E-37E6-4CB6-94B5-BAB6D3B681DF}"/>
    <cellStyle name="SAPBEXexcGood2 5 3 2" xfId="14401" xr:uid="{E25CC35B-F0E6-4D50-AEB2-AD199AE98952}"/>
    <cellStyle name="SAPBEXexcGood2 5 3 2 2" xfId="30940" xr:uid="{73D188D0-575B-4275-9EBB-4AA7365AC713}"/>
    <cellStyle name="SAPBEXexcGood2 5 3 2 3" xfId="38058" xr:uid="{99E6706C-CC60-4975-9A5A-C53D47BE54B3}"/>
    <cellStyle name="SAPBEXexcGood2 5 3 3" xfId="9105" xr:uid="{8075AF7B-E686-4E3D-BA4F-E45BA0AAFFFA}"/>
    <cellStyle name="SAPBEXexcGood2 5 3 3 2" xfId="26281" xr:uid="{6CC6C293-C657-41BE-AE5E-B7FEF37688D5}"/>
    <cellStyle name="SAPBEXexcGood2 5 3 3 3" xfId="34996" xr:uid="{D55A7A21-DE55-4C63-848C-EC114DB58A27}"/>
    <cellStyle name="SAPBEXexcGood2 5 3 4" xfId="11255" xr:uid="{24F8FB76-033C-4EB0-8073-8C4A801ADC93}"/>
    <cellStyle name="SAPBEXexcGood2 5 3 4 2" xfId="28220" xr:uid="{2CD33D79-0D83-4C2C-8192-1AD723256D7C}"/>
    <cellStyle name="SAPBEXexcGood2 5 3 4 3" xfId="36029" xr:uid="{F6ACD697-249A-41EC-961B-7852BE1C7E56}"/>
    <cellStyle name="SAPBEXexcGood2 5 3 5" xfId="19713" xr:uid="{330E23F1-1865-4EA9-A40E-CC5F483AC10C}"/>
    <cellStyle name="SAPBEXexcGood2 5 3 6" xfId="28926" xr:uid="{0222419B-B807-4E0A-9AA3-65E39564BC2F}"/>
    <cellStyle name="SAPBEXexcGood2 5 4" xfId="2718" xr:uid="{2A21B119-EBF9-48D7-8C92-E0E22CCCCCB0}"/>
    <cellStyle name="SAPBEXexcGood2 5 4 2" xfId="9759" xr:uid="{2E6D2330-790F-4DB0-9B2A-BFABE38A838C}"/>
    <cellStyle name="SAPBEXexcGood2 5 4 2 2" xfId="26909" xr:uid="{E3212EC8-8D10-43F2-8754-78C53281F70C}"/>
    <cellStyle name="SAPBEXexcGood2 5 4 2 3" xfId="35187" xr:uid="{41F7585E-0EF6-4DBB-A2B9-FA84F71746EC}"/>
    <cellStyle name="SAPBEXexcGood2 5 4 3" xfId="20217" xr:uid="{CB257422-1EB2-41D5-89FF-84EB8D5C1AB0}"/>
    <cellStyle name="SAPBEXexcGood2 5 4 4" xfId="24555" xr:uid="{A330EDBD-0FED-4529-8A99-1526654362D9}"/>
    <cellStyle name="SAPBEXexcGood2 5 5" xfId="2334" xr:uid="{A06CE4F9-095A-4762-843F-F9C80691E731}"/>
    <cellStyle name="SAPBEXexcGood2 5 5 2" xfId="13192" xr:uid="{3A07872C-CA06-47DA-927C-BE44A79758DF}"/>
    <cellStyle name="SAPBEXexcGood2 5 5 2 2" xfId="29911" xr:uid="{2F226F3D-A464-4C3D-B9CF-DC2174E2819B}"/>
    <cellStyle name="SAPBEXexcGood2 5 5 2 3" xfId="36921" xr:uid="{87CB15C6-5FC6-42F7-9E88-295A9D41F473}"/>
    <cellStyle name="SAPBEXexcGood2 5 5 3" xfId="19835" xr:uid="{4990E921-D26B-4E21-BF6D-4118014C01A9}"/>
    <cellStyle name="SAPBEXexcGood2 5 5 4" xfId="28341" xr:uid="{FD0E5572-4056-4325-96D5-36CE648172F4}"/>
    <cellStyle name="SAPBEXexcGood2 5 6" xfId="2330" xr:uid="{A9CF21F0-62C6-4E36-ABF4-A0B4002C8615}"/>
    <cellStyle name="SAPBEXexcGood2 5 6 2" xfId="12980" xr:uid="{A133CE46-4B8B-4C3C-AABF-6DF58AAD5363}"/>
    <cellStyle name="SAPBEXexcGood2 5 6 2 2" xfId="29700" xr:uid="{F448BE53-04F4-42B1-BC31-685AEAE0584F}"/>
    <cellStyle name="SAPBEXexcGood2 5 6 2 3" xfId="36709" xr:uid="{B3F150D4-C589-4147-9F31-463BC5F6BC6B}"/>
    <cellStyle name="SAPBEXexcGood2 5 6 3" xfId="19831" xr:uid="{5CD73DF9-9DD1-44EB-949D-38FE8DBF5749}"/>
    <cellStyle name="SAPBEXexcGood2 5 6 4" xfId="18269" xr:uid="{1B1480A0-3330-4EBE-91D7-ACB8B43A9C0C}"/>
    <cellStyle name="SAPBEXexcGood2 5 7" xfId="3936" xr:uid="{73838A7B-C0B0-4961-9E3D-8B4A7A822F0F}"/>
    <cellStyle name="SAPBEXexcGood2 5 7 2" xfId="21432" xr:uid="{A8137B15-7F71-4740-8B50-F64433B01D26}"/>
    <cellStyle name="SAPBEXexcGood2 5 7 3" xfId="22140" xr:uid="{3BAE9908-EC8A-4CB4-AFC6-97F42F9AAF64}"/>
    <cellStyle name="SAPBEXexcGood2 5 8" xfId="3257" xr:uid="{DD18D279-3715-4BAD-AE49-389CADD8BB52}"/>
    <cellStyle name="SAPBEXexcGood2 5 8 2" xfId="20755" xr:uid="{C3A6D3D0-5FF6-45E5-B269-BF46336EFA93}"/>
    <cellStyle name="SAPBEXexcGood2 5 8 3" xfId="22495" xr:uid="{CCA46583-7EE0-465B-B7BE-E71B8D8D16CF}"/>
    <cellStyle name="SAPBEXexcGood2 5 9" xfId="7866" xr:uid="{5A8C4AC7-CBE9-44B8-B491-1007115920A7}"/>
    <cellStyle name="SAPBEXexcGood2 5 9 2" xfId="25126" xr:uid="{CAE04A57-9DC7-4046-BFD3-E7FC794475F9}"/>
    <cellStyle name="SAPBEXexcGood2 5 9 3" xfId="34459" xr:uid="{FF0B6F88-0BAF-45B9-9168-ED226BB9EE81}"/>
    <cellStyle name="SAPBEXexcGood2 6" xfId="967" xr:uid="{7EEBB3E5-18B0-4A8F-A981-4EEF31E084B4}"/>
    <cellStyle name="SAPBEXexcGood2 6 2" xfId="15313" xr:uid="{9C10E909-CB1B-4711-B37B-EF837111AF63}"/>
    <cellStyle name="SAPBEXexcGood2 6 2 2" xfId="31817" xr:uid="{EDCCE69F-E9DA-4DF2-B986-E0140827E145}"/>
    <cellStyle name="SAPBEXexcGood2 6 2 3" xfId="38902" xr:uid="{D834EF01-1BFD-47C9-8481-956CBA15806D}"/>
    <cellStyle name="SAPBEXexcGood2 6 3" xfId="16429" xr:uid="{99AED978-F184-42DE-B2FB-4A5C4F97D3F2}"/>
    <cellStyle name="SAPBEXexcGood2 6 3 2" xfId="32933" xr:uid="{14BA94CB-D870-4DC5-8008-E5CEF9A2DECA}"/>
    <cellStyle name="SAPBEXexcGood2 6 3 3" xfId="39625" xr:uid="{24B931E9-22BC-4F72-8FEC-B593963103F8}"/>
    <cellStyle name="SAPBEXexcGood2 6 4" xfId="11520" xr:uid="{58084839-8D12-4663-8283-67383C5B05E8}"/>
    <cellStyle name="SAPBEXexcGood2 6 4 2" xfId="36108" xr:uid="{8DECCD8E-462F-4EBD-AB40-5B0FBE9B8774}"/>
    <cellStyle name="SAPBEXexcGood2 7" xfId="1042" xr:uid="{8488C05C-6B5F-4644-A771-796DF31B164F}"/>
    <cellStyle name="SAPBEXexcGood2 7 2" xfId="14685" xr:uid="{11E334B1-5A2A-423B-8EE6-DCBA3939C9B7}"/>
    <cellStyle name="SAPBEXexcGood2 7 2 2" xfId="31200" xr:uid="{2B34810B-D657-4F17-B822-22390B53C7E2}"/>
    <cellStyle name="SAPBEXexcGood2 7 2 3" xfId="38275" xr:uid="{9DC0AE57-E06A-4AB4-9B8D-3F91E1349161}"/>
    <cellStyle name="SAPBEXexcGood2 7 3" xfId="15408" xr:uid="{880C99DB-6C0F-499F-8C5F-84461B2B09E7}"/>
    <cellStyle name="SAPBEXexcGood2 7 3 2" xfId="31912" xr:uid="{88AC6F9B-B083-4E1C-86D9-3405DFB2BCE9}"/>
    <cellStyle name="SAPBEXexcGood2 7 3 3" xfId="38997" xr:uid="{6B5012B2-8CD5-486E-8217-3B95A48FF128}"/>
    <cellStyle name="SAPBEXexcGood2 7 4" xfId="16750" xr:uid="{86A06CCC-CB19-4CCB-AE1F-D47D320F24B9}"/>
    <cellStyle name="SAPBEXexcGood2 7 4 2" xfId="33254" xr:uid="{24FCF7E9-6469-4157-AF79-7355D5C22D7D}"/>
    <cellStyle name="SAPBEXexcGood2 7 4 3" xfId="39766" xr:uid="{FFCCCB31-D5BA-43F2-A811-8806CD004D59}"/>
    <cellStyle name="SAPBEXexcGood2 7 5" xfId="11890" xr:uid="{E0BDD26E-A5AA-46E0-AA95-CA6418CD7C05}"/>
    <cellStyle name="SAPBEXexcGood2 7 5 2" xfId="28755" xr:uid="{59D59652-E266-4D53-8BD0-C7E72D3CB567}"/>
    <cellStyle name="SAPBEXexcGood2 7 5 3" xfId="36198" xr:uid="{DCDD4828-C57A-4774-93E8-1D45B62BD0D5}"/>
    <cellStyle name="SAPBEXexcGood2 8" xfId="256" xr:uid="{86C999C5-70EC-463B-B3BD-0BE22F100CCD}"/>
    <cellStyle name="SAPBEXexcGood2 8 10" xfId="29456" xr:uid="{FFA70316-1A68-4DA5-8C09-64CA27A602DA}"/>
    <cellStyle name="SAPBEXexcGood2 8 2" xfId="1172" xr:uid="{AB1679AF-C807-4BB6-9D01-D9C1E7681DE6}"/>
    <cellStyle name="SAPBEXexcGood2 8 2 2" xfId="2420" xr:uid="{699824C8-A706-4A35-B68B-52DCD093FB20}"/>
    <cellStyle name="SAPBEXexcGood2 8 2 2 2" xfId="19921" xr:uid="{7EDE6196-620D-476D-ADF1-F5D8E4D74B8F}"/>
    <cellStyle name="SAPBEXexcGood2 8 2 2 3" xfId="24320" xr:uid="{BFE5CB72-FAE4-480D-B42B-2DA749FFAF90}"/>
    <cellStyle name="SAPBEXexcGood2 8 2 3" xfId="2926" xr:uid="{E838635F-0CB9-4336-8D50-730FB3BA5135}"/>
    <cellStyle name="SAPBEXexcGood2 8 2 3 2" xfId="20424" xr:uid="{BD16187C-204C-41E5-8BB7-9F270B00EC55}"/>
    <cellStyle name="SAPBEXexcGood2 8 2 3 3" xfId="24515" xr:uid="{C1634124-3D19-413A-9148-73B863442016}"/>
    <cellStyle name="SAPBEXexcGood2 8 2 4" xfId="2660" xr:uid="{A26C64D6-DA13-4555-B858-BA1A0F41F03F}"/>
    <cellStyle name="SAPBEXexcGood2 8 2 4 2" xfId="20161" xr:uid="{07AA75A5-0768-4077-996E-C634CE49C893}"/>
    <cellStyle name="SAPBEXexcGood2 8 2 4 3" xfId="22932" xr:uid="{DD960716-3A8A-457A-A213-DBB7B77FDAE1}"/>
    <cellStyle name="SAPBEXexcGood2 8 2 5" xfId="3515" xr:uid="{62F22278-A855-4BDD-9BDB-988879D17A79}"/>
    <cellStyle name="SAPBEXexcGood2 8 2 5 2" xfId="21013" xr:uid="{C68F6DCB-553A-4CE8-A190-7D1F01F395C1}"/>
    <cellStyle name="SAPBEXexcGood2 8 2 5 3" xfId="24317" xr:uid="{F3A83278-B541-44DA-9390-143C718287E2}"/>
    <cellStyle name="SAPBEXexcGood2 8 2 6" xfId="4132" xr:uid="{B48624D2-BC10-42BE-BFC1-0E89D99A647F}"/>
    <cellStyle name="SAPBEXexcGood2 8 2 6 2" xfId="21627" xr:uid="{B0C73E62-522C-4545-B481-DF21648F49FD}"/>
    <cellStyle name="SAPBEXexcGood2 8 2 6 3" xfId="18080" xr:uid="{13798E40-5FDC-49CA-BA81-6880DEB3F807}"/>
    <cellStyle name="SAPBEXexcGood2 8 2 7" xfId="4313" xr:uid="{1E343B2B-6B1F-44F6-A48A-D4D7A8805C21}"/>
    <cellStyle name="SAPBEXexcGood2 8 2 7 2" xfId="21807" xr:uid="{4332DB6D-C725-4404-8537-06687E95D53E}"/>
    <cellStyle name="SAPBEXexcGood2 8 2 7 3" xfId="18605" xr:uid="{F56C010F-215D-497C-B6D6-C688856AFFB6}"/>
    <cellStyle name="SAPBEXexcGood2 8 2 8" xfId="13736" xr:uid="{D47FDBF7-C9AF-4BBB-BFDF-1DE2E2E8E03C}"/>
    <cellStyle name="SAPBEXexcGood2 8 2 8 2" xfId="30372" xr:uid="{F8F335E2-DBA3-40B3-8D42-67034011A896}"/>
    <cellStyle name="SAPBEXexcGood2 8 2 8 3" xfId="37461" xr:uid="{F9DA0577-54EF-4AF2-B81B-5ED5166F5079}"/>
    <cellStyle name="SAPBEXexcGood2 8 2 9" xfId="29239" xr:uid="{7796CD16-D325-4ABE-8A59-170BD2F918D4}"/>
    <cellStyle name="SAPBEXexcGood2 8 3" xfId="1598" xr:uid="{DD25F6EB-1EB8-41A0-B69A-6582584671C6}"/>
    <cellStyle name="SAPBEXexcGood2 8 3 2" xfId="15066" xr:uid="{AB404833-96F8-4518-ADF6-853FFF2220B8}"/>
    <cellStyle name="SAPBEXexcGood2 8 3 2 2" xfId="31572" xr:uid="{AED6DCD4-8CA1-49EF-8A5A-F316EAEA93AF}"/>
    <cellStyle name="SAPBEXexcGood2 8 3 2 3" xfId="38655" xr:uid="{FEB19AB8-1E8B-4619-91D9-7E8CCFB8D739}"/>
    <cellStyle name="SAPBEXexcGood2 8 3 3" xfId="19103" xr:uid="{B25057BF-E007-4055-874A-4DBBA9CD3FE9}"/>
    <cellStyle name="SAPBEXexcGood2 8 3 4" xfId="26950" xr:uid="{051A59C3-9705-46DB-A8D1-497B0B1D2C64}"/>
    <cellStyle name="SAPBEXexcGood2 8 4" xfId="1934" xr:uid="{2F3EDFE7-CD78-4757-95C3-8D041CC77EFB}"/>
    <cellStyle name="SAPBEXexcGood2 8 4 2" xfId="19437" xr:uid="{4F5F8A07-0D69-44B5-A76F-BC65F6DB8B36}"/>
    <cellStyle name="SAPBEXexcGood2 8 4 3" xfId="30249" xr:uid="{0C7F032B-DE82-4A7D-ADD5-7DEC20AEABF5}"/>
    <cellStyle name="SAPBEXexcGood2 8 5" xfId="3251" xr:uid="{506C44EA-072C-445B-B92F-17F2B4A3EAE6}"/>
    <cellStyle name="SAPBEXexcGood2 8 5 2" xfId="20749" xr:uid="{94A95071-75F4-468E-A6FB-B3230A225248}"/>
    <cellStyle name="SAPBEXexcGood2 8 5 3" xfId="22501" xr:uid="{8289A0F2-C39B-4FCE-9C2F-BA3713D7BAA1}"/>
    <cellStyle name="SAPBEXexcGood2 8 6" xfId="3771" xr:uid="{D0C4735B-2194-45D3-96A3-00AE3BEE6D13}"/>
    <cellStyle name="SAPBEXexcGood2 8 6 2" xfId="21268" xr:uid="{F48F50E0-FC2B-4F9F-9724-04C088FBB8F0}"/>
    <cellStyle name="SAPBEXexcGood2 8 6 3" xfId="23183" xr:uid="{33737CB1-E9F3-4D3E-950A-4E8B6052B472}"/>
    <cellStyle name="SAPBEXexcGood2 8 7" xfId="3224" xr:uid="{48CE2BEA-0821-45C5-80EB-E982D1B7494C}"/>
    <cellStyle name="SAPBEXexcGood2 8 7 2" xfId="20722" xr:uid="{04EB3AEF-2D99-4EE3-970A-4E28491ED142}"/>
    <cellStyle name="SAPBEXexcGood2 8 7 3" xfId="22528" xr:uid="{E85D677B-AFFD-4B84-9F3D-B162DC277573}"/>
    <cellStyle name="SAPBEXexcGood2 8 8" xfId="3552" xr:uid="{379FFC1E-B9AF-4AA0-A157-8F0FC778434B}"/>
    <cellStyle name="SAPBEXexcGood2 8 8 2" xfId="21050" xr:uid="{81F6C116-D3D1-4AA5-B0BF-30AF80466EF7}"/>
    <cellStyle name="SAPBEXexcGood2 8 8 3" xfId="23368" xr:uid="{9EE93AE3-199F-47EA-88CA-1F007E02683D}"/>
    <cellStyle name="SAPBEXexcGood2 8 9" xfId="10476" xr:uid="{0CCF8BDB-C5F4-43F6-BD13-29BE06523BCA}"/>
    <cellStyle name="SAPBEXexcGood2 8 9 2" xfId="27547" xr:uid="{C885893E-E5F9-46B9-8CB6-AECD7D9A371C}"/>
    <cellStyle name="SAPBEXexcGood2 8 9 3" xfId="35585" xr:uid="{847F8144-7DB2-41BC-AB6D-0A6688FA6689}"/>
    <cellStyle name="SAPBEXexcGood2 9" xfId="1125" xr:uid="{763941A0-726F-4802-AF3F-073F3FBA580A}"/>
    <cellStyle name="SAPBEXexcGood2 9 10" xfId="23086" xr:uid="{B3145E40-55C6-4E7E-84C0-71EE232C98BB}"/>
    <cellStyle name="SAPBEXexcGood2 9 2" xfId="2373" xr:uid="{6104C60A-00AA-45C1-B121-448135EE36DA}"/>
    <cellStyle name="SAPBEXexcGood2 9 2 2" xfId="19874" xr:uid="{6D3BB42D-760B-48FB-A05C-E7E4E61D8D84}"/>
    <cellStyle name="SAPBEXexcGood2 9 2 3" xfId="23222" xr:uid="{7E33FB57-7E58-4CF2-A389-D4ABAB0687F1}"/>
    <cellStyle name="SAPBEXexcGood2 9 3" xfId="2879" xr:uid="{D9B5CB08-1DD8-4CC0-ADA4-A71AFA1362A4}"/>
    <cellStyle name="SAPBEXexcGood2 9 3 2" xfId="20377" xr:uid="{1C47DE80-797A-484E-B3BF-B73B5C248248}"/>
    <cellStyle name="SAPBEXexcGood2 9 3 3" xfId="22828" xr:uid="{F1D89717-BEC8-400C-B10A-0566479662DD}"/>
    <cellStyle name="SAPBEXexcGood2 9 4" xfId="2189" xr:uid="{FA458C86-64D1-491A-A869-EE5D92CD2872}"/>
    <cellStyle name="SAPBEXexcGood2 9 4 2" xfId="19691" xr:uid="{BCDEF3FA-A6A2-4A53-A86A-5B47236748CF}"/>
    <cellStyle name="SAPBEXexcGood2 9 4 3" xfId="29540" xr:uid="{7371EF1E-D20D-43C8-86D5-F11B4BC76A25}"/>
    <cellStyle name="SAPBEXexcGood2 9 5" xfId="3638" xr:uid="{178916E1-E913-4FC1-A627-113D245D78A4}"/>
    <cellStyle name="SAPBEXexcGood2 9 5 2" xfId="21136" xr:uid="{437C6EB0-7214-4079-B100-15C19B8501ED}"/>
    <cellStyle name="SAPBEXexcGood2 9 5 3" xfId="17772" xr:uid="{083F35A6-F520-4AC5-ADAB-05C48C64E230}"/>
    <cellStyle name="SAPBEXexcGood2 9 6" xfId="4117" xr:uid="{90EEBBD2-7631-4966-A987-EC3874185B1B}"/>
    <cellStyle name="SAPBEXexcGood2 9 6 2" xfId="21612" xr:uid="{40DA954D-7FC9-4D50-9176-43E7D4365EA6}"/>
    <cellStyle name="SAPBEXexcGood2 9 6 3" xfId="18087" xr:uid="{4F8541E0-01BA-4775-B3FF-B1190BF8427D}"/>
    <cellStyle name="SAPBEXexcGood2 9 7" xfId="3731" xr:uid="{1A52B780-2C9C-4068-8694-A669C427EECF}"/>
    <cellStyle name="SAPBEXexcGood2 9 7 2" xfId="21229" xr:uid="{1E38504B-6B65-43DB-8CA7-03DA050C1EA5}"/>
    <cellStyle name="SAPBEXexcGood2 9 7 3" xfId="18177" xr:uid="{C4FC2E3F-C123-40B2-A44C-8B819C4DE5A2}"/>
    <cellStyle name="SAPBEXexcGood2 9 8" xfId="9195" xr:uid="{13822AF9-999D-4C3D-9D13-64E7DC99E376}"/>
    <cellStyle name="SAPBEXexcGood2 9 8 2" xfId="26371" xr:uid="{0E5DCFA9-C045-4841-92C0-8C505E753117}"/>
    <cellStyle name="SAPBEXexcGood2 9 8 3" xfId="35086" xr:uid="{25FE3FB7-E01C-488C-8BC7-5BF9A8165E8F}"/>
    <cellStyle name="SAPBEXexcGood2 9 9" xfId="18643" xr:uid="{ABDA3413-4A44-4343-8971-4EBE6FA1AD48}"/>
    <cellStyle name="SAPBEXexcGood2_East 1415 Budget model v1" xfId="750" xr:uid="{D56ACBEA-977A-45D6-AE9F-336AFDA44555}"/>
    <cellStyle name="SAPBEXexcGood3" xfId="60" xr:uid="{779BCEB4-A537-4EB4-B0D9-255C37B626DD}"/>
    <cellStyle name="SAPBEXexcGood3 10" xfId="1427" xr:uid="{DDE5BE52-6A94-46B8-968A-1F52783EDBAE}"/>
    <cellStyle name="SAPBEXexcGood3 10 2" xfId="8960" xr:uid="{8F16794C-5E25-4207-A2B1-430F1273069E}"/>
    <cellStyle name="SAPBEXexcGood3 10 2 2" xfId="26136" xr:uid="{BF1DB6F1-BEEB-4D44-A01B-F7EAF69C1CCE}"/>
    <cellStyle name="SAPBEXexcGood3 10 2 3" xfId="34852" xr:uid="{D1A57656-9DC0-46D9-ABE2-0F9EC5F32120}"/>
    <cellStyle name="SAPBEXexcGood3 10 3" xfId="18933" xr:uid="{55E02581-873A-470C-898F-6F8DE1DF4ECF}"/>
    <cellStyle name="SAPBEXexcGood3 10 4" xfId="30118" xr:uid="{B6D1ECCA-81F2-4EDD-B97E-06806EB84E36}"/>
    <cellStyle name="SAPBEXexcGood3 11" xfId="2286" xr:uid="{73C44920-31CE-4982-B02C-3640963AEEB8}"/>
    <cellStyle name="SAPBEXexcGood3 11 2" xfId="19788" xr:uid="{FB0F3792-C670-4C3E-A13A-17C95B72BA18}"/>
    <cellStyle name="SAPBEXexcGood3 11 3" xfId="28919" xr:uid="{9C41AE6C-AE3A-4702-B0F8-193637A4C1A3}"/>
    <cellStyle name="SAPBEXexcGood3 12" xfId="3558" xr:uid="{1231BF86-D330-4384-9E9E-0B75F59413ED}"/>
    <cellStyle name="SAPBEXexcGood3 12 2" xfId="21056" xr:uid="{2634C20F-60F4-415C-849E-B58703C48E57}"/>
    <cellStyle name="SAPBEXexcGood3 12 3" xfId="17627" xr:uid="{237D8045-453E-45C6-A242-8AB881AA9D52}"/>
    <cellStyle name="SAPBEXexcGood3 13" xfId="3648" xr:uid="{6DDD244C-2D5E-466B-87D1-C56CAD110607}"/>
    <cellStyle name="SAPBEXexcGood3 13 2" xfId="21146" xr:uid="{DE7AB4C2-E19C-4277-926F-4CA6744368C8}"/>
    <cellStyle name="SAPBEXexcGood3 13 3" xfId="17771" xr:uid="{8E4988CD-BA0A-4544-9F84-9CBE6EB29983}"/>
    <cellStyle name="SAPBEXexcGood3 14" xfId="4000" xr:uid="{EB7B640E-C1F2-4EA1-AEDC-C9F33C2B07CF}"/>
    <cellStyle name="SAPBEXexcGood3 14 2" xfId="21496" xr:uid="{8FC61706-DEB1-4BFB-BD7B-FACB46AA838D}"/>
    <cellStyle name="SAPBEXexcGood3 14 3" xfId="18147" xr:uid="{13C1F21E-48BB-4201-AA0E-EDAF1D690D7F}"/>
    <cellStyle name="SAPBEXexcGood3 15" xfId="3852" xr:uid="{3324AF66-19E5-485F-8DE1-B431DDFFA6C5}"/>
    <cellStyle name="SAPBEXexcGood3 15 2" xfId="21349" xr:uid="{8D881F76-64C9-4085-825F-E90DAAF34D24}"/>
    <cellStyle name="SAPBEXexcGood3 15 3" xfId="22193" xr:uid="{5C2CD65A-F147-438D-8F09-D5A4E47A4235}"/>
    <cellStyle name="SAPBEXexcGood3 16" xfId="5956" xr:uid="{BD9E84BC-DDED-404A-986A-6472D3B1353B}"/>
    <cellStyle name="SAPBEXexcGood3 16 2" xfId="23280" xr:uid="{2B1882F0-1E33-4990-BFBC-CDB61BF76D99}"/>
    <cellStyle name="SAPBEXexcGood3 16 3" xfId="34283" xr:uid="{EBC19FE2-4410-4503-9774-48CFF7FED109}"/>
    <cellStyle name="SAPBEXexcGood3 17" xfId="7308" xr:uid="{1AB0E2F8-4A56-46E5-B14E-8E515F5235E0}"/>
    <cellStyle name="SAPBEXexcGood3 17 2" xfId="24599" xr:uid="{9E4CA89E-D3B0-4DB8-9437-ED23F2CDE2F4}"/>
    <cellStyle name="SAPBEXexcGood3 17 3" xfId="34378" xr:uid="{7AA672D6-AF24-448D-BE02-9C78483C1EE6}"/>
    <cellStyle name="SAPBEXexcGood3 18" xfId="17680" xr:uid="{B54A1F71-ADAB-40AB-95C1-EF927E200BEA}"/>
    <cellStyle name="SAPBEXexcGood3 19" xfId="23101" xr:uid="{19918919-B2CE-42B1-9607-0F0282645A35}"/>
    <cellStyle name="SAPBEXexcGood3 2" xfId="751" xr:uid="{0F8D629E-7173-427A-B8AA-F7D6E0673A8D}"/>
    <cellStyle name="SAPBEXexcGood3 2 10" xfId="7936" xr:uid="{43C7ED9D-D38B-44F2-8267-146A3A837783}"/>
    <cellStyle name="SAPBEXexcGood3 2 10 2" xfId="25176" xr:uid="{91554DAE-186F-47DF-BDA4-E267E1AE4C2B}"/>
    <cellStyle name="SAPBEXexcGood3 2 10 3" xfId="34529" xr:uid="{1C350088-B011-43F9-88CC-BEDADEC2B632}"/>
    <cellStyle name="SAPBEXexcGood3 2 11" xfId="18330" xr:uid="{737B56FB-748C-4A00-9FC7-A2E733E7815E}"/>
    <cellStyle name="SAPBEXexcGood3 2 12" xfId="23091" xr:uid="{C32F0E98-8B4B-4156-9DEF-93539C3920D4}"/>
    <cellStyle name="SAPBEXexcGood3 2 2" xfId="752" xr:uid="{98175E5A-CBFC-4457-806F-257FEB14153B}"/>
    <cellStyle name="SAPBEXexcGood3 2 2 10" xfId="18331" xr:uid="{1DC1EFC9-3689-4B75-B78D-0D7A87BE9E48}"/>
    <cellStyle name="SAPBEXexcGood3 2 2 11" xfId="26410" xr:uid="{549F484A-A04A-4BB3-9CBC-332D49456972}"/>
    <cellStyle name="SAPBEXexcGood3 2 2 2" xfId="1262" xr:uid="{9DB53BA3-ED5D-49C2-B78B-3D72028E0F4E}"/>
    <cellStyle name="SAPBEXexcGood3 2 2 2 10" xfId="29935" xr:uid="{84CFA353-F46A-49CC-8A46-B5ECC9A47B0D}"/>
    <cellStyle name="SAPBEXexcGood3 2 2 2 2" xfId="2510" xr:uid="{E4DB74F8-ED90-47B4-B7A3-8B17F8D9D845}"/>
    <cellStyle name="SAPBEXexcGood3 2 2 2 2 2" xfId="20011" xr:uid="{7B9AF972-932B-40A3-A641-4CF2416DCA17}"/>
    <cellStyle name="SAPBEXexcGood3 2 2 2 2 3" xfId="27222" xr:uid="{3F265388-8436-45B3-8BA9-A2B0360D6FA1}"/>
    <cellStyle name="SAPBEXexcGood3 2 2 2 3" xfId="3016" xr:uid="{6C1882B8-97F3-487C-844C-90995545F51F}"/>
    <cellStyle name="SAPBEXexcGood3 2 2 2 3 2" xfId="20514" xr:uid="{71331EBE-B189-442E-9CAF-1055D46E1A7A}"/>
    <cellStyle name="SAPBEXexcGood3 2 2 2 3 3" xfId="22727" xr:uid="{95F1144E-3A1B-4943-9694-359D12FB2013}"/>
    <cellStyle name="SAPBEXexcGood3 2 2 2 4" xfId="2703" xr:uid="{2ABF69BE-C307-4D1B-B8FC-540DC472EBA9}"/>
    <cellStyle name="SAPBEXexcGood3 2 2 2 4 2" xfId="20202" xr:uid="{C9EA41E7-135E-4C5E-A483-22B244EE67A5}"/>
    <cellStyle name="SAPBEXexcGood3 2 2 2 4 3" xfId="17706" xr:uid="{BD244D12-C000-4A60-8810-698A567ED6C1}"/>
    <cellStyle name="SAPBEXexcGood3 2 2 2 5" xfId="3713" xr:uid="{6E12AE9C-CBD3-41D5-897B-45D09B50F6FC}"/>
    <cellStyle name="SAPBEXexcGood3 2 2 2 5 2" xfId="21211" xr:uid="{08C49A59-1794-4C6A-ADB1-0AEC73292A9A}"/>
    <cellStyle name="SAPBEXexcGood3 2 2 2 5 3" xfId="18188" xr:uid="{44025802-0D86-4B61-890B-B679A786A077}"/>
    <cellStyle name="SAPBEXexcGood3 2 2 2 6" xfId="3761" xr:uid="{787E8D98-9886-4024-875C-200A67517495}"/>
    <cellStyle name="SAPBEXexcGood3 2 2 2 6 2" xfId="21258" xr:uid="{DB1E292E-9876-4E6B-8657-FDB4D53D8F7B}"/>
    <cellStyle name="SAPBEXexcGood3 2 2 2 6 3" xfId="23187" xr:uid="{124626A7-8474-4641-ABDA-BCD2E5E8FF9E}"/>
    <cellStyle name="SAPBEXexcGood3 2 2 2 7" xfId="3990" xr:uid="{7C5281E8-7968-4265-9D05-0820E6673425}"/>
    <cellStyle name="SAPBEXexcGood3 2 2 2 7 2" xfId="21486" xr:uid="{340B0D0F-60AA-4793-B853-E5FFF2960C91}"/>
    <cellStyle name="SAPBEXexcGood3 2 2 2 7 3" xfId="20187" xr:uid="{0714D9FC-311C-4117-B784-C5473A4897E9}"/>
    <cellStyle name="SAPBEXexcGood3 2 2 2 8" xfId="14836" xr:uid="{342023D3-40B2-4A72-8DDF-E643A1F4F3AE}"/>
    <cellStyle name="SAPBEXexcGood3 2 2 2 8 2" xfId="31350" xr:uid="{B65034E9-9CB2-461C-8870-CF0BCD8B1C1E}"/>
    <cellStyle name="SAPBEXexcGood3 2 2 2 8 3" xfId="38426" xr:uid="{7B172223-A344-4572-B38B-CB77D40B963B}"/>
    <cellStyle name="SAPBEXexcGood3 2 2 2 9" xfId="18775" xr:uid="{2B52F1A7-965C-4152-8A0B-22949836C55E}"/>
    <cellStyle name="SAPBEXexcGood3 2 2 3" xfId="2036" xr:uid="{0432751B-3C59-4F04-978C-9D05E891D695}"/>
    <cellStyle name="SAPBEXexcGood3 2 2 3 2" xfId="15516" xr:uid="{A4317650-ACAD-477E-BEDD-39D686326C6D}"/>
    <cellStyle name="SAPBEXexcGood3 2 2 3 2 2" xfId="32020" xr:uid="{49340BCF-D810-4DA9-AEAA-BB942A3DE152}"/>
    <cellStyle name="SAPBEXexcGood3 2 2 3 2 3" xfId="39105" xr:uid="{77641AF6-0253-46ED-8152-F3C7751B7C64}"/>
    <cellStyle name="SAPBEXexcGood3 2 2 3 3" xfId="19539" xr:uid="{3300FE7E-B595-47F2-91ED-FA33B189E59A}"/>
    <cellStyle name="SAPBEXexcGood3 2 2 3 4" xfId="18566" xr:uid="{3C565329-0FAF-4BE8-B77C-30C3ED86651F}"/>
    <cellStyle name="SAPBEXexcGood3 2 2 4" xfId="1741" xr:uid="{56135083-D408-42F4-9085-2333164DA51D}"/>
    <cellStyle name="SAPBEXexcGood3 2 2 4 2" xfId="16912" xr:uid="{08F390F0-8C2C-489E-B7B5-F690A709D29C}"/>
    <cellStyle name="SAPBEXexcGood3 2 2 4 2 2" xfId="33416" xr:uid="{4923F917-844D-42F8-9D88-AE380B5A4AC6}"/>
    <cellStyle name="SAPBEXexcGood3 2 2 4 2 3" xfId="39837" xr:uid="{62332787-AF84-4013-8E0B-7037361EBCF2}"/>
    <cellStyle name="SAPBEXexcGood3 2 2 4 3" xfId="19244" xr:uid="{B1DBED4E-D392-43E8-B0FD-042EE55F5E69}"/>
    <cellStyle name="SAPBEXexcGood3 2 2 4 4" xfId="27771" xr:uid="{F14E130D-B8EB-4A84-853E-0555D5E10B83}"/>
    <cellStyle name="SAPBEXexcGood3 2 2 5" xfId="1900" xr:uid="{2CABCB23-3CA1-426C-A6E9-7C7A5A5C33BB}"/>
    <cellStyle name="SAPBEXexcGood3 2 2 5 2" xfId="19403" xr:uid="{E08712DE-1DED-4383-BD48-B246EAAC36B6}"/>
    <cellStyle name="SAPBEXexcGood3 2 2 5 3" xfId="29952" xr:uid="{2ADDE7FC-B863-4155-90A4-66B0CFDE8FD1}"/>
    <cellStyle name="SAPBEXexcGood3 2 2 6" xfId="3762" xr:uid="{1B57E791-B3A4-442A-88E0-22A5E51516BF}"/>
    <cellStyle name="SAPBEXexcGood3 2 2 6 2" xfId="21259" xr:uid="{803FDF2D-A624-4DD0-A51E-99CD7487215B}"/>
    <cellStyle name="SAPBEXexcGood3 2 2 6 3" xfId="22236" xr:uid="{F710110E-F49C-402C-9598-5476B56AAB8D}"/>
    <cellStyle name="SAPBEXexcGood3 2 2 7" xfId="4013" xr:uid="{1CEBD3D8-2D6C-44FE-AA8F-11135DE1FA2E}"/>
    <cellStyle name="SAPBEXexcGood3 2 2 7 2" xfId="21509" xr:uid="{01B2C748-5BCF-4CAD-A783-51F9F063A029}"/>
    <cellStyle name="SAPBEXexcGood3 2 2 7 3" xfId="18139" xr:uid="{429E1B4C-0FE9-46C5-AA4D-DCF68F7023EA}"/>
    <cellStyle name="SAPBEXexcGood3 2 2 8" xfId="4431" xr:uid="{7AFE82B5-F961-4197-BC18-39655DB44A0C}"/>
    <cellStyle name="SAPBEXexcGood3 2 2 8 2" xfId="21922" xr:uid="{C542DC37-B0E7-46A4-A2C5-241738CBBD20}"/>
    <cellStyle name="SAPBEXexcGood3 2 2 8 3" xfId="22060" xr:uid="{AC5019E5-D16E-4D1B-B67A-F55DA80C63B3}"/>
    <cellStyle name="SAPBEXexcGood3 2 2 9" xfId="12113" xr:uid="{020FDC09-5949-4BD0-B9F3-D634C940C3F4}"/>
    <cellStyle name="SAPBEXexcGood3 2 2 9 2" xfId="28962" xr:uid="{135C119C-BC82-41C8-9DA2-41A6B6A8A1F0}"/>
    <cellStyle name="SAPBEXexcGood3 2 2 9 3" xfId="36253" xr:uid="{2A29DBEA-4888-4156-8AE3-090302FCE80E}"/>
    <cellStyle name="SAPBEXexcGood3 2 3" xfId="1261" xr:uid="{189C62CE-FD7B-4DE0-98DF-3DCED5532F8E}"/>
    <cellStyle name="SAPBEXexcGood3 2 3 10" xfId="25150" xr:uid="{94E2CDF7-A13F-4630-96A6-CC6EB0BF772C}"/>
    <cellStyle name="SAPBEXexcGood3 2 3 2" xfId="2509" xr:uid="{647AA69F-500E-4959-BF8D-02796CCABF66}"/>
    <cellStyle name="SAPBEXexcGood3 2 3 2 2" xfId="13942" xr:uid="{CC58CA74-8FF8-4430-83B1-B9526B0F92FB}"/>
    <cellStyle name="SAPBEXexcGood3 2 3 2 2 2" xfId="30558" xr:uid="{07D87A6F-2956-4058-8831-37F85B285699}"/>
    <cellStyle name="SAPBEXexcGood3 2 3 2 2 3" xfId="37615" xr:uid="{7799D094-2EA5-4CD0-B8A4-30774EE66C72}"/>
    <cellStyle name="SAPBEXexcGood3 2 3 2 3" xfId="20010" xr:uid="{79153687-ED88-465A-BA80-0F3031CDF0D8}"/>
    <cellStyle name="SAPBEXexcGood3 2 3 2 4" xfId="30181" xr:uid="{B0E834F9-ED17-4CAF-BF1A-B655FCD653AC}"/>
    <cellStyle name="SAPBEXexcGood3 2 3 3" xfId="3015" xr:uid="{80A5E45B-9EBA-4C4E-A0D1-01A885F4BACC}"/>
    <cellStyle name="SAPBEXexcGood3 2 3 3 2" xfId="14728" xr:uid="{AFECC1BA-75EA-43F8-A18A-2145892D0A02}"/>
    <cellStyle name="SAPBEXexcGood3 2 3 3 2 2" xfId="31242" xr:uid="{4AB482AA-94FC-4A85-9706-EAC208364D8C}"/>
    <cellStyle name="SAPBEXexcGood3 2 3 3 2 3" xfId="38318" xr:uid="{386301D4-1870-4164-9725-89441CFA98FF}"/>
    <cellStyle name="SAPBEXexcGood3 2 3 3 3" xfId="20513" xr:uid="{7A7D7A55-281A-4FDF-A357-62EEC9A5A65D}"/>
    <cellStyle name="SAPBEXexcGood3 2 3 3 4" xfId="22728" xr:uid="{E11E531F-0B12-4B60-8E20-4002BCFC026D}"/>
    <cellStyle name="SAPBEXexcGood3 2 3 4" xfId="2826" xr:uid="{18289F30-7AC5-4CAC-9DFB-321F3C159525}"/>
    <cellStyle name="SAPBEXexcGood3 2 3 4 2" xfId="20324" xr:uid="{4E1D005A-80B7-413A-9880-17B0A41C7C32}"/>
    <cellStyle name="SAPBEXexcGood3 2 3 4 3" xfId="17816" xr:uid="{4ADEAC5A-B0D7-4629-9B70-1D7D0925CDFD}"/>
    <cellStyle name="SAPBEXexcGood3 2 3 5" xfId="3812" xr:uid="{CC46FF11-0EBC-4148-902D-230E468A8BD5}"/>
    <cellStyle name="SAPBEXexcGood3 2 3 5 2" xfId="21309" xr:uid="{314313AF-3952-46DA-A1E9-B95AF7124CA5}"/>
    <cellStyle name="SAPBEXexcGood3 2 3 5 3" xfId="23164" xr:uid="{61040E92-08DF-4AF7-9451-E87D7EDEBC7A}"/>
    <cellStyle name="SAPBEXexcGood3 2 3 6" xfId="2340" xr:uid="{623496C5-AEB5-42F6-9126-68343831FE0F}"/>
    <cellStyle name="SAPBEXexcGood3 2 3 6 2" xfId="19841" xr:uid="{75DBF0AA-6B1E-4CFC-A5E6-9BC0DBB28846}"/>
    <cellStyle name="SAPBEXexcGood3 2 3 6 3" xfId="27734" xr:uid="{EBAB928B-8914-4676-B895-32A7162071F6}"/>
    <cellStyle name="SAPBEXexcGood3 2 3 7" xfId="3963" xr:uid="{65F9963B-BB26-4FFC-8984-1946949E8A4C}"/>
    <cellStyle name="SAPBEXexcGood3 2 3 7 2" xfId="21459" xr:uid="{1000BAD2-D370-4105-A7AD-1120286DD393}"/>
    <cellStyle name="SAPBEXexcGood3 2 3 7 3" xfId="22126" xr:uid="{57ABE1DA-515D-43FE-BA68-02F0FFCA400E}"/>
    <cellStyle name="SAPBEXexcGood3 2 3 8" xfId="10709" xr:uid="{857EA940-50C8-43EB-92F6-A4AC19F32117}"/>
    <cellStyle name="SAPBEXexcGood3 2 3 8 2" xfId="27756" xr:uid="{3220691D-49BA-4D3F-98D4-08E286019B78}"/>
    <cellStyle name="SAPBEXexcGood3 2 3 8 3" xfId="35686" xr:uid="{96D4672A-BDA0-4667-8B1F-6593A9EFB389}"/>
    <cellStyle name="SAPBEXexcGood3 2 3 9" xfId="18774" xr:uid="{2F3E8ACE-87D3-49F5-8BBE-909E9BD30050}"/>
    <cellStyle name="SAPBEXexcGood3 2 4" xfId="2035" xr:uid="{E1633F01-4266-4B41-B9C2-6F72BE2F4664}"/>
    <cellStyle name="SAPBEXexcGood3 2 4 2" xfId="9829" xr:uid="{F1ACD291-D756-4BF7-95FC-C8E60A2424DB}"/>
    <cellStyle name="SAPBEXexcGood3 2 4 2 2" xfId="26958" xr:uid="{9325244A-7235-4DF6-A94D-A1DFE0FEE663}"/>
    <cellStyle name="SAPBEXexcGood3 2 4 2 3" xfId="35257" xr:uid="{2CF7A1BE-1B67-49FB-BBAC-0BBF2B179EAD}"/>
    <cellStyle name="SAPBEXexcGood3 2 4 3" xfId="19538" xr:uid="{A6AF7E81-BA05-4E06-87DF-309C4B8DBCAA}"/>
    <cellStyle name="SAPBEXexcGood3 2 4 4" xfId="17863" xr:uid="{4509BE1E-A261-4D16-B7B0-37670495EADA}"/>
    <cellStyle name="SAPBEXexcGood3 2 5" xfId="2184" xr:uid="{7BA63EEA-097B-4A76-ADC4-66FE3B78DDBA}"/>
    <cellStyle name="SAPBEXexcGood3 2 5 2" xfId="13262" xr:uid="{1CC73E72-B74C-4172-B9AE-233A87C8DDA7}"/>
    <cellStyle name="SAPBEXexcGood3 2 5 2 2" xfId="29961" xr:uid="{264168EB-A93D-4117-8476-A9122B84A0E3}"/>
    <cellStyle name="SAPBEXexcGood3 2 5 2 3" xfId="36991" xr:uid="{F39599AE-8B21-45B5-9BD0-89534483AC73}"/>
    <cellStyle name="SAPBEXexcGood3 2 5 3" xfId="19686" xr:uid="{1CEAA6F2-03B7-4EB4-BB25-BB56D1700F75}"/>
    <cellStyle name="SAPBEXexcGood3 2 5 4" xfId="23254" xr:uid="{775D464B-F78E-461C-AE3A-97942D52327E}"/>
    <cellStyle name="SAPBEXexcGood3 2 6" xfId="1507" xr:uid="{10F36199-AAF3-4031-9344-02C969603E27}"/>
    <cellStyle name="SAPBEXexcGood3 2 6 2" xfId="14492" xr:uid="{1BC4ABAE-C9A0-45D9-AFBC-F4B584BF3A49}"/>
    <cellStyle name="SAPBEXexcGood3 2 6 2 2" xfId="31010" xr:uid="{0EDCC93A-4499-47AE-8F78-5EBC947697B7}"/>
    <cellStyle name="SAPBEXexcGood3 2 6 2 3" xfId="38149" xr:uid="{C17DF41A-0654-46A3-8FA3-506BB05B47F5}"/>
    <cellStyle name="SAPBEXexcGood3 2 6 3" xfId="19012" xr:uid="{289F72BD-C75C-4BE0-8D56-D9D48094400A}"/>
    <cellStyle name="SAPBEXexcGood3 2 6 4" xfId="25566" xr:uid="{58E23797-6F48-4F1F-B55B-7CEC9258128E}"/>
    <cellStyle name="SAPBEXexcGood3 2 7" xfId="3773" xr:uid="{FE01212D-5264-4C70-A803-026C329D0FC7}"/>
    <cellStyle name="SAPBEXexcGood3 2 7 2" xfId="21270" xr:uid="{B5F0C85A-416D-4A12-8CAD-70A416C44767}"/>
    <cellStyle name="SAPBEXexcGood3 2 7 3" xfId="22232" xr:uid="{0B39E613-2EE2-419C-B0C3-279E35D2F3FB}"/>
    <cellStyle name="SAPBEXexcGood3 2 8" xfId="3236" xr:uid="{BD7BC0BC-FF32-488E-89A7-956EF10FC8A1}"/>
    <cellStyle name="SAPBEXexcGood3 2 8 2" xfId="20734" xr:uid="{A7252A12-C373-4A46-9440-6F3A15C40D58}"/>
    <cellStyle name="SAPBEXexcGood3 2 8 3" xfId="22516" xr:uid="{E69C194D-BA0B-4CF2-A171-CFCD2D40D7D9}"/>
    <cellStyle name="SAPBEXexcGood3 2 9" xfId="4432" xr:uid="{547CCC67-3CFA-4498-B194-82201CBFEAAC}"/>
    <cellStyle name="SAPBEXexcGood3 2 9 2" xfId="21923" xr:uid="{4CCBA8E8-609E-4ABD-A484-C97749FC51FF}"/>
    <cellStyle name="SAPBEXexcGood3 2 9 3" xfId="18012" xr:uid="{C2F29A0C-2827-4B37-B113-227E78AFFD64}"/>
    <cellStyle name="SAPBEXexcGood3 3" xfId="753" xr:uid="{9C14BA0B-BE4B-470E-9A9D-9A0AD47A4877}"/>
    <cellStyle name="SAPBEXexcGood3 3 10" xfId="8140" xr:uid="{4AABBB1E-AE4D-43A4-A51D-DFB58E1867FC}"/>
    <cellStyle name="SAPBEXexcGood3 3 10 2" xfId="25357" xr:uid="{B36FCE6F-BB6A-48B8-8B79-A9A3E2E7B7FA}"/>
    <cellStyle name="SAPBEXexcGood3 3 10 3" xfId="34647" xr:uid="{23C650C4-DF40-4597-879A-D1AC65822CB3}"/>
    <cellStyle name="SAPBEXexcGood3 3 11" xfId="18332" xr:uid="{B913306D-159B-4DCA-8479-9417E0C179D8}"/>
    <cellStyle name="SAPBEXexcGood3 3 12" xfId="27585" xr:uid="{8F32FF4B-39A4-4CEA-BF11-EE1629FF8B95}"/>
    <cellStyle name="SAPBEXexcGood3 3 2" xfId="754" xr:uid="{218E7FE2-E0E8-45A7-94FB-85D69AAD98A1}"/>
    <cellStyle name="SAPBEXexcGood3 3 2 10" xfId="18333" xr:uid="{92A5A4B7-1B9C-43BE-BAFA-EB15014D8753}"/>
    <cellStyle name="SAPBEXexcGood3 3 2 11" xfId="30411" xr:uid="{F8A66818-452F-4ADE-81FF-B3F670AF528A}"/>
    <cellStyle name="SAPBEXexcGood3 3 2 2" xfId="1264" xr:uid="{98EC17B7-E626-444E-8382-4D218FEB1E1B}"/>
    <cellStyle name="SAPBEXexcGood3 3 2 2 10" xfId="30588" xr:uid="{C7BB55CC-AF1D-4B33-80D8-33D06CBB8AD0}"/>
    <cellStyle name="SAPBEXexcGood3 3 2 2 2" xfId="2512" xr:uid="{81C99E71-88C4-40ED-8FFB-28C273AB90A9}"/>
    <cellStyle name="SAPBEXexcGood3 3 2 2 2 2" xfId="20013" xr:uid="{2AC472AD-32ED-4EA5-9A83-84E753AAF0DA}"/>
    <cellStyle name="SAPBEXexcGood3 3 2 2 2 3" xfId="28206" xr:uid="{B139FF98-0688-44D1-BF4D-27C9D87D564E}"/>
    <cellStyle name="SAPBEXexcGood3 3 2 2 3" xfId="3018" xr:uid="{5D494DAF-4BB3-4E1D-A80F-A20F7D96B553}"/>
    <cellStyle name="SAPBEXexcGood3 3 2 2 3 2" xfId="20516" xr:uid="{7E6F2303-FB73-450D-962B-BF9BB31D2DC5}"/>
    <cellStyle name="SAPBEXexcGood3 3 2 2 3 3" xfId="22725" xr:uid="{51DD19D0-88A0-419F-9454-572F2F61F31F}"/>
    <cellStyle name="SAPBEXexcGood3 3 2 2 4" xfId="3130" xr:uid="{10F9C38D-B219-4D17-B786-666E0F21421E}"/>
    <cellStyle name="SAPBEXexcGood3 3 2 2 4 2" xfId="20628" xr:uid="{89ADE7A8-4EC6-4B48-ACB8-0B9D761ECB23}"/>
    <cellStyle name="SAPBEXexcGood3 3 2 2 4 3" xfId="22622" xr:uid="{B42038C3-0C3B-4202-B245-AEE80034CD24}"/>
    <cellStyle name="SAPBEXexcGood3 3 2 2 5" xfId="1518" xr:uid="{821403B3-81B7-40CB-B7FA-A29018FB42DE}"/>
    <cellStyle name="SAPBEXexcGood3 3 2 2 5 2" xfId="19023" xr:uid="{501D2FC9-2113-47B2-9F50-3B29EFAADBCF}"/>
    <cellStyle name="SAPBEXexcGood3 3 2 2 5 3" xfId="29283" xr:uid="{5BD2E625-A47B-4D24-BE8A-05BCA805C01C}"/>
    <cellStyle name="SAPBEXexcGood3 3 2 2 6" xfId="1398" xr:uid="{4DE5CC04-5968-43D5-8A99-A86E1E210B7E}"/>
    <cellStyle name="SAPBEXexcGood3 3 2 2 6 2" xfId="18904" xr:uid="{6060E497-67E4-4884-B3D8-85E0D073BFEB}"/>
    <cellStyle name="SAPBEXexcGood3 3 2 2 6 3" xfId="29937" xr:uid="{E3DBDFBE-FF45-4C41-947A-D07660A6F8C4}"/>
    <cellStyle name="SAPBEXexcGood3 3 2 2 7" xfId="4478" xr:uid="{0CF4CDBA-DB13-4A50-8405-3F2D3033359C}"/>
    <cellStyle name="SAPBEXexcGood3 3 2 2 7 2" xfId="21968" xr:uid="{50ABFCF5-E5DC-4A13-9BAA-78D89A367440}"/>
    <cellStyle name="SAPBEXexcGood3 3 2 2 7 3" xfId="22048" xr:uid="{9C134CB1-8578-48C6-95F4-A1C085926BE8}"/>
    <cellStyle name="SAPBEXexcGood3 3 2 2 8" xfId="14897" xr:uid="{FC5B37FA-4446-408B-9E9E-F3E3EE5EB5AA}"/>
    <cellStyle name="SAPBEXexcGood3 3 2 2 8 2" xfId="31409" xr:uid="{01A252A9-F016-4FB1-B812-1B0B70000491}"/>
    <cellStyle name="SAPBEXexcGood3 3 2 2 8 3" xfId="38487" xr:uid="{FF4B0B09-263E-459A-AABC-7CAE5D07707E}"/>
    <cellStyle name="SAPBEXexcGood3 3 2 2 9" xfId="18777" xr:uid="{5B711495-62AE-434A-95F5-94B3761CB8E6}"/>
    <cellStyle name="SAPBEXexcGood3 3 2 3" xfId="2038" xr:uid="{00B3FF8F-5A13-425A-9174-B2BB01E82F46}"/>
    <cellStyle name="SAPBEXexcGood3 3 2 3 2" xfId="15624" xr:uid="{3C9A5461-B5CE-4137-ADFF-829AE7C9B3F6}"/>
    <cellStyle name="SAPBEXexcGood3 3 2 3 2 2" xfId="32128" xr:uid="{A92DD3A6-D2AB-4C76-B5ED-19DC494FB7EC}"/>
    <cellStyle name="SAPBEXexcGood3 3 2 3 2 3" xfId="39213" xr:uid="{F3657C60-7F06-468B-872F-FE2FB55D08FF}"/>
    <cellStyle name="SAPBEXexcGood3 3 2 3 3" xfId="19541" xr:uid="{1C0636C1-9B28-4388-A80C-67A4374BE794}"/>
    <cellStyle name="SAPBEXexcGood3 3 2 3 4" xfId="18501" xr:uid="{EE7239E9-5D02-482D-A0D3-FC83B56E351F}"/>
    <cellStyle name="SAPBEXexcGood3 3 2 4" xfId="1686" xr:uid="{84906A95-5653-4FDF-ACDC-70BD985D2FE5}"/>
    <cellStyle name="SAPBEXexcGood3 3 2 4 2" xfId="17008" xr:uid="{166EA3F2-4D44-4EA0-9D2A-57CF47AA2FCB}"/>
    <cellStyle name="SAPBEXexcGood3 3 2 4 2 2" xfId="33512" xr:uid="{EA4CDC7B-6B08-406D-B4BE-0BE115B094A4}"/>
    <cellStyle name="SAPBEXexcGood3 3 2 4 2 3" xfId="39930" xr:uid="{375BDE3E-B68B-4C43-9E21-412B4333E690}"/>
    <cellStyle name="SAPBEXexcGood3 3 2 4 3" xfId="19189" xr:uid="{DA9E8284-8E71-493A-8A28-0D06CBB94ED0}"/>
    <cellStyle name="SAPBEXexcGood3 3 2 4 4" xfId="30957" xr:uid="{D59A7D93-E6ED-4C2C-8070-D285DBAF64E3}"/>
    <cellStyle name="SAPBEXexcGood3 3 2 5" xfId="2740" xr:uid="{48A2ABFC-2C14-48A1-8E09-9B51642877D4}"/>
    <cellStyle name="SAPBEXexcGood3 3 2 5 2" xfId="20239" xr:uid="{0BE84487-A82C-45D1-B8A9-6183179723D5}"/>
    <cellStyle name="SAPBEXexcGood3 3 2 5 3" xfId="22020" xr:uid="{EDAFDE37-0DD3-44D7-90E5-D75EDDCFAED3}"/>
    <cellStyle name="SAPBEXexcGood3 3 2 6" xfId="3598" xr:uid="{4E1EA1AF-171C-43DD-A2AB-C67918223CC9}"/>
    <cellStyle name="SAPBEXexcGood3 3 2 6 2" xfId="21096" xr:uid="{87317EDA-0CF4-46F8-AE1D-FE17A83D1103}"/>
    <cellStyle name="SAPBEXexcGood3 3 2 6 3" xfId="21554" xr:uid="{DFE8AE64-D415-4311-A6EE-028AF74CC7F3}"/>
    <cellStyle name="SAPBEXexcGood3 3 2 7" xfId="1795" xr:uid="{FFA47726-5E8F-4D8A-85A1-5AAC70D502E6}"/>
    <cellStyle name="SAPBEXexcGood3 3 2 7 2" xfId="19298" xr:uid="{7D62BE74-1932-45A8-AEE6-F83418B13F49}"/>
    <cellStyle name="SAPBEXexcGood3 3 2 7 3" xfId="30143" xr:uid="{0AD21E33-FAB6-4377-BD20-E4B39BC60D6A}"/>
    <cellStyle name="SAPBEXexcGood3 3 2 8" xfId="2233" xr:uid="{D9431DA7-8EFB-48FF-8208-05A97158475D}"/>
    <cellStyle name="SAPBEXexcGood3 3 2 8 2" xfId="19735" xr:uid="{09D68FE4-99D5-4C8F-B010-449330633FF3}"/>
    <cellStyle name="SAPBEXexcGood3 3 2 8 3" xfId="27813" xr:uid="{D3105565-E7A4-47CB-ACCE-6AF8B30D508C}"/>
    <cellStyle name="SAPBEXexcGood3 3 2 9" xfId="12224" xr:uid="{9D787322-3D0B-4E5C-9FBE-368B927EB544}"/>
    <cellStyle name="SAPBEXexcGood3 3 2 9 2" xfId="29047" xr:uid="{B7BA10BC-DAAE-4C50-85E6-73526B0D4F53}"/>
    <cellStyle name="SAPBEXexcGood3 3 2 9 3" xfId="36344" xr:uid="{C1FD2A88-7354-419B-A880-AFDD63D52ACB}"/>
    <cellStyle name="SAPBEXexcGood3 3 3" xfId="1263" xr:uid="{18DE6CBC-92BE-471F-9C0E-AD6850657899}"/>
    <cellStyle name="SAPBEXexcGood3 3 3 10" xfId="26932" xr:uid="{9376C59E-2076-41A7-B7BE-CA23876A6C4B}"/>
    <cellStyle name="SAPBEXexcGood3 3 3 2" xfId="2511" xr:uid="{D9DBA8FA-2EEE-4F09-8B41-6A6F75F8EFAB}"/>
    <cellStyle name="SAPBEXexcGood3 3 3 2 2" xfId="14052" xr:uid="{29D87A26-431D-4E69-A866-9AC1179C5E4E}"/>
    <cellStyle name="SAPBEXexcGood3 3 3 2 2 2" xfId="30646" xr:uid="{6C88605D-2360-41D0-A8B8-94CD6DDA8CA6}"/>
    <cellStyle name="SAPBEXexcGood3 3 3 2 2 3" xfId="37710" xr:uid="{EB50CBD0-782E-4D84-8597-B47EC3ECAE97}"/>
    <cellStyle name="SAPBEXexcGood3 3 3 2 3" xfId="20012" xr:uid="{FB78D483-1871-4EAE-B08C-7A74187AE386}"/>
    <cellStyle name="SAPBEXexcGood3 3 3 2 4" xfId="30926" xr:uid="{27BFB63E-7A6A-4078-897D-5DC4BDEEAAF7}"/>
    <cellStyle name="SAPBEXexcGood3 3 3 3" xfId="3017" xr:uid="{DD671CBE-E126-40BC-83CF-BB7BFFCD342E}"/>
    <cellStyle name="SAPBEXexcGood3 3 3 3 2" xfId="13325" xr:uid="{04093BBF-AF68-4E97-80E6-EF74268C1467}"/>
    <cellStyle name="SAPBEXexcGood3 3 3 3 2 2" xfId="30010" xr:uid="{7E7A1C2A-DDE2-469E-AA42-8C324114F8F3}"/>
    <cellStyle name="SAPBEXexcGood3 3 3 3 2 3" xfId="37054" xr:uid="{9779015E-C0B4-4BD4-ACA0-2346893EB3AC}"/>
    <cellStyle name="SAPBEXexcGood3 3 3 3 3" xfId="20515" xr:uid="{E5820146-DE58-4651-BB31-F15743FB77B3}"/>
    <cellStyle name="SAPBEXexcGood3 3 3 3 4" xfId="22726" xr:uid="{5E0C6A5D-8D00-468D-B6D9-41D1C52C774F}"/>
    <cellStyle name="SAPBEXexcGood3 3 3 4" xfId="1730" xr:uid="{89FBE12C-3C1F-4EAD-BF62-3FE6A0451D84}"/>
    <cellStyle name="SAPBEXexcGood3 3 3 4 2" xfId="19233" xr:uid="{74E99ECF-6FFF-4AFA-820B-141E92F65B32}"/>
    <cellStyle name="SAPBEXexcGood3 3 3 4 3" xfId="25366" xr:uid="{C27D4AE8-D681-480E-806A-4E5D4E8F3CF4}"/>
    <cellStyle name="SAPBEXexcGood3 3 3 5" xfId="3784" xr:uid="{DBCA1CA0-4891-4598-B7D0-106BF94584DC}"/>
    <cellStyle name="SAPBEXexcGood3 3 3 5 2" xfId="21281" xr:uid="{9BC6D90E-A32B-49C6-B023-F87A8D5ECF34}"/>
    <cellStyle name="SAPBEXexcGood3 3 3 5 3" xfId="22226" xr:uid="{9813009F-4183-48F5-AF7D-71A8B49B79F0}"/>
    <cellStyle name="SAPBEXexcGood3 3 3 6" xfId="3639" xr:uid="{3088054F-84CA-4376-9801-3AA18DA6E9F3}"/>
    <cellStyle name="SAPBEXexcGood3 3 3 6 2" xfId="21137" xr:uid="{1D9F915B-CDDF-4C40-9D17-EAD7428B91B8}"/>
    <cellStyle name="SAPBEXexcGood3 3 3 6 3" xfId="18435" xr:uid="{CCC6CE5E-7FE8-4FDD-A172-4B6A3698082D}"/>
    <cellStyle name="SAPBEXexcGood3 3 3 7" xfId="4294" xr:uid="{56943D7B-16C6-4FFA-9C66-3F20DCFF84AB}"/>
    <cellStyle name="SAPBEXexcGood3 3 3 7 2" xfId="21788" xr:uid="{349E1AC6-14D0-437E-8767-35404A39D178}"/>
    <cellStyle name="SAPBEXexcGood3 3 3 7 3" xfId="17985" xr:uid="{83C2BF63-2102-45AB-9E7D-0A921D7ED19C}"/>
    <cellStyle name="SAPBEXexcGood3 3 3 8" xfId="10821" xr:uid="{93677476-4FED-4353-AE0D-8201AAB82ABF}"/>
    <cellStyle name="SAPBEXexcGood3 3 3 8 2" xfId="27844" xr:uid="{EE2F3F60-4FAE-4EDF-8FC9-22860C14A023}"/>
    <cellStyle name="SAPBEXexcGood3 3 3 8 3" xfId="35777" xr:uid="{FD9453C6-95EC-4029-9518-CB9A44878D7D}"/>
    <cellStyle name="SAPBEXexcGood3 3 3 9" xfId="18776" xr:uid="{DEB1D2F5-C9B2-4E62-A982-34EE932E562E}"/>
    <cellStyle name="SAPBEXexcGood3 3 4" xfId="2037" xr:uid="{16F7C1BB-A114-4758-825E-2800D1F35C9E}"/>
    <cellStyle name="SAPBEXexcGood3 3 4 2" xfId="10033" xr:uid="{15AD51D2-EAFA-47D2-9210-A2BDDBD4AF00}"/>
    <cellStyle name="SAPBEXexcGood3 3 4 2 2" xfId="27139" xr:uid="{CE8E973C-D83B-49EF-BCD8-2DAFB4A98E22}"/>
    <cellStyle name="SAPBEXexcGood3 3 4 2 3" xfId="35375" xr:uid="{4FE62862-3DA4-494C-9E4A-7AFBE77F6B8F}"/>
    <cellStyle name="SAPBEXexcGood3 3 4 3" xfId="19540" xr:uid="{6A8670C9-A62F-415D-96D6-059DB48B9E25}"/>
    <cellStyle name="SAPBEXexcGood3 3 4 4" xfId="28417" xr:uid="{47A89506-33D6-4959-B6A5-61AF02877912}"/>
    <cellStyle name="SAPBEXexcGood3 3 5" xfId="1685" xr:uid="{CF764BD2-BD68-452B-9F53-5C52E37FB513}"/>
    <cellStyle name="SAPBEXexcGood3 3 5 2" xfId="13427" xr:uid="{BD01A9DE-5037-4AAB-8823-66DC7A133875}"/>
    <cellStyle name="SAPBEXexcGood3 3 5 2 2" xfId="30101" xr:uid="{F8E98ADC-2D0B-4B50-BC6B-177B597B9C12}"/>
    <cellStyle name="SAPBEXexcGood3 3 5 2 3" xfId="37156" xr:uid="{E2D1524D-5BA8-4719-B4EA-3CB104B49D81}"/>
    <cellStyle name="SAPBEXexcGood3 3 5 3" xfId="19188" xr:uid="{3923DEC0-E287-452B-8107-ACDD6D4A428C}"/>
    <cellStyle name="SAPBEXexcGood3 3 5 4" xfId="27120" xr:uid="{6037F5AC-152A-4491-9AAA-F3AE39FE71AA}"/>
    <cellStyle name="SAPBEXexcGood3 3 6" xfId="2309" xr:uid="{D2CABD90-5158-421B-AB47-D9A8375C1521}"/>
    <cellStyle name="SAPBEXexcGood3 3 6 2" xfId="12986" xr:uid="{8CDE6A16-375F-493E-90CB-1974431F5961}"/>
    <cellStyle name="SAPBEXexcGood3 3 6 2 2" xfId="29706" xr:uid="{8758AFE9-7FA2-4A28-B755-714ACEABEF55}"/>
    <cellStyle name="SAPBEXexcGood3 3 6 2 3" xfId="36715" xr:uid="{33735D36-2063-47BA-A9B8-490C99E0DB59}"/>
    <cellStyle name="SAPBEXexcGood3 3 6 3" xfId="19810" xr:uid="{3073C23A-420D-42BE-BD97-9669C2CB63A4}"/>
    <cellStyle name="SAPBEXexcGood3 3 6 4" xfId="23227" xr:uid="{16A92797-BA9E-4D85-99A6-1703AA82ECC7}"/>
    <cellStyle name="SAPBEXexcGood3 3 7" xfId="3294" xr:uid="{45887566-1D4D-4459-80F3-0CB5661F6A9E}"/>
    <cellStyle name="SAPBEXexcGood3 3 7 2" xfId="20792" xr:uid="{37E37C7F-8B48-4202-B8CA-8EC9DAD712AC}"/>
    <cellStyle name="SAPBEXexcGood3 3 7 3" xfId="22458" xr:uid="{9FD5E2EF-875A-41A3-80C8-C38EF513139A}"/>
    <cellStyle name="SAPBEXexcGood3 3 8" xfId="4195" xr:uid="{4AC95AB7-353F-4D07-9ECC-AE9FB709A5A7}"/>
    <cellStyle name="SAPBEXexcGood3 3 8 2" xfId="21689" xr:uid="{7C78EF26-7752-4B0B-B12C-D301B6207C45}"/>
    <cellStyle name="SAPBEXexcGood3 3 8 3" xfId="18048" xr:uid="{C205F47D-AC3C-478D-BE77-3B2E2515554E}"/>
    <cellStyle name="SAPBEXexcGood3 3 9" xfId="4307" xr:uid="{B310B86D-46FD-479C-9DDB-8537B7C53249}"/>
    <cellStyle name="SAPBEXexcGood3 3 9 2" xfId="21801" xr:uid="{096E3D9D-6DE7-4C8F-87F5-A05070C290AE}"/>
    <cellStyle name="SAPBEXexcGood3 3 9 3" xfId="18629" xr:uid="{09C805FF-7058-4CBE-BE42-4BE5E49150D8}"/>
    <cellStyle name="SAPBEXexcGood3 4" xfId="755" xr:uid="{33C90E14-B8AA-4C32-9364-D2A04ECBE23E}"/>
    <cellStyle name="SAPBEXexcGood3 4 10" xfId="18334" xr:uid="{F69019AA-6344-46D4-AF98-0BA9F9A2413C}"/>
    <cellStyle name="SAPBEXexcGood3 4 11" xfId="28550" xr:uid="{141B3A79-492E-4F6C-87BD-79BAAB9AE307}"/>
    <cellStyle name="SAPBEXexcGood3 4 2" xfId="1265" xr:uid="{1CBF595A-C4F1-4365-B49F-DC8EA2200D9B}"/>
    <cellStyle name="SAPBEXexcGood3 4 2 10" xfId="27786" xr:uid="{70672E70-3D3F-45E8-BC5E-B4625F272C94}"/>
    <cellStyle name="SAPBEXexcGood3 4 2 2" xfId="2513" xr:uid="{CE3C47F4-9EE5-433A-8F23-42F501B77B65}"/>
    <cellStyle name="SAPBEXexcGood3 4 2 2 2" xfId="15018" xr:uid="{7B2C661D-6001-4CBF-BEFC-4CB5EBA81DE1}"/>
    <cellStyle name="SAPBEXexcGood3 4 2 2 2 2" xfId="31526" xr:uid="{13F1F7E3-4E2E-4EE2-98E6-36519F74C7D5}"/>
    <cellStyle name="SAPBEXexcGood3 4 2 2 2 3" xfId="38607" xr:uid="{4C9F7EE7-EB95-48BB-88E4-06CD0EC14870}"/>
    <cellStyle name="SAPBEXexcGood3 4 2 2 3" xfId="20014" xr:uid="{9E0219A4-7A4E-4408-B0BD-95F71642C434}"/>
    <cellStyle name="SAPBEXexcGood3 4 2 2 4" xfId="31594" xr:uid="{5DCD5F52-B706-4E75-881C-489331AB199A}"/>
    <cellStyle name="SAPBEXexcGood3 4 2 3" xfId="3019" xr:uid="{60ECC309-4FBD-430A-9E7F-8554A8EDEE19}"/>
    <cellStyle name="SAPBEXexcGood3 4 2 3 2" xfId="15792" xr:uid="{0668EA2D-798D-4146-9037-694C4E7EA41D}"/>
    <cellStyle name="SAPBEXexcGood3 4 2 3 2 2" xfId="32296" xr:uid="{B15ECB64-56C5-459B-AFB2-6AC3280DCC03}"/>
    <cellStyle name="SAPBEXexcGood3 4 2 3 2 3" xfId="39381" xr:uid="{656FA77E-E167-4818-98AF-A36E6524D458}"/>
    <cellStyle name="SAPBEXexcGood3 4 2 3 3" xfId="20517" xr:uid="{52C79B50-CB8D-43B1-82AF-4BCF70ADCB7F}"/>
    <cellStyle name="SAPBEXexcGood3 4 2 3 4" xfId="22724" xr:uid="{6D2EA611-315B-4F6A-8D30-893532E49DB0}"/>
    <cellStyle name="SAPBEXexcGood3 4 2 4" xfId="1771" xr:uid="{4ECA4A46-3659-42BE-A701-2ACCDF2FF9DB}"/>
    <cellStyle name="SAPBEXexcGood3 4 2 4 2" xfId="17265" xr:uid="{4245E75D-8B13-43DA-A089-760C61D4CCCB}"/>
    <cellStyle name="SAPBEXexcGood3 4 2 4 2 2" xfId="33769" xr:uid="{8E377E88-81EC-4A44-B99E-3915134143D5}"/>
    <cellStyle name="SAPBEXexcGood3 4 2 4 2 3" xfId="40098" xr:uid="{54DBA3AA-A039-44DE-BB53-B83B778F19CE}"/>
    <cellStyle name="SAPBEXexcGood3 4 2 4 3" xfId="19274" xr:uid="{90A9CE04-04C3-4732-A700-49F3B1288778}"/>
    <cellStyle name="SAPBEXexcGood3 4 2 4 4" xfId="25163" xr:uid="{32BC8A71-6886-42B1-B6FE-E617420B0967}"/>
    <cellStyle name="SAPBEXexcGood3 4 2 5" xfId="3842" xr:uid="{8778239D-ADCD-49B2-9A18-C15DE0F7AA43}"/>
    <cellStyle name="SAPBEXexcGood3 4 2 5 2" xfId="21339" xr:uid="{5F25C2CE-192E-47B9-BA32-E33A91F57B97}"/>
    <cellStyle name="SAPBEXexcGood3 4 2 5 3" xfId="22199" xr:uid="{07CBB42B-CD59-4EA1-B575-670D9FD72055}"/>
    <cellStyle name="SAPBEXexcGood3 4 2 6" xfId="4080" xr:uid="{B5818B46-F0C3-4650-BC29-E46DFF7246AB}"/>
    <cellStyle name="SAPBEXexcGood3 4 2 6 2" xfId="21576" xr:uid="{3E66ABAB-CF2E-415E-A908-292A6C10586C}"/>
    <cellStyle name="SAPBEXexcGood3 4 2 6 3" xfId="18107" xr:uid="{54F857AD-AE02-40A6-9587-0EC2BF6D6740}"/>
    <cellStyle name="SAPBEXexcGood3 4 2 7" xfId="4420" xr:uid="{65198591-D6F0-4BBF-BBC9-542CCB9AC76A}"/>
    <cellStyle name="SAPBEXexcGood3 4 2 7 2" xfId="21911" xr:uid="{02270667-AE35-45AC-B613-587F774A8B84}"/>
    <cellStyle name="SAPBEXexcGood3 4 2 7 3" xfId="17927" xr:uid="{9C11D0D4-31DE-4FAE-8911-EDB2AF54D147}"/>
    <cellStyle name="SAPBEXexcGood3 4 2 8" xfId="12481" xr:uid="{FA4C50E2-B93B-4358-9193-908B38FC50F6}"/>
    <cellStyle name="SAPBEXexcGood3 4 2 8 2" xfId="29261" xr:uid="{72C87EEE-6510-4719-956F-97C2D33F0DCC}"/>
    <cellStyle name="SAPBEXexcGood3 4 2 8 3" xfId="36509" xr:uid="{A5C98D6B-1975-4EEA-8B7D-893567C8834D}"/>
    <cellStyle name="SAPBEXexcGood3 4 2 9" xfId="18778" xr:uid="{FD5526EA-73C3-4240-ABFD-6621FDDD716E}"/>
    <cellStyle name="SAPBEXexcGood3 4 3" xfId="2039" xr:uid="{F5ED273E-074B-4E6D-8675-723DD46D7D81}"/>
    <cellStyle name="SAPBEXexcGood3 4 3 2" xfId="14266" xr:uid="{3D6AAB1F-6CF9-4E70-AF84-E2CE95463338}"/>
    <cellStyle name="SAPBEXexcGood3 4 3 2 2" xfId="30824" xr:uid="{3F843CE0-0E3A-4F49-B223-E1BC91DCDA38}"/>
    <cellStyle name="SAPBEXexcGood3 4 3 2 3" xfId="37923" xr:uid="{20F85F83-E843-4804-A325-91E8AD990B9C}"/>
    <cellStyle name="SAPBEXexcGood3 4 3 3" xfId="14934" xr:uid="{9E8EFF92-A8A3-4182-BE4D-1CF938133D90}"/>
    <cellStyle name="SAPBEXexcGood3 4 3 3 2" xfId="31444" xr:uid="{6C3E04A0-E2ED-40A7-BBFA-38AA8AA0CFF1}"/>
    <cellStyle name="SAPBEXexcGood3 4 3 3 3" xfId="38523" xr:uid="{4A3A000F-EAB2-4812-AD4A-A10DC4092D57}"/>
    <cellStyle name="SAPBEXexcGood3 4 3 4" xfId="11079" xr:uid="{38C5EA59-7CFB-4854-B106-7A14E82F655C}"/>
    <cellStyle name="SAPBEXexcGood3 4 3 4 2" xfId="28064" xr:uid="{C08A961D-A305-4BB8-BC50-5CEAEEB6A467}"/>
    <cellStyle name="SAPBEXexcGood3 4 3 4 3" xfId="35943" xr:uid="{FF9FEB5E-2EC2-4F73-8063-776B6ABD4DAA}"/>
    <cellStyle name="SAPBEXexcGood3 4 3 5" xfId="19542" xr:uid="{A2E8C483-5865-4A05-AD64-6FA5AE6E7495}"/>
    <cellStyle name="SAPBEXexcGood3 4 3 6" xfId="18855" xr:uid="{B3F319BC-507A-4C29-89D3-4084A6CF100F}"/>
    <cellStyle name="SAPBEXexcGood3 4 4" xfId="1687" xr:uid="{129BD627-90DD-4F59-AE85-33C04E8E9AEC}"/>
    <cellStyle name="SAPBEXexcGood3 4 4 2" xfId="9906" xr:uid="{25E1769E-FDD3-484B-9146-06AEC8BBB514}"/>
    <cellStyle name="SAPBEXexcGood3 4 4 2 2" xfId="27022" xr:uid="{322699E0-0E7E-47D8-B213-0523418DAECB}"/>
    <cellStyle name="SAPBEXexcGood3 4 4 2 3" xfId="35308" xr:uid="{A6655572-D819-40C6-BD49-DE24C838540E}"/>
    <cellStyle name="SAPBEXexcGood3 4 4 3" xfId="19190" xr:uid="{6F008652-E178-4F87-807E-F5E1240D5E1A}"/>
    <cellStyle name="SAPBEXexcGood3 4 4 4" xfId="28237" xr:uid="{CFBF4EFA-5D4A-4379-B47C-9A61F2E289D6}"/>
    <cellStyle name="SAPBEXexcGood3 4 5" xfId="1904" xr:uid="{53A912F5-CF23-4CA3-A846-D7F560BB68E0}"/>
    <cellStyle name="SAPBEXexcGood3 4 5 2" xfId="13332" xr:uid="{50FE9C95-FB59-49FC-BFDD-75189B58F5EF}"/>
    <cellStyle name="SAPBEXexcGood3 4 5 2 2" xfId="30017" xr:uid="{6C5DACD7-E1E9-42F7-8CB5-44AC25BD2A30}"/>
    <cellStyle name="SAPBEXexcGood3 4 5 2 3" xfId="37061" xr:uid="{34360E62-F466-4F65-96F4-CD93296A3B97}"/>
    <cellStyle name="SAPBEXexcGood3 4 5 3" xfId="19407" xr:uid="{77DFFA4D-6665-4C55-B1EF-0CD3631DBACA}"/>
    <cellStyle name="SAPBEXexcGood3 4 5 4" xfId="28972" xr:uid="{522F103C-2F9F-4CD4-B388-F8ECB4EAB3F6}"/>
    <cellStyle name="SAPBEXexcGood3 4 6" xfId="3175" xr:uid="{86977F8C-F46E-435D-A2F9-845FF41433CE}"/>
    <cellStyle name="SAPBEXexcGood3 4 6 2" xfId="13855" xr:uid="{435FC91C-D468-47BB-BB62-AC0C4388FA3A}"/>
    <cellStyle name="SAPBEXexcGood3 4 6 2 2" xfId="30471" xr:uid="{F8658A84-3BF1-422E-9977-A5D4DCF9C39E}"/>
    <cellStyle name="SAPBEXexcGood3 4 6 2 3" xfId="37579" xr:uid="{D303F950-F046-49B3-A62E-74D35D06DA24}"/>
    <cellStyle name="SAPBEXexcGood3 4 6 3" xfId="20673" xr:uid="{E620BE53-EF93-4863-8C3D-350AAF968AD7}"/>
    <cellStyle name="SAPBEXexcGood3 4 6 4" xfId="22577" xr:uid="{03025EF9-AF81-405F-8A34-EF0A27E8AC1D}"/>
    <cellStyle name="SAPBEXexcGood3 4 7" xfId="4175" xr:uid="{AEB6942C-5E23-4CF8-9750-B170C7B17F78}"/>
    <cellStyle name="SAPBEXexcGood3 4 7 2" xfId="21670" xr:uid="{B2D00FC1-7B8A-40DF-A8CC-D63C2461CCC0}"/>
    <cellStyle name="SAPBEXexcGood3 4 7 3" xfId="18059" xr:uid="{05EF1877-8AD4-4350-9374-34D2A5FEA748}"/>
    <cellStyle name="SAPBEXexcGood3 4 8" xfId="4484" xr:uid="{AEEF093B-864C-437B-AFBF-A4530D079CA1}"/>
    <cellStyle name="SAPBEXexcGood3 4 8 2" xfId="21974" xr:uid="{AF60CB5C-D0CE-400F-9D9B-772411816388}"/>
    <cellStyle name="SAPBEXexcGood3 4 8 3" xfId="22043" xr:uid="{CF6B5A3C-3900-44F1-9215-1CB7267A5AE5}"/>
    <cellStyle name="SAPBEXexcGood3 4 9" xfId="8013" xr:uid="{5CE5D3E1-3CC5-42B0-8934-E6F127A9C32F}"/>
    <cellStyle name="SAPBEXexcGood3 4 9 2" xfId="25240" xr:uid="{4FB7BE91-0E5A-4C1A-A3C8-60D13375167C}"/>
    <cellStyle name="SAPBEXexcGood3 4 9 3" xfId="34580" xr:uid="{25B03FAA-81C1-494B-9669-7EFEE09AF2C4}"/>
    <cellStyle name="SAPBEXexcGood3 5" xfId="944" xr:uid="{BF5ED8FA-7DC7-4880-8796-AC0B6EDF8C65}"/>
    <cellStyle name="SAPBEXexcGood3 5 10" xfId="30860" xr:uid="{D977A9C5-5C9A-473E-86D8-7DDC7A280D94}"/>
    <cellStyle name="SAPBEXexcGood3 5 2" xfId="1352" xr:uid="{F783E5A5-266D-45D2-BFB3-7C7EA8A40A69}"/>
    <cellStyle name="SAPBEXexcGood3 5 2 2" xfId="2600" xr:uid="{FD2235AC-91FC-4CF7-88D3-CA596489545C}"/>
    <cellStyle name="SAPBEXexcGood3 5 2 2 2" xfId="15102" xr:uid="{9FB493B6-8F45-40FE-8780-E17FF20C00F5}"/>
    <cellStyle name="SAPBEXexcGood3 5 2 2 2 2" xfId="31608" xr:uid="{9DFEED58-C396-4A65-8292-0991E539A60D}"/>
    <cellStyle name="SAPBEXexcGood3 5 2 2 2 3" xfId="38691" xr:uid="{B5F2C481-F534-438E-96F1-684B6BFB5686}"/>
    <cellStyle name="SAPBEXexcGood3 5 2 2 3" xfId="20101" xr:uid="{99451018-8601-4220-8609-FC5DABB64EB5}"/>
    <cellStyle name="SAPBEXexcGood3 5 2 2 4" xfId="23363" xr:uid="{E6CD064F-1582-408B-BA24-3A799943C2E3}"/>
    <cellStyle name="SAPBEXexcGood3 5 2 3" xfId="3106" xr:uid="{43CAA666-ECDB-4E32-B96D-64361B3EFC91}"/>
    <cellStyle name="SAPBEXexcGood3 5 2 3 2" xfId="15879" xr:uid="{736CD666-D6E5-48DD-8BDD-C0177CFA0A76}"/>
    <cellStyle name="SAPBEXexcGood3 5 2 3 2 2" xfId="32383" xr:uid="{338FF135-3FF8-4DC6-B7F0-B006309DF4F0}"/>
    <cellStyle name="SAPBEXexcGood3 5 2 3 2 3" xfId="39468" xr:uid="{7ADC665E-99E5-4891-9713-0B10EF1E5010}"/>
    <cellStyle name="SAPBEXexcGood3 5 2 3 3" xfId="20604" xr:uid="{DDDA370E-95CB-4CAD-B0FE-AAC2F07E2D38}"/>
    <cellStyle name="SAPBEXexcGood3 5 2 3 4" xfId="22645" xr:uid="{2B9DC0CC-7326-4AF4-AEB8-31A00B7A63C6}"/>
    <cellStyle name="SAPBEXexcGood3 5 2 4" xfId="3265" xr:uid="{EC087855-CE89-4BED-A899-E95EBB1BB262}"/>
    <cellStyle name="SAPBEXexcGood3 5 2 4 2" xfId="17440" xr:uid="{DB3D94CC-A168-401E-B1C9-5DC788CBB932}"/>
    <cellStyle name="SAPBEXexcGood3 5 2 4 2 2" xfId="33944" xr:uid="{51ABAE83-D3A5-47DE-84B5-9CBF01CA6382}"/>
    <cellStyle name="SAPBEXexcGood3 5 2 4 2 3" xfId="40185" xr:uid="{0A6E6DB8-15C2-46D1-B287-833109B6835B}"/>
    <cellStyle name="SAPBEXexcGood3 5 2 4 3" xfId="20763" xr:uid="{33B132E7-2804-4D0D-9802-979AE992E8E0}"/>
    <cellStyle name="SAPBEXexcGood3 5 2 4 4" xfId="22487" xr:uid="{D3287EFF-C3A3-4F75-8EA0-9C310EEA4852}"/>
    <cellStyle name="SAPBEXexcGood3 5 2 5" xfId="3219" xr:uid="{E604B79C-481D-463B-A134-814274FFD7EE}"/>
    <cellStyle name="SAPBEXexcGood3 5 2 5 2" xfId="20717" xr:uid="{B38E012F-59BA-4282-B13A-D5E7B4CEBAE5}"/>
    <cellStyle name="SAPBEXexcGood3 5 2 5 3" xfId="22533" xr:uid="{6F0CE6EA-D290-4070-911E-8CE30D4CED0C}"/>
    <cellStyle name="SAPBEXexcGood3 5 2 6" xfId="3886" xr:uid="{77C0106D-9167-41C3-9EFF-E1D957B923AF}"/>
    <cellStyle name="SAPBEXexcGood3 5 2 6 2" xfId="21383" xr:uid="{6441E21B-27B3-471B-BD6D-0B2A50A29E6D}"/>
    <cellStyle name="SAPBEXexcGood3 5 2 6 3" xfId="22175" xr:uid="{428940F2-0366-428F-AC2A-EDEC87A569FD}"/>
    <cellStyle name="SAPBEXexcGood3 5 2 7" xfId="4380" xr:uid="{1A37F2D7-88C9-4099-8574-7E0849157340}"/>
    <cellStyle name="SAPBEXexcGood3 5 2 7 2" xfId="21872" xr:uid="{13A036C5-1090-4804-8C2C-4C50A043B0AC}"/>
    <cellStyle name="SAPBEXexcGood3 5 2 7 3" xfId="17945" xr:uid="{7401F64B-7DD7-4009-8FBC-DC4A4B801A66}"/>
    <cellStyle name="SAPBEXexcGood3 5 2 8" xfId="12665" xr:uid="{BA93CAE9-1FB6-4065-AE1E-B115633CBB14}"/>
    <cellStyle name="SAPBEXexcGood3 5 2 8 2" xfId="29416" xr:uid="{ECC1327C-494C-4983-B83F-911ED481060A}"/>
    <cellStyle name="SAPBEXexcGood3 5 2 8 3" xfId="36595" xr:uid="{6D177D6A-808E-4976-BB7C-BF8F285994BA}"/>
    <cellStyle name="SAPBEXexcGood3 5 2 9" xfId="30851" xr:uid="{07CB4B08-B015-41C5-A907-DEDC0835111E}"/>
    <cellStyle name="SAPBEXexcGood3 5 3" xfId="2212" xr:uid="{A8B84F62-F7C4-461E-BC4F-D950E51AF277}"/>
    <cellStyle name="SAPBEXexcGood3 5 3 2" xfId="14402" xr:uid="{C492E5FB-1416-43A8-90B9-4BF1C462390A}"/>
    <cellStyle name="SAPBEXexcGood3 5 3 2 2" xfId="30941" xr:uid="{2D6A5F41-85F8-41F9-A9BF-8D604B3C8462}"/>
    <cellStyle name="SAPBEXexcGood3 5 3 2 3" xfId="38059" xr:uid="{24E9EC49-8D78-482C-B712-9611245880CF}"/>
    <cellStyle name="SAPBEXexcGood3 5 3 3" xfId="9106" xr:uid="{5F3446F3-8603-43D2-824B-BDF6A586821D}"/>
    <cellStyle name="SAPBEXexcGood3 5 3 3 2" xfId="26282" xr:uid="{C12BF9C8-62A0-4E3E-B061-7348B7732081}"/>
    <cellStyle name="SAPBEXexcGood3 5 3 3 3" xfId="34997" xr:uid="{F7A852BC-0707-4D74-8971-B4620A6F4D38}"/>
    <cellStyle name="SAPBEXexcGood3 5 3 4" xfId="11256" xr:uid="{D6F6FC37-A466-44B0-B676-10A227597C1F}"/>
    <cellStyle name="SAPBEXexcGood3 5 3 4 2" xfId="28221" xr:uid="{6F85ACD0-4C25-4684-9223-76F9648E0F71}"/>
    <cellStyle name="SAPBEXexcGood3 5 3 4 3" xfId="36030" xr:uid="{BBA1C836-59FD-4D75-9012-F0FFD71C6772}"/>
    <cellStyle name="SAPBEXexcGood3 5 3 5" xfId="19714" xr:uid="{166CFA30-3633-49A4-8B53-33E3D4F29226}"/>
    <cellStyle name="SAPBEXexcGood3 5 3 6" xfId="23243" xr:uid="{2C22A61D-3AC9-4ECA-9B9E-A2CD3750E349}"/>
    <cellStyle name="SAPBEXexcGood3 5 4" xfId="2719" xr:uid="{F8BA27FD-097A-48FE-972D-2C96C4EF5DDC}"/>
    <cellStyle name="SAPBEXexcGood3 5 4 2" xfId="10280" xr:uid="{A62F6FFC-1CB7-49A0-BF5F-A55A046A680F}"/>
    <cellStyle name="SAPBEXexcGood3 5 4 2 2" xfId="27356" xr:uid="{214EA97E-92B4-4C17-A8B1-91390A2003FB}"/>
    <cellStyle name="SAPBEXexcGood3 5 4 2 3" xfId="35532" xr:uid="{5357E433-49ED-48A0-8E0E-68E7A9984EE1}"/>
    <cellStyle name="SAPBEXexcGood3 5 4 3" xfId="20218" xr:uid="{F1D6C7B6-36C7-4BE8-A679-A5745B7EAE37}"/>
    <cellStyle name="SAPBEXexcGood3 5 4 4" xfId="22899" xr:uid="{B74D25A0-3523-4227-9D9D-FDB4036EF665}"/>
    <cellStyle name="SAPBEXexcGood3 5 5" xfId="1816" xr:uid="{B1FC046B-0D0A-4F7E-9FBB-A583369C0036}"/>
    <cellStyle name="SAPBEXexcGood3 5 5 2" xfId="13636" xr:uid="{CDB5BEBF-7798-4FDD-BB83-C8A0F2B31691}"/>
    <cellStyle name="SAPBEXexcGood3 5 5 2 2" xfId="30276" xr:uid="{1D52D13B-77C2-435B-8B58-55B876ECDEDA}"/>
    <cellStyle name="SAPBEXexcGood3 5 5 2 3" xfId="37364" xr:uid="{DD42E3F8-E950-410F-A8AA-70ABD4BB7D95}"/>
    <cellStyle name="SAPBEXexcGood3 5 5 3" xfId="19319" xr:uid="{0F4F12D5-CDD0-4764-9732-052004A15930}"/>
    <cellStyle name="SAPBEXexcGood3 5 5 4" xfId="30385" xr:uid="{99439BFE-3129-40CA-AF08-7A247AB52773}"/>
    <cellStyle name="SAPBEXexcGood3 5 6" xfId="3875" xr:uid="{E879D5D1-421E-4834-B61B-CD7E97D38360}"/>
    <cellStyle name="SAPBEXexcGood3 5 6 2" xfId="13844" xr:uid="{4A1F1F0D-366E-4EA1-8DD2-DD34590B6DE5}"/>
    <cellStyle name="SAPBEXexcGood3 5 6 2 2" xfId="30460" xr:uid="{56085343-706F-4DC3-B1CC-0DB052C7BBD5}"/>
    <cellStyle name="SAPBEXexcGood3 5 6 2 3" xfId="37568" xr:uid="{4BA5C9D4-EFAB-432A-A574-75C3E2AE0AA2}"/>
    <cellStyle name="SAPBEXexcGood3 5 6 3" xfId="21372" xr:uid="{919837B1-52E6-4BB4-BF2E-6D215B17AE44}"/>
    <cellStyle name="SAPBEXexcGood3 5 6 4" xfId="22156" xr:uid="{AEBC8360-F78B-4B57-804C-9CC285536377}"/>
    <cellStyle name="SAPBEXexcGood3 5 7" xfId="3832" xr:uid="{ED16FE34-D73B-4589-B39E-7899925A80FC}"/>
    <cellStyle name="SAPBEXexcGood3 5 7 2" xfId="21329" xr:uid="{AFA5FEC8-7B65-4FAF-A643-0370607A918E}"/>
    <cellStyle name="SAPBEXexcGood3 5 7 3" xfId="23154" xr:uid="{401738C0-F381-463E-9A30-AC1553C2F8AF}"/>
    <cellStyle name="SAPBEXexcGood3 5 8" xfId="4444" xr:uid="{F81A01B4-9B50-4B32-8815-84979CD578BF}"/>
    <cellStyle name="SAPBEXexcGood3 5 8 2" xfId="21934" xr:uid="{F9066892-9A10-406D-AD96-8AB039DBB313}"/>
    <cellStyle name="SAPBEXexcGood3 5 8 3" xfId="17965" xr:uid="{14194926-11A7-4CA3-A85C-C02E5F2F957A}"/>
    <cellStyle name="SAPBEXexcGood3 5 9" xfId="8390" xr:uid="{4D09E067-7813-4602-BB75-9895431429F4}"/>
    <cellStyle name="SAPBEXexcGood3 5 9 2" xfId="25571" xr:uid="{A6153C94-AA0F-4571-889C-CE03D076E55A}"/>
    <cellStyle name="SAPBEXexcGood3 5 9 3" xfId="34804" xr:uid="{9C442036-37E6-440A-A090-D20C3B454918}"/>
    <cellStyle name="SAPBEXexcGood3 6" xfId="968" xr:uid="{B89A6F66-467B-4A13-8E06-EB8AAF340A60}"/>
    <cellStyle name="SAPBEXexcGood3 6 2" xfId="15314" xr:uid="{6BAE0C24-54B7-4177-8F07-1EDBA04E8CF5}"/>
    <cellStyle name="SAPBEXexcGood3 6 2 2" xfId="31818" xr:uid="{09AB35FC-E8C1-4C7A-9734-95B73A36EF6F}"/>
    <cellStyle name="SAPBEXexcGood3 6 2 3" xfId="38903" xr:uid="{7A308EC1-278F-4621-A788-B11A23F57242}"/>
    <cellStyle name="SAPBEXexcGood3 6 3" xfId="16430" xr:uid="{38F9FFA2-7EEC-4C1C-9B9E-F4A1FC8C724F}"/>
    <cellStyle name="SAPBEXexcGood3 6 3 2" xfId="32934" xr:uid="{02BDACF7-C771-4B3A-BA3F-B8CBD8923FE0}"/>
    <cellStyle name="SAPBEXexcGood3 6 3 3" xfId="39626" xr:uid="{4484786E-6C0C-47B9-8F01-64F6D76BD806}"/>
    <cellStyle name="SAPBEXexcGood3 6 4" xfId="11521" xr:uid="{5892A12E-10CC-410E-86E3-118797F600A6}"/>
    <cellStyle name="SAPBEXexcGood3 6 4 2" xfId="36109" xr:uid="{F4544CE3-037E-47BD-8EF6-AA56F4B42FCB}"/>
    <cellStyle name="SAPBEXexcGood3 7" xfId="1041" xr:uid="{18A5171E-3AE4-42D8-B8EE-B305954840B3}"/>
    <cellStyle name="SAPBEXexcGood3 7 2" xfId="14686" xr:uid="{E5B9639B-276A-4E94-9D89-34BAA900A93F}"/>
    <cellStyle name="SAPBEXexcGood3 7 2 2" xfId="31201" xr:uid="{2F9A27C0-5CFF-4FED-9DD9-8D6B56F31049}"/>
    <cellStyle name="SAPBEXexcGood3 7 2 3" xfId="38276" xr:uid="{652701E2-D8A3-4702-BAEE-BED39DFD1532}"/>
    <cellStyle name="SAPBEXexcGood3 7 3" xfId="15409" xr:uid="{FA2AEAE6-A592-480A-ADE2-904862F351AB}"/>
    <cellStyle name="SAPBEXexcGood3 7 3 2" xfId="31913" xr:uid="{410EED3B-4BEC-4228-A4E6-424F56BEF40D}"/>
    <cellStyle name="SAPBEXexcGood3 7 3 3" xfId="38998" xr:uid="{30DC6FA0-9F50-4B75-A2AB-674351A9A543}"/>
    <cellStyle name="SAPBEXexcGood3 7 4" xfId="16751" xr:uid="{92164A12-9D3F-49C8-AE16-A54F56E41772}"/>
    <cellStyle name="SAPBEXexcGood3 7 4 2" xfId="33255" xr:uid="{1B0412FA-6E0A-42AE-8C33-C719A4D0E5E7}"/>
    <cellStyle name="SAPBEXexcGood3 7 4 3" xfId="39767" xr:uid="{F2391230-208B-4864-BEAF-D04E7C649A75}"/>
    <cellStyle name="SAPBEXexcGood3 7 5" xfId="11891" xr:uid="{FF81C0E3-5AD8-47BD-A87C-E52CE6D53708}"/>
    <cellStyle name="SAPBEXexcGood3 7 5 2" xfId="28756" xr:uid="{6A56DF10-6B9E-4EA9-87E3-EA72BD5C9388}"/>
    <cellStyle name="SAPBEXexcGood3 7 5 3" xfId="36199" xr:uid="{9F1034D3-7D76-4431-8D91-76FED24BA9FF}"/>
    <cellStyle name="SAPBEXexcGood3 8" xfId="257" xr:uid="{C84CA26D-4422-4921-B372-B5D293697C56}"/>
    <cellStyle name="SAPBEXexcGood3 8 10" xfId="25408" xr:uid="{A9528EF0-5C1B-4A87-97DA-6F58528D2807}"/>
    <cellStyle name="SAPBEXexcGood3 8 2" xfId="1173" xr:uid="{F61EA5C4-F487-4D7A-843D-49FDC4E18300}"/>
    <cellStyle name="SAPBEXexcGood3 8 2 2" xfId="2421" xr:uid="{51749FE5-B411-4210-9363-143C99A91A49}"/>
    <cellStyle name="SAPBEXexcGood3 8 2 2 2" xfId="19922" xr:uid="{0EF59EE6-CEA1-4215-A4A4-D8A1AF94BA49}"/>
    <cellStyle name="SAPBEXexcGood3 8 2 2 3" xfId="17912" xr:uid="{F7266462-5D95-46D8-A3DF-A88509CDB628}"/>
    <cellStyle name="SAPBEXexcGood3 8 2 3" xfId="2927" xr:uid="{F8E8F3A3-1B24-4EED-A7D8-A75207A12C80}"/>
    <cellStyle name="SAPBEXexcGood3 8 2 3 2" xfId="20425" xr:uid="{7913D4FF-B69E-4C7B-B4C2-33E1EF92DECA}"/>
    <cellStyle name="SAPBEXexcGood3 8 2 3 3" xfId="22799" xr:uid="{F902A7FF-D478-4052-B473-DDA425D57739}"/>
    <cellStyle name="SAPBEXexcGood3 8 2 4" xfId="2312" xr:uid="{3A142593-8ECA-4848-A3B2-91E6E511FE68}"/>
    <cellStyle name="SAPBEXexcGood3 8 2 4 2" xfId="19813" xr:uid="{5B9E34BA-5CAA-4138-BC6E-385A5FB071F0}"/>
    <cellStyle name="SAPBEXexcGood3 8 2 4 3" xfId="28913" xr:uid="{F31E28C4-95D0-48E8-86A6-E9FA1C6D8DBD}"/>
    <cellStyle name="SAPBEXexcGood3 8 2 5" xfId="3483" xr:uid="{42FB92C9-1811-4ED9-8E9B-4CD70E544DB8}"/>
    <cellStyle name="SAPBEXexcGood3 8 2 5 2" xfId="20981" xr:uid="{628C6AA9-32AA-47F1-B29B-9471D03A4F74}"/>
    <cellStyle name="SAPBEXexcGood3 8 2 5 3" xfId="24380" xr:uid="{ADC908DA-831D-49D1-B243-1C284BD98489}"/>
    <cellStyle name="SAPBEXexcGood3 8 2 6" xfId="4120" xr:uid="{347A0268-37CC-491F-8FC8-F26F05AA071D}"/>
    <cellStyle name="SAPBEXexcGood3 8 2 6 2" xfId="21615" xr:uid="{0A857109-6608-4EFD-9DE7-6887175E5445}"/>
    <cellStyle name="SAPBEXexcGood3 8 2 6 3" xfId="22108" xr:uid="{2BB70EBE-6E51-4B4B-AAED-D886D6913275}"/>
    <cellStyle name="SAPBEXexcGood3 8 2 7" xfId="4283" xr:uid="{561557D4-CEFC-4CE6-88D0-6C835E830EDA}"/>
    <cellStyle name="SAPBEXexcGood3 8 2 7 2" xfId="21777" xr:uid="{FED7ECBB-7FD9-42B6-8324-776770D26824}"/>
    <cellStyle name="SAPBEXexcGood3 8 2 7 3" xfId="22092" xr:uid="{F708D3D1-866C-44F7-AB6F-A55C84428D5E}"/>
    <cellStyle name="SAPBEXexcGood3 8 2 8" xfId="13737" xr:uid="{6CC4779B-FC1C-488D-A18E-014E06A8E60A}"/>
    <cellStyle name="SAPBEXexcGood3 8 2 8 2" xfId="30373" xr:uid="{C4C037E7-227A-400B-9ED3-9C79CFA08DE2}"/>
    <cellStyle name="SAPBEXexcGood3 8 2 8 3" xfId="37462" xr:uid="{83D99E26-E651-4C25-A01A-6042C488A5DE}"/>
    <cellStyle name="SAPBEXexcGood3 8 2 9" xfId="25564" xr:uid="{A9334C1F-23FB-4A23-B19B-D6FDE0350D27}"/>
    <cellStyle name="SAPBEXexcGood3 8 3" xfId="1599" xr:uid="{413EEE03-87D2-4942-BA00-D1A1D31F2716}"/>
    <cellStyle name="SAPBEXexcGood3 8 3 2" xfId="13156" xr:uid="{427A7BCA-1E1E-482B-BF5D-61F8913A61FE}"/>
    <cellStyle name="SAPBEXexcGood3 8 3 2 2" xfId="29876" xr:uid="{3876EB4E-EDBA-487F-9B0F-E1AE93C69843}"/>
    <cellStyle name="SAPBEXexcGood3 8 3 2 3" xfId="36885" xr:uid="{DD5B797B-EA78-4459-95D3-8F0781931D54}"/>
    <cellStyle name="SAPBEXexcGood3 8 3 3" xfId="19104" xr:uid="{FF0C152F-ABA8-43C9-A982-97E952CA8B60}"/>
    <cellStyle name="SAPBEXexcGood3 8 3 4" xfId="30567" xr:uid="{58549F26-A410-41BD-8C92-C727C67D3046}"/>
    <cellStyle name="SAPBEXexcGood3 8 4" xfId="1933" xr:uid="{F1DCA480-CFFE-44CC-8919-C987480D67B8}"/>
    <cellStyle name="SAPBEXexcGood3 8 4 2" xfId="19436" xr:uid="{151A1FDC-5B66-49CB-A572-5968AFE8A107}"/>
    <cellStyle name="SAPBEXexcGood3 8 4 3" xfId="25544" xr:uid="{C4D06480-17B1-452C-8238-F454A71BDD30}"/>
    <cellStyle name="SAPBEXexcGood3 8 5" xfId="3553" xr:uid="{F97E4CB7-30AE-4A91-94DA-56BDCF5F0D68}"/>
    <cellStyle name="SAPBEXexcGood3 8 5 2" xfId="21051" xr:uid="{FDEE3EED-EFAF-4FFA-B15A-FB8D3497FAB1}"/>
    <cellStyle name="SAPBEXexcGood3 8 5 3" xfId="23336" xr:uid="{1C1A94F6-9044-4113-BAAD-871305429DA9}"/>
    <cellStyle name="SAPBEXexcGood3 8 6" xfId="3128" xr:uid="{FB4A2FF3-2E14-4A72-B5AD-1FCF81A4C6AC}"/>
    <cellStyle name="SAPBEXexcGood3 8 6 2" xfId="20626" xr:uid="{6590433F-5D27-4A70-A563-F75D7AD21020}"/>
    <cellStyle name="SAPBEXexcGood3 8 6 3" xfId="22624" xr:uid="{2ED2041C-BAD8-4868-9332-657612DC62FA}"/>
    <cellStyle name="SAPBEXexcGood3 8 7" xfId="3543" xr:uid="{BA030844-A47F-448C-83C0-EF018C89047E}"/>
    <cellStyle name="SAPBEXexcGood3 8 7 2" xfId="21041" xr:uid="{DBB79D32-2345-424C-B034-E808E0271C00}"/>
    <cellStyle name="SAPBEXexcGood3 8 7 3" xfId="23384" xr:uid="{1BFF4966-C7BD-45E5-994B-868EBEA9BC9A}"/>
    <cellStyle name="SAPBEXexcGood3 8 8" xfId="4067" xr:uid="{9D624E92-0EF8-4EDE-A13A-46C64194E4D9}"/>
    <cellStyle name="SAPBEXexcGood3 8 8 2" xfId="21563" xr:uid="{02FB9DEF-BEC9-4DD0-B368-6F6FEEA9622E}"/>
    <cellStyle name="SAPBEXexcGood3 8 8 3" xfId="28278" xr:uid="{A4F255D8-14AD-44BF-B521-CE82010C45D2}"/>
    <cellStyle name="SAPBEXexcGood3 8 9" xfId="10477" xr:uid="{4A84E919-3B43-4BE0-9810-6C014F9C14F4}"/>
    <cellStyle name="SAPBEXexcGood3 8 9 2" xfId="27548" xr:uid="{6C4C8A74-E1D7-4987-A495-E2F29973ED25}"/>
    <cellStyle name="SAPBEXexcGood3 8 9 3" xfId="35586" xr:uid="{73ADDEF1-2D92-4DF0-ACFF-D90092291BF4}"/>
    <cellStyle name="SAPBEXexcGood3 9" xfId="1126" xr:uid="{7BB20989-4056-43D0-8799-9BE0DD48C590}"/>
    <cellStyle name="SAPBEXexcGood3 9 10" xfId="26406" xr:uid="{20351F19-F0AB-4127-BF9F-BDE4DACCF9EB}"/>
    <cellStyle name="SAPBEXexcGood3 9 2" xfId="2374" xr:uid="{8D7AF4F8-C6F1-4DC5-A9D9-B19FFF249932}"/>
    <cellStyle name="SAPBEXexcGood3 9 2 2" xfId="19875" xr:uid="{13305D84-9557-49AE-8E26-960D4CBB6147}"/>
    <cellStyle name="SAPBEXexcGood3 9 2 3" xfId="29493" xr:uid="{EA6A801B-3F7E-4153-8641-E3C5B569B425}"/>
    <cellStyle name="SAPBEXexcGood3 9 3" xfId="2880" xr:uid="{009C18B0-4D25-44B8-9397-B862A5CEC56E}"/>
    <cellStyle name="SAPBEXexcGood3 9 3 2" xfId="20378" xr:uid="{85643B4A-5464-47C3-A381-FD34D40FC57E}"/>
    <cellStyle name="SAPBEXexcGood3 9 3 3" xfId="22827" xr:uid="{0931A557-E3E3-4275-AA11-5259201AFF74}"/>
    <cellStyle name="SAPBEXexcGood3 9 4" xfId="1625" xr:uid="{1EE6CC95-49D7-4D26-A9D3-027D1E8ED091}"/>
    <cellStyle name="SAPBEXexcGood3 9 4 2" xfId="19128" xr:uid="{E53F892D-226F-4949-A872-0782CC4901DD}"/>
    <cellStyle name="SAPBEXexcGood3 9 4 3" xfId="28082" xr:uid="{03C855EA-B4BE-47A6-B7AB-9440A73F5CF9}"/>
    <cellStyle name="SAPBEXexcGood3 9 5" xfId="3148" xr:uid="{877E98AE-68B0-45F2-90D1-C7C3613D6AFE}"/>
    <cellStyle name="SAPBEXexcGood3 9 5 2" xfId="20646" xr:uid="{19FC8AB0-1985-4C52-9AF4-3B01BBB2FFB5}"/>
    <cellStyle name="SAPBEXexcGood3 9 5 3" xfId="22604" xr:uid="{AE7AE044-DD0C-45BA-8A42-AA1C52B59073}"/>
    <cellStyle name="SAPBEXexcGood3 9 6" xfId="3806" xr:uid="{B0826960-1814-4E8E-8F82-7F31ED6219C7}"/>
    <cellStyle name="SAPBEXexcGood3 9 6 2" xfId="21303" xr:uid="{F42B1FED-D2E5-4565-84B2-E1602A59A7D9}"/>
    <cellStyle name="SAPBEXexcGood3 9 6 3" xfId="22216" xr:uid="{4B321D3B-DB5F-4E1C-AADF-91E255DFA2D5}"/>
    <cellStyle name="SAPBEXexcGood3 9 7" xfId="4451" xr:uid="{D89A79C7-F68E-4729-AD70-8853A6CB8ECE}"/>
    <cellStyle name="SAPBEXexcGood3 9 7 2" xfId="21941" xr:uid="{52D3D5C2-E15B-4AE8-BC0F-A8522695DE09}"/>
    <cellStyle name="SAPBEXexcGood3 9 7 3" xfId="17711" xr:uid="{59791489-458A-4484-AC3B-DE02D56FC73D}"/>
    <cellStyle name="SAPBEXexcGood3 9 8" xfId="9196" xr:uid="{242BD56F-B487-42EF-9BB6-B2B902DF36BD}"/>
    <cellStyle name="SAPBEXexcGood3 9 8 2" xfId="26372" xr:uid="{85F65673-DD5D-4835-9268-88A61ADF4A6D}"/>
    <cellStyle name="SAPBEXexcGood3 9 8 3" xfId="35087" xr:uid="{F9E09CFA-5BBE-4A9A-85BD-13AB90233482}"/>
    <cellStyle name="SAPBEXexcGood3 9 9" xfId="18644" xr:uid="{A768529E-5039-4FA3-99E3-65B9B5E68ADC}"/>
    <cellStyle name="SAPBEXexcGood3_East 1415 Budget model v1" xfId="756" xr:uid="{0F05D64C-F01A-45F5-9160-A926630A5D5C}"/>
    <cellStyle name="SAPBEXfilterDrill" xfId="61" xr:uid="{03B6CC22-6961-4F41-8BCF-23FA160A6D40}"/>
    <cellStyle name="SAPBEXfilterDrill 10" xfId="9197" xr:uid="{8D91B81D-0393-4921-B6FB-331C9D2F85F4}"/>
    <cellStyle name="SAPBEXfilterDrill 10 2" xfId="26373" xr:uid="{797DD9BF-8FB5-4C94-83E9-D0FD6A554821}"/>
    <cellStyle name="SAPBEXfilterDrill 10 3" xfId="35088" xr:uid="{D322A415-61E5-409C-864E-7E2203C701D6}"/>
    <cellStyle name="SAPBEXfilterDrill 11" xfId="8961" xr:uid="{4EA6BEC9-424A-4E3C-8CBE-AF53CF4FD7FE}"/>
    <cellStyle name="SAPBEXfilterDrill 11 2" xfId="26137" xr:uid="{FF3E1178-B6C5-4069-A7E6-55CE1AE7CEE3}"/>
    <cellStyle name="SAPBEXfilterDrill 11 3" xfId="34853" xr:uid="{48A4CCCC-F7A2-48F0-B085-948C9B1641AA}"/>
    <cellStyle name="SAPBEXfilterDrill 12" xfId="7309" xr:uid="{7C654ED7-2A0B-4A32-84B0-8010F6E71E56}"/>
    <cellStyle name="SAPBEXfilterDrill 12 2" xfId="24600" xr:uid="{03434340-A3FE-4631-9138-F41DA75679E0}"/>
    <cellStyle name="SAPBEXfilterDrill 12 3" xfId="34379" xr:uid="{44B7838A-34CC-446A-B691-9EB6E193C911}"/>
    <cellStyle name="SAPBEXfilterDrill 2" xfId="757" xr:uid="{2855332F-8D08-42E9-9A0C-396E136CBD54}"/>
    <cellStyle name="SAPBEXfilterDrill 2 2" xfId="758" xr:uid="{C341713B-697A-4B1B-A03E-4C4A084A9317}"/>
    <cellStyle name="SAPBEXfilterDrill 2 2 2" xfId="14837" xr:uid="{1B566214-A0FC-4D1E-AEAB-249EB9E931C0}"/>
    <cellStyle name="SAPBEXfilterDrill 2 2 2 2" xfId="31351" xr:uid="{AE58CB90-288D-48D4-A009-1A3C379E7E04}"/>
    <cellStyle name="SAPBEXfilterDrill 2 2 2 3" xfId="38427" xr:uid="{739B1CE4-7C66-495F-A327-ACAFE062F6EF}"/>
    <cellStyle name="SAPBEXfilterDrill 2 2 3" xfId="15517" xr:uid="{B85D7EDB-ED78-4E92-B7FF-3B6B74C5E5EF}"/>
    <cellStyle name="SAPBEXfilterDrill 2 2 3 2" xfId="32021" xr:uid="{D890C67E-AFCA-4235-A6FE-393A4AC54AF3}"/>
    <cellStyle name="SAPBEXfilterDrill 2 2 3 3" xfId="39106" xr:uid="{75C923DF-93D0-41F5-B1A1-AE72DFFEA72D}"/>
    <cellStyle name="SAPBEXfilterDrill 2 2 4" xfId="16913" xr:uid="{E51F6529-0BA7-4B8F-BEF4-6264BD55196C}"/>
    <cellStyle name="SAPBEXfilterDrill 2 2 4 2" xfId="33417" xr:uid="{F6EC7245-48D2-48C3-AAB5-B1A9EFE53540}"/>
    <cellStyle name="SAPBEXfilterDrill 2 2 4 3" xfId="39838" xr:uid="{9F1F5D44-AAF6-4B90-A905-6F78F957753D}"/>
    <cellStyle name="SAPBEXfilterDrill 2 2 5" xfId="12114" xr:uid="{4BF4A426-36EF-4077-A19C-CCC3D1F6CFC2}"/>
    <cellStyle name="SAPBEXfilterDrill 2 2 5 2" xfId="28963" xr:uid="{626AA515-2AF3-4E62-A325-FD8E701800DD}"/>
    <cellStyle name="SAPBEXfilterDrill 2 2 5 3" xfId="36254" xr:uid="{D69AA1C4-FD3A-4F9B-AB85-D33B4371282B}"/>
    <cellStyle name="SAPBEXfilterDrill 2 3" xfId="10710" xr:uid="{F4956219-30E4-4144-A119-1CF556A8B50E}"/>
    <cellStyle name="SAPBEXfilterDrill 2 3 2" xfId="13943" xr:uid="{4FC74A9B-E157-4BA4-ABD0-F8B5CFFB93D1}"/>
    <cellStyle name="SAPBEXfilterDrill 2 3 2 2" xfId="30559" xr:uid="{C5932692-8F31-408E-ADA0-C5D4112D2292}"/>
    <cellStyle name="SAPBEXfilterDrill 2 3 2 3" xfId="37616" xr:uid="{8C754FD3-4CD7-4589-A736-5F199DB3A316}"/>
    <cellStyle name="SAPBEXfilterDrill 2 3 3" xfId="13051" xr:uid="{F3A930DC-67F2-4EAD-BE92-665D0FDA23CD}"/>
    <cellStyle name="SAPBEXfilterDrill 2 3 3 2" xfId="29771" xr:uid="{E2D857E1-1B8E-4200-BBCE-EC5976E39D12}"/>
    <cellStyle name="SAPBEXfilterDrill 2 3 3 3" xfId="36780" xr:uid="{F5D8CD26-EAFF-4E6F-B65A-CAAB035BE9CF}"/>
    <cellStyle name="SAPBEXfilterDrill 2 3 4" xfId="27757" xr:uid="{6A1205A1-29E1-4225-B96F-4933C176A7A8}"/>
    <cellStyle name="SAPBEXfilterDrill 2 3 5" xfId="35687" xr:uid="{A77E6B10-FD44-48CD-9983-E98F5E2907EA}"/>
    <cellStyle name="SAPBEXfilterDrill 2 4" xfId="9828" xr:uid="{465D8E52-3074-4012-8E53-912ACE7C859F}"/>
    <cellStyle name="SAPBEXfilterDrill 2 4 2" xfId="26957" xr:uid="{764CC4CF-8F9F-4721-AAB2-F13FA66561A2}"/>
    <cellStyle name="SAPBEXfilterDrill 2 4 3" xfId="35256" xr:uid="{E9D6440E-3A71-496A-BB5F-D4D5E6924B65}"/>
    <cellStyle name="SAPBEXfilterDrill 2 5" xfId="13261" xr:uid="{D86938C8-FB65-408D-BF1F-0529638E386C}"/>
    <cellStyle name="SAPBEXfilterDrill 2 5 2" xfId="29960" xr:uid="{377EE8B8-9BDE-4A7F-872A-F3897536D011}"/>
    <cellStyle name="SAPBEXfilterDrill 2 5 3" xfId="36990" xr:uid="{03A15C75-7C74-4736-AE8F-4326946BF317}"/>
    <cellStyle name="SAPBEXfilterDrill 2 6" xfId="15134" xr:uid="{35942251-828B-46C6-B48F-3937D88E29AA}"/>
    <cellStyle name="SAPBEXfilterDrill 2 6 2" xfId="31638" xr:uid="{DF60D401-C1FD-49A2-B86A-0F5182357CEF}"/>
    <cellStyle name="SAPBEXfilterDrill 2 6 3" xfId="38723" xr:uid="{83315A94-16EA-429D-948E-F1456FC0E7C6}"/>
    <cellStyle name="SAPBEXfilterDrill 2 7" xfId="7935" xr:uid="{38F61CF2-445C-43F4-B88E-7DA7B43AB446}"/>
    <cellStyle name="SAPBEXfilterDrill 2 7 2" xfId="25175" xr:uid="{3CFB7617-C9D8-434F-89A5-B8D9CBA756C8}"/>
    <cellStyle name="SAPBEXfilterDrill 2 7 3" xfId="34528" xr:uid="{D1C35836-FAD1-4FC2-8AB5-5634368414EF}"/>
    <cellStyle name="SAPBEXfilterDrill 3" xfId="759" xr:uid="{1A2FF822-7CDF-4AC4-A7D7-1C795C8CDBCB}"/>
    <cellStyle name="SAPBEXfilterDrill 3 2" xfId="760" xr:uid="{D0ED5D87-50AB-4FE0-A054-DA1A157BA60D}"/>
    <cellStyle name="SAPBEXfilterDrill 3 2 2" xfId="14898" xr:uid="{EC9435A0-A5D7-43B7-8695-0BC8634289BB}"/>
    <cellStyle name="SAPBEXfilterDrill 3 2 2 2" xfId="31410" xr:uid="{9F5F5EFA-A3A8-4370-8453-DCC5261D2A33}"/>
    <cellStyle name="SAPBEXfilterDrill 3 2 2 3" xfId="38488" xr:uid="{515723E2-D145-4F22-B1BD-52BC1D930AAB}"/>
    <cellStyle name="SAPBEXfilterDrill 3 2 3" xfId="15625" xr:uid="{D023739B-7939-4C7E-AC82-B25A1489B358}"/>
    <cellStyle name="SAPBEXfilterDrill 3 2 3 2" xfId="32129" xr:uid="{0BA91F7F-F193-477B-9427-E6109C52B021}"/>
    <cellStyle name="SAPBEXfilterDrill 3 2 3 3" xfId="39214" xr:uid="{4521E17B-3F56-47E6-BF51-0EAA80E86AEF}"/>
    <cellStyle name="SAPBEXfilterDrill 3 2 4" xfId="17009" xr:uid="{C8639E5E-3313-4674-B85B-7B0F1FF9834E}"/>
    <cellStyle name="SAPBEXfilterDrill 3 2 4 2" xfId="33513" xr:uid="{F3DF4E9B-3657-4B55-8C8D-9F6AC10C1F57}"/>
    <cellStyle name="SAPBEXfilterDrill 3 2 4 3" xfId="39931" xr:uid="{76F624ED-ED2E-4906-AA47-6673AAA30972}"/>
    <cellStyle name="SAPBEXfilterDrill 3 2 5" xfId="12225" xr:uid="{C526973E-E12E-4EED-AF35-3CEB7EC6621B}"/>
    <cellStyle name="SAPBEXfilterDrill 3 2 5 2" xfId="29048" xr:uid="{F1027ABD-051E-4270-B1AB-0745AC601B6D}"/>
    <cellStyle name="SAPBEXfilterDrill 3 2 5 3" xfId="36345" xr:uid="{4FDA539D-C647-44AC-BE9A-43EC64B881AF}"/>
    <cellStyle name="SAPBEXfilterDrill 3 3" xfId="10822" xr:uid="{CB42A502-7A41-499C-9FD5-D6016B5AECD7}"/>
    <cellStyle name="SAPBEXfilterDrill 3 3 2" xfId="14053" xr:uid="{F87FB692-54CD-495F-A283-533B0A298D40}"/>
    <cellStyle name="SAPBEXfilterDrill 3 3 2 2" xfId="30647" xr:uid="{93D92C84-CD26-48CD-87E9-489526B117F8}"/>
    <cellStyle name="SAPBEXfilterDrill 3 3 2 3" xfId="37711" xr:uid="{21DCB250-03A8-49E5-9EA6-2126BD2EB56C}"/>
    <cellStyle name="SAPBEXfilterDrill 3 3 3" xfId="14574" xr:uid="{0931A9BF-CCDB-494E-AEDC-121F4485C317}"/>
    <cellStyle name="SAPBEXfilterDrill 3 3 3 2" xfId="31090" xr:uid="{A7D4DAC4-F831-471F-954E-F67719475CCA}"/>
    <cellStyle name="SAPBEXfilterDrill 3 3 3 3" xfId="38167" xr:uid="{CFABB49D-850D-460D-93B7-F21D275C8AF4}"/>
    <cellStyle name="SAPBEXfilterDrill 3 3 4" xfId="27845" xr:uid="{20B615BF-6800-47BC-AC16-E5E954A04B2A}"/>
    <cellStyle name="SAPBEXfilterDrill 3 3 5" xfId="35778" xr:uid="{B493B8FE-A8F9-4A78-B363-88B58466372F}"/>
    <cellStyle name="SAPBEXfilterDrill 3 4" xfId="10251" xr:uid="{09AE7E01-5364-4BB4-AAA1-920C6263759F}"/>
    <cellStyle name="SAPBEXfilterDrill 3 4 2" xfId="27332" xr:uid="{0C773BAB-D3C5-40B0-9411-F67B379937BC}"/>
    <cellStyle name="SAPBEXfilterDrill 3 4 3" xfId="35503" xr:uid="{AFA3E110-7426-4E37-8D5B-96A5BA341DCC}"/>
    <cellStyle name="SAPBEXfilterDrill 3 5" xfId="13607" xr:uid="{C61FDB03-AB22-4CA5-A4A2-8AF20E77D159}"/>
    <cellStyle name="SAPBEXfilterDrill 3 5 2" xfId="30252" xr:uid="{CC5041F9-EEBE-455F-91AC-92884CB15663}"/>
    <cellStyle name="SAPBEXfilterDrill 3 5 3" xfId="37335" xr:uid="{54755191-C55F-4DDA-B93A-2551BD9EE918}"/>
    <cellStyle name="SAPBEXfilterDrill 3 6" xfId="14166" xr:uid="{06FD35FC-E5F4-4EF6-B8DF-6B70F7B6067B}"/>
    <cellStyle name="SAPBEXfilterDrill 3 6 2" xfId="30743" xr:uid="{01AB98B6-B8E4-4087-A614-669AD6853855}"/>
    <cellStyle name="SAPBEXfilterDrill 3 6 3" xfId="37823" xr:uid="{C7E57E0D-2332-4550-9892-A00CAA2BE2C0}"/>
    <cellStyle name="SAPBEXfilterDrill 3 7" xfId="8361" xr:uid="{E80A01F7-5764-46E7-90B6-582013CCE6C6}"/>
    <cellStyle name="SAPBEXfilterDrill 3 7 2" xfId="25547" xr:uid="{7BC67BC7-F37A-4860-A2BD-362BB2D1B0C0}"/>
    <cellStyle name="SAPBEXfilterDrill 3 7 3" xfId="34775" xr:uid="{093AD108-C3CA-4C79-AAEE-A89593031F7B}"/>
    <cellStyle name="SAPBEXfilterDrill 4" xfId="761" xr:uid="{BBE6B79B-0DC0-4D6F-BBD5-7F0E164F1912}"/>
    <cellStyle name="SAPBEXfilterDrill 4 2" xfId="12482" xr:uid="{48A0FB18-628D-47D0-B0FE-CCAF9061CE50}"/>
    <cellStyle name="SAPBEXfilterDrill 4 2 2" xfId="15019" xr:uid="{786C2793-AF1F-467F-BDE7-72CDEFC370B2}"/>
    <cellStyle name="SAPBEXfilterDrill 4 2 2 2" xfId="31527" xr:uid="{AE4D0562-D7B1-48E0-B8D7-34AB810857DE}"/>
    <cellStyle name="SAPBEXfilterDrill 4 2 2 3" xfId="38608" xr:uid="{67A29F7A-E796-4057-B8C5-2AC4AF89EDB3}"/>
    <cellStyle name="SAPBEXfilterDrill 4 2 3" xfId="15793" xr:uid="{49573263-6F21-41C5-AF64-8E3717C449BB}"/>
    <cellStyle name="SAPBEXfilterDrill 4 2 3 2" xfId="32297" xr:uid="{4C6EB7FB-B978-47E3-9154-F789B6ACFD72}"/>
    <cellStyle name="SAPBEXfilterDrill 4 2 3 3" xfId="39382" xr:uid="{FB93033B-B08A-4136-9527-EFBACDEF8821}"/>
    <cellStyle name="SAPBEXfilterDrill 4 2 4" xfId="17266" xr:uid="{ABE6B799-08EB-4605-B21C-BC6E4E549D2D}"/>
    <cellStyle name="SAPBEXfilterDrill 4 2 4 2" xfId="33770" xr:uid="{DA1B06FF-4CB2-4083-B913-4A7F68E1B899}"/>
    <cellStyle name="SAPBEXfilterDrill 4 2 4 3" xfId="40099" xr:uid="{8FC914D0-4381-4DAC-B8E2-2148EF41DD9D}"/>
    <cellStyle name="SAPBEXfilterDrill 4 2 5" xfId="29262" xr:uid="{50DAB515-6FAF-4E8B-A806-1DAECEBBDA13}"/>
    <cellStyle name="SAPBEXfilterDrill 4 2 6" xfId="36510" xr:uid="{3297DFCD-00F1-4A08-BC59-4C7003971257}"/>
    <cellStyle name="SAPBEXfilterDrill 4 3" xfId="11080" xr:uid="{CF0C605F-BC1E-4E1C-95A7-CDBC062F9979}"/>
    <cellStyle name="SAPBEXfilterDrill 4 3 2" xfId="14267" xr:uid="{D82A379D-4CFC-4038-8D37-2780FD86EE0B}"/>
    <cellStyle name="SAPBEXfilterDrill 4 3 2 2" xfId="30825" xr:uid="{4D8422F3-F3FD-4B77-99E4-7CD2C3F74FC0}"/>
    <cellStyle name="SAPBEXfilterDrill 4 3 2 3" xfId="37924" xr:uid="{7F5612F2-383B-4C41-8359-6614566AC544}"/>
    <cellStyle name="SAPBEXfilterDrill 4 3 3" xfId="13086" xr:uid="{7E9C785B-1924-458C-A8FF-A6A1B5572201}"/>
    <cellStyle name="SAPBEXfilterDrill 4 3 3 2" xfId="29806" xr:uid="{BF939C65-987C-464B-AFF1-1376FD5DF0B6}"/>
    <cellStyle name="SAPBEXfilterDrill 4 3 3 3" xfId="36815" xr:uid="{49548A89-9BCD-410B-B959-82667E49579B}"/>
    <cellStyle name="SAPBEXfilterDrill 4 3 4" xfId="28065" xr:uid="{2CA7E04A-558C-4973-8BF9-299C5F3F87D8}"/>
    <cellStyle name="SAPBEXfilterDrill 4 3 5" xfId="35944" xr:uid="{7AA72731-1D7F-4A43-93D3-E9689B10AF95}"/>
    <cellStyle name="SAPBEXfilterDrill 4 4" xfId="10125" xr:uid="{D88C7DFD-155A-4573-AFBE-1DE11C97075F}"/>
    <cellStyle name="SAPBEXfilterDrill 4 4 2" xfId="27211" xr:uid="{15E41AF7-1CB4-439F-955E-5F89FF21F6EB}"/>
    <cellStyle name="SAPBEXfilterDrill 4 4 3" xfId="35467" xr:uid="{2E1ECD07-2418-453F-864E-EC6AF996E055}"/>
    <cellStyle name="SAPBEXfilterDrill 4 5" xfId="13519" xr:uid="{03BE9DF0-812D-468A-93CD-1B64A74FD6B6}"/>
    <cellStyle name="SAPBEXfilterDrill 4 5 2" xfId="30170" xr:uid="{9833688C-6AA7-4837-AA9F-27C55C404F3E}"/>
    <cellStyle name="SAPBEXfilterDrill 4 5 3" xfId="37248" xr:uid="{9F4134CF-2719-402A-A1D0-4453D64CFB19}"/>
    <cellStyle name="SAPBEXfilterDrill 4 6" xfId="13571" xr:uid="{69D51148-DEFA-40A7-93C4-3A4233335E6A}"/>
    <cellStyle name="SAPBEXfilterDrill 4 6 2" xfId="30221" xr:uid="{0BCD20EA-17B2-4D4E-A573-E36FA107F72A}"/>
    <cellStyle name="SAPBEXfilterDrill 4 6 3" xfId="37300" xr:uid="{C0FB7A50-CCED-45F2-92A5-AE8074EABC3C}"/>
    <cellStyle name="SAPBEXfilterDrill 4 7" xfId="8233" xr:uid="{69861246-4885-4C38-9AA9-F7247EBFAE69}"/>
    <cellStyle name="SAPBEXfilterDrill 4 7 2" xfId="25425" xr:uid="{91B9C567-CF19-4632-843D-AF49F1F70739}"/>
    <cellStyle name="SAPBEXfilterDrill 4 7 3" xfId="34739" xr:uid="{74DF66D6-A76C-4BBA-AEB5-20E250D00571}"/>
    <cellStyle name="SAPBEXfilterDrill 5" xfId="945" xr:uid="{E141C27F-767D-4716-B2C4-062BCE7EEB3E}"/>
    <cellStyle name="SAPBEXfilterDrill 5 10" xfId="18484" xr:uid="{98AD33A3-793C-4E29-8E25-D6B39C21E727}"/>
    <cellStyle name="SAPBEXfilterDrill 5 11" xfId="28100" xr:uid="{DB06FC85-0EB3-4BB1-A29B-4FDEDD066AB8}"/>
    <cellStyle name="SAPBEXfilterDrill 5 2" xfId="1353" xr:uid="{3CF63FF4-0D3B-475B-88A1-E7365714D5FA}"/>
    <cellStyle name="SAPBEXfilterDrill 5 2 10" xfId="28091" xr:uid="{CBF15897-E711-441C-835F-A9CCF4319741}"/>
    <cellStyle name="SAPBEXfilterDrill 5 2 2" xfId="2601" xr:uid="{500E0774-310A-4CD6-95F5-581DE5E60E93}"/>
    <cellStyle name="SAPBEXfilterDrill 5 2 2 2" xfId="15103" xr:uid="{0C6CE2EE-88C3-43B8-9FAE-78C280B92FAD}"/>
    <cellStyle name="SAPBEXfilterDrill 5 2 2 2 2" xfId="31609" xr:uid="{C8D54D39-7998-40D7-A97C-6611B96DC673}"/>
    <cellStyle name="SAPBEXfilterDrill 5 2 2 2 3" xfId="38692" xr:uid="{D43F81C7-288E-492C-B54F-91BE8A7EA984}"/>
    <cellStyle name="SAPBEXfilterDrill 5 2 2 3" xfId="20102" xr:uid="{FDD23EEE-D1E8-4AF7-B246-7B5B02DF5E8E}"/>
    <cellStyle name="SAPBEXfilterDrill 5 2 2 4" xfId="23358" xr:uid="{146CD775-7CAB-4ECF-8FF3-819E9EF51C44}"/>
    <cellStyle name="SAPBEXfilterDrill 5 2 3" xfId="3107" xr:uid="{A04638A7-4096-4E84-833B-9B0AC68079A2}"/>
    <cellStyle name="SAPBEXfilterDrill 5 2 3 2" xfId="15880" xr:uid="{D4177F01-1A1E-47BF-BABD-4E7199735836}"/>
    <cellStyle name="SAPBEXfilterDrill 5 2 3 2 2" xfId="32384" xr:uid="{09FAB62A-04EC-4757-8468-1C8BC3F1C364}"/>
    <cellStyle name="SAPBEXfilterDrill 5 2 3 2 3" xfId="39469" xr:uid="{B53BC3FC-B93F-48A9-8892-1764B4A8A3D8}"/>
    <cellStyle name="SAPBEXfilterDrill 5 2 3 3" xfId="20605" xr:uid="{8D792D2D-3E81-4EB6-B182-211C5E54958C}"/>
    <cellStyle name="SAPBEXfilterDrill 5 2 3 4" xfId="22644" xr:uid="{7C4BADC3-3A31-4BC1-B013-3B1B260EBD8D}"/>
    <cellStyle name="SAPBEXfilterDrill 5 2 4" xfId="3194" xr:uid="{B8C9171C-8AF0-4214-B7F4-EA4DB1E97331}"/>
    <cellStyle name="SAPBEXfilterDrill 5 2 4 2" xfId="17441" xr:uid="{0A7264A5-10C9-4618-971A-A63BB9439A2E}"/>
    <cellStyle name="SAPBEXfilterDrill 5 2 4 2 2" xfId="33945" xr:uid="{4EE28299-E711-4454-A924-F360EC17D48B}"/>
    <cellStyle name="SAPBEXfilterDrill 5 2 4 2 3" xfId="40186" xr:uid="{5B988E6D-30C4-4770-A68F-97CC6A4FC469}"/>
    <cellStyle name="SAPBEXfilterDrill 5 2 4 3" xfId="20692" xr:uid="{69833037-C57B-45C0-A919-D330892E1567}"/>
    <cellStyle name="SAPBEXfilterDrill 5 2 4 4" xfId="22558" xr:uid="{D4596907-985C-4A65-8FE9-4CA64F224FF7}"/>
    <cellStyle name="SAPBEXfilterDrill 5 2 5" xfId="3630" xr:uid="{FFD4F9B1-0A32-4E3B-9B30-2624D4813165}"/>
    <cellStyle name="SAPBEXfilterDrill 5 2 5 2" xfId="21128" xr:uid="{B62ED0E8-D752-42B6-AF09-B17FAC97942E}"/>
    <cellStyle name="SAPBEXfilterDrill 5 2 5 3" xfId="17773" xr:uid="{FE38227E-9170-41D5-A621-3781FA172497}"/>
    <cellStyle name="SAPBEXfilterDrill 5 2 6" xfId="2236" xr:uid="{26DB6BFE-BD97-4748-80BF-F8183CA83A74}"/>
    <cellStyle name="SAPBEXfilterDrill 5 2 6 2" xfId="19738" xr:uid="{DA0B4068-3C3F-499D-8865-D492068F9F53}"/>
    <cellStyle name="SAPBEXfilterDrill 5 2 6 3" xfId="28929" xr:uid="{1AF45E0F-C3BA-42B6-9D69-EFFCD86EDEAD}"/>
    <cellStyle name="SAPBEXfilterDrill 5 2 7" xfId="4427" xr:uid="{DCCB87A5-DDE9-4566-BBBD-D21E72A77D95}"/>
    <cellStyle name="SAPBEXfilterDrill 5 2 7 2" xfId="21918" xr:uid="{DC22E1F4-F3D9-4646-8946-9E442F6B559C}"/>
    <cellStyle name="SAPBEXfilterDrill 5 2 7 3" xfId="17714" xr:uid="{05213CB1-91F9-4F9F-A8B9-3AEB63CB1608}"/>
    <cellStyle name="SAPBEXfilterDrill 5 2 8" xfId="12666" xr:uid="{69ABF2FF-98F1-4DCA-BDA6-E47017F70C08}"/>
    <cellStyle name="SAPBEXfilterDrill 5 2 8 2" xfId="29417" xr:uid="{88F4C894-A499-489A-9984-C295F5D95BDD}"/>
    <cellStyle name="SAPBEXfilterDrill 5 2 8 3" xfId="36596" xr:uid="{DE705F9C-2CFA-4724-AF32-730DA87CC23A}"/>
    <cellStyle name="SAPBEXfilterDrill 5 2 9" xfId="18861" xr:uid="{55654575-6222-42A3-A852-CD174BCAEC77}"/>
    <cellStyle name="SAPBEXfilterDrill 5 3" xfId="2213" xr:uid="{C200DC6B-4BC4-4A6F-A737-93BB8677E190}"/>
    <cellStyle name="SAPBEXfilterDrill 5 3 2" xfId="14403" xr:uid="{FB7877C6-7CB3-4E24-A6E3-E2355CF2AB87}"/>
    <cellStyle name="SAPBEXfilterDrill 5 3 2 2" xfId="30942" xr:uid="{4397F0AF-4B35-496E-A126-21A45E6BD569}"/>
    <cellStyle name="SAPBEXfilterDrill 5 3 2 3" xfId="38060" xr:uid="{8AB12EFC-0A8B-4AFD-8739-BF529BCF7F14}"/>
    <cellStyle name="SAPBEXfilterDrill 5 3 3" xfId="9107" xr:uid="{6D3FCC13-56F9-484A-8CA0-A538AF4DAF83}"/>
    <cellStyle name="SAPBEXfilterDrill 5 3 3 2" xfId="26283" xr:uid="{CBDAD75A-1BF9-4F9C-B14C-68CDA044D2B3}"/>
    <cellStyle name="SAPBEXfilterDrill 5 3 3 3" xfId="34998" xr:uid="{E0FE8D95-7F5A-4D8E-A400-40911DD0CA27}"/>
    <cellStyle name="SAPBEXfilterDrill 5 3 4" xfId="11257" xr:uid="{14943693-B6B3-4D81-B78F-C16657ACAE7D}"/>
    <cellStyle name="SAPBEXfilterDrill 5 3 4 2" xfId="28222" xr:uid="{8E1449E6-FCDB-4DC6-9B59-BD69F8A1BFC5}"/>
    <cellStyle name="SAPBEXfilterDrill 5 3 4 3" xfId="36031" xr:uid="{71E67E06-7F0A-488B-98CE-146B5A64CEED}"/>
    <cellStyle name="SAPBEXfilterDrill 5 3 5" xfId="19715" xr:uid="{63AC25DF-FD7A-4746-84C7-4A6141DFB930}"/>
    <cellStyle name="SAPBEXfilterDrill 5 3 6" xfId="29532" xr:uid="{1803535B-D4D0-473D-9FC4-0CA2ACDC8816}"/>
    <cellStyle name="SAPBEXfilterDrill 5 4" xfId="2720" xr:uid="{3E583522-112C-47B0-8944-27ECB8157622}"/>
    <cellStyle name="SAPBEXfilterDrill 5 4 2" xfId="9760" xr:uid="{44632888-DB89-4291-BE0C-0B2ABA5D74A4}"/>
    <cellStyle name="SAPBEXfilterDrill 5 4 2 2" xfId="26910" xr:uid="{55EAADF4-057C-47C6-BE2B-CE17F324D27A}"/>
    <cellStyle name="SAPBEXfilterDrill 5 4 2 3" xfId="35188" xr:uid="{DCD6A751-F801-4770-B3A7-449077C0917E}"/>
    <cellStyle name="SAPBEXfilterDrill 5 4 3" xfId="20219" xr:uid="{2C0A8BD2-C4B2-4888-940A-CC336C0904C4}"/>
    <cellStyle name="SAPBEXfilterDrill 5 4 4" xfId="22898" xr:uid="{6BA54F8D-AFD8-4566-B8B2-5382E6026705}"/>
    <cellStyle name="SAPBEXfilterDrill 5 5" xfId="3287" xr:uid="{238FFF38-F6EA-40EA-8898-1B19520537C7}"/>
    <cellStyle name="SAPBEXfilterDrill 5 5 2" xfId="13193" xr:uid="{5DDCE719-EE18-48A9-A8AA-6ECDA36EF210}"/>
    <cellStyle name="SAPBEXfilterDrill 5 5 2 2" xfId="29912" xr:uid="{41EBD4A2-E421-4188-B90C-5822CEEB5EED}"/>
    <cellStyle name="SAPBEXfilterDrill 5 5 2 3" xfId="36922" xr:uid="{20671D07-15EE-4826-8BB1-A8EA0762FB32}"/>
    <cellStyle name="SAPBEXfilterDrill 5 5 3" xfId="20785" xr:uid="{B9A48876-2DDB-4B57-AA36-EAE3252D44AC}"/>
    <cellStyle name="SAPBEXfilterDrill 5 5 4" xfId="22465" xr:uid="{1AB28822-74DC-45BA-BBFE-E3E0B0A85BA6}"/>
    <cellStyle name="SAPBEXfilterDrill 5 6" xfId="2784" xr:uid="{1A980818-0C24-4551-B736-F9FD4332ADD3}"/>
    <cellStyle name="SAPBEXfilterDrill 5 6 2" xfId="9033" xr:uid="{7CE63AE4-5364-473B-9DAB-44522EF90C47}"/>
    <cellStyle name="SAPBEXfilterDrill 5 6 2 2" xfId="26209" xr:uid="{E3CCBC2A-0ABD-4D6A-9340-B03B245A5BE0}"/>
    <cellStyle name="SAPBEXfilterDrill 5 6 2 3" xfId="34924" xr:uid="{2BB4F6CB-66EC-4B3F-AF7B-ACE78ADB8D7B}"/>
    <cellStyle name="SAPBEXfilterDrill 5 6 3" xfId="20283" xr:uid="{22C75527-5ECC-4C66-96FB-BB55EB908296}"/>
    <cellStyle name="SAPBEXfilterDrill 5 6 4" xfId="22864" xr:uid="{E02AC208-AA0C-4DD4-8AAC-E10F7F5EA7E6}"/>
    <cellStyle name="SAPBEXfilterDrill 5 7" xfId="3143" xr:uid="{151FB6DD-F10B-43E0-89E6-DF47FB9280A8}"/>
    <cellStyle name="SAPBEXfilterDrill 5 7 2" xfId="20641" xr:uid="{21F824C6-69C4-4DC4-A774-E2CE5C62B1DF}"/>
    <cellStyle name="SAPBEXfilterDrill 5 7 3" xfId="22609" xr:uid="{55139B7A-B9C0-4A3C-BCD5-90D556080664}"/>
    <cellStyle name="SAPBEXfilterDrill 5 8" xfId="3689" xr:uid="{A9ADC417-B9D0-4230-8976-4C3AB16D013A}"/>
    <cellStyle name="SAPBEXfilterDrill 5 8 2" xfId="21187" xr:uid="{CD9D833B-D980-4970-A4D0-EA4C00E82ADA}"/>
    <cellStyle name="SAPBEXfilterDrill 5 8 3" xfId="18202" xr:uid="{33FB33B5-B6DB-48FD-9A49-7E60866DEA10}"/>
    <cellStyle name="SAPBEXfilterDrill 5 9" xfId="7867" xr:uid="{3EF94FC0-77EC-4EC0-9B27-AFB465753286}"/>
    <cellStyle name="SAPBEXfilterDrill 5 9 2" xfId="25127" xr:uid="{E3322014-E572-4273-888D-07719863D19D}"/>
    <cellStyle name="SAPBEXfilterDrill 5 9 3" xfId="34460" xr:uid="{3D3065AD-7879-4149-A55C-F554FBE0B8A5}"/>
    <cellStyle name="SAPBEXfilterDrill 6" xfId="969" xr:uid="{BAC43A59-677E-4DD8-B92C-E9A825F555F2}"/>
    <cellStyle name="SAPBEXfilterDrill 6 2" xfId="12405" xr:uid="{471332F2-0FD4-46B0-967B-FBF73943E434}"/>
    <cellStyle name="SAPBEXfilterDrill 6 2 2" xfId="14985" xr:uid="{32948C1D-A67F-4E58-B669-13A1F73F85FE}"/>
    <cellStyle name="SAPBEXfilterDrill 6 2 2 2" xfId="31495" xr:uid="{68E2AEFC-DC3B-4D05-8198-E7219A42318A}"/>
    <cellStyle name="SAPBEXfilterDrill 6 2 2 3" xfId="38574" xr:uid="{EAD33C45-1103-4E8A-AF86-C97A302758A1}"/>
    <cellStyle name="SAPBEXfilterDrill 6 2 3" xfId="15716" xr:uid="{3E0A2C6B-B3DE-4A5F-B36C-1439FE3BEBB1}"/>
    <cellStyle name="SAPBEXfilterDrill 6 2 3 2" xfId="32220" xr:uid="{EBB47291-AC32-4204-8CA4-92FE7CFE2773}"/>
    <cellStyle name="SAPBEXfilterDrill 6 2 3 3" xfId="39305" xr:uid="{F7EB8991-CE21-49F8-B2FB-45C7FC6825FD}"/>
    <cellStyle name="SAPBEXfilterDrill 6 2 4" xfId="17189" xr:uid="{37AD2F18-5A29-4D8E-B6AD-5B6F535D32D7}"/>
    <cellStyle name="SAPBEXfilterDrill 6 2 4 2" xfId="33693" xr:uid="{5A1C2DAA-62E7-4159-B2FC-BF02A302454B}"/>
    <cellStyle name="SAPBEXfilterDrill 6 2 4 3" xfId="40022" xr:uid="{5919CDE5-B6C5-42F6-8A1E-8C625523BC90}"/>
    <cellStyle name="SAPBEXfilterDrill 6 2 5" xfId="29206" xr:uid="{8C12EB25-38F0-4F6D-9CF6-A12635D7BE61}"/>
    <cellStyle name="SAPBEXfilterDrill 6 2 6" xfId="36434" xr:uid="{EBCA38D3-163B-4122-AA4C-B66A7FDED34B}"/>
    <cellStyle name="SAPBEXfilterDrill 6 3" xfId="14190" xr:uid="{D1C332E8-1C1F-42FD-8639-EA4A37A3AE5D}"/>
    <cellStyle name="SAPBEXfilterDrill 6 3 2" xfId="30767" xr:uid="{D2E32234-028C-4E9C-8E1C-D59648C73554}"/>
    <cellStyle name="SAPBEXfilterDrill 6 3 3" xfId="37847" xr:uid="{17BA013F-5D0D-438A-BC67-3CCB84847527}"/>
    <cellStyle name="SAPBEXfilterDrill 6 4" xfId="14570" xr:uid="{00131767-58C0-4AB6-A37D-E7D67EE9259F}"/>
    <cellStyle name="SAPBEXfilterDrill 6 4 2" xfId="31086" xr:uid="{F9B919AA-6156-4B5D-A446-B12E05CDD4A3}"/>
    <cellStyle name="SAPBEXfilterDrill 6 4 3" xfId="38163" xr:uid="{22C49039-E4F6-4EAB-B361-B2C1348A62FB}"/>
    <cellStyle name="SAPBEXfilterDrill 6 5" xfId="11003" xr:uid="{EEF27641-47E9-487C-BA10-9FB9D5690217}"/>
    <cellStyle name="SAPBEXfilterDrill 6 5 2" xfId="28009" xr:uid="{7CCF8571-DC10-4149-A79A-F182F634C056}"/>
    <cellStyle name="SAPBEXfilterDrill 6 5 3" xfId="35867" xr:uid="{92B6380C-1AE2-444F-BE5B-693AF07658B0}"/>
    <cellStyle name="SAPBEXfilterDrill 7" xfId="1040" xr:uid="{895F89F6-44EB-4B8C-BB0B-F649ADE4B99E}"/>
    <cellStyle name="SAPBEXfilterDrill 7 2" xfId="12824" xr:uid="{DAD97524-5131-4931-8FB1-4C2CAEBBA863}"/>
    <cellStyle name="SAPBEXfilterDrill 7 3" xfId="11522" xr:uid="{84334009-4993-492F-9813-4346256AA432}"/>
    <cellStyle name="SAPBEXfilterDrill 8" xfId="258" xr:uid="{648E41FB-F2CC-4F3F-9A62-7EAE9F3F06D5}"/>
    <cellStyle name="SAPBEXfilterDrill 8 10" xfId="17869" xr:uid="{F9CD36C4-9EBA-43B8-9AAB-87CA3F55E59A}"/>
    <cellStyle name="SAPBEXfilterDrill 8 11" xfId="30153" xr:uid="{62C7ED3F-2D8A-4EA4-B2DE-3C76D37FA034}"/>
    <cellStyle name="SAPBEXfilterDrill 8 2" xfId="1174" xr:uid="{E9AEEE6B-EB65-4BF8-895A-B4EAA5BA78DC}"/>
    <cellStyle name="SAPBEXfilterDrill 8 2 10" xfId="30269" xr:uid="{5DA3C443-09EE-43AF-B8FD-834A0EE0780E}"/>
    <cellStyle name="SAPBEXfilterDrill 8 2 2" xfId="2422" xr:uid="{EEA700EE-5D6F-4389-ACFF-C382F05CCC2A}"/>
    <cellStyle name="SAPBEXfilterDrill 8 2 2 2" xfId="19923" xr:uid="{D61514F5-52EB-431C-8C04-6580CF7687C0}"/>
    <cellStyle name="SAPBEXfilterDrill 8 2 2 3" xfId="28564" xr:uid="{B43C5996-6D12-4670-B82F-ADAEF67DDF67}"/>
    <cellStyle name="SAPBEXfilterDrill 8 2 3" xfId="2928" xr:uid="{057F4CD4-4EE1-453B-9A92-081F8E27D7A6}"/>
    <cellStyle name="SAPBEXfilterDrill 8 2 3 2" xfId="20426" xr:uid="{B73E1FAA-4E6A-4556-8D79-1613E385CF79}"/>
    <cellStyle name="SAPBEXfilterDrill 8 2 3 3" xfId="22798" xr:uid="{E035EF30-75C2-46BB-A6CD-D3140A32844F}"/>
    <cellStyle name="SAPBEXfilterDrill 8 2 4" xfId="1952" xr:uid="{8D86A8C6-75FF-420E-B99F-47BCFCF0B097}"/>
    <cellStyle name="SAPBEXfilterDrill 8 2 4 2" xfId="19455" xr:uid="{A51CC819-7996-46B0-AD3D-80AA17E11D1A}"/>
    <cellStyle name="SAPBEXfilterDrill 8 2 4 3" xfId="18359" xr:uid="{49DD69D1-0CC3-4B96-ADAC-DAA24ED13166}"/>
    <cellStyle name="SAPBEXfilterDrill 8 2 5" xfId="3487" xr:uid="{F0EE7EE0-5D40-4D9B-BD78-0B9AAFB4E12F}"/>
    <cellStyle name="SAPBEXfilterDrill 8 2 5 2" xfId="20985" xr:uid="{9EF545EA-2AC9-4EFA-8B6B-D3567B5C9312}"/>
    <cellStyle name="SAPBEXfilterDrill 8 2 5 3" xfId="22282" xr:uid="{7E1209C4-AE08-4C05-AD64-B4DA4DFA7146}"/>
    <cellStyle name="SAPBEXfilterDrill 8 2 6" xfId="4127" xr:uid="{2EEB9281-B35B-4AC2-A5CB-AB02F46E3CC1}"/>
    <cellStyle name="SAPBEXfilterDrill 8 2 6 2" xfId="21622" xr:uid="{2081CDF5-6A24-481B-8841-D0A45AB67A05}"/>
    <cellStyle name="SAPBEXfilterDrill 8 2 6 3" xfId="22106" xr:uid="{683ADB9E-A267-4B95-AD70-48476CF2F118}"/>
    <cellStyle name="SAPBEXfilterDrill 8 2 7" xfId="4453" xr:uid="{43FC7BDA-7E92-48B2-B162-6F9BA31B3D0D}"/>
    <cellStyle name="SAPBEXfilterDrill 8 2 7 2" xfId="21943" xr:uid="{39EF7C2A-82C7-41BB-B757-82F7E9F27BEE}"/>
    <cellStyle name="SAPBEXfilterDrill 8 2 7 3" xfId="22055" xr:uid="{B4A9250C-EC3A-4EAA-93B5-1532A07FCAF2}"/>
    <cellStyle name="SAPBEXfilterDrill 8 2 8" xfId="14687" xr:uid="{20C134B0-4D6D-4CF3-8C4F-6E7B4EBB240B}"/>
    <cellStyle name="SAPBEXfilterDrill 8 2 8 2" xfId="31202" xr:uid="{638BD371-3760-4D94-A638-D52A7FD621A4}"/>
    <cellStyle name="SAPBEXfilterDrill 8 2 8 3" xfId="38277" xr:uid="{EF97B914-186E-4605-AEED-65AC233056E0}"/>
    <cellStyle name="SAPBEXfilterDrill 8 2 9" xfId="18690" xr:uid="{23B38994-24C4-4144-8368-FAE0B82EEBEA}"/>
    <cellStyle name="SAPBEXfilterDrill 8 3" xfId="1600" xr:uid="{64CECAAB-C82C-4DD9-9A24-0B2AAA8A5EC6}"/>
    <cellStyle name="SAPBEXfilterDrill 8 3 2" xfId="15410" xr:uid="{60E60E68-9197-4F14-BDEF-2258463D0B8C}"/>
    <cellStyle name="SAPBEXfilterDrill 8 3 2 2" xfId="31914" xr:uid="{26F6ABED-02A7-405F-92DC-E27F2AE99881}"/>
    <cellStyle name="SAPBEXfilterDrill 8 3 2 3" xfId="38999" xr:uid="{93FA3892-C31D-4FDD-8DE3-7ECE53A42597}"/>
    <cellStyle name="SAPBEXfilterDrill 8 3 3" xfId="19105" xr:uid="{47088AB1-2ADD-4FCC-80BE-6FF9B9B64588}"/>
    <cellStyle name="SAPBEXfilterDrill 8 3 4" xfId="27765" xr:uid="{D65C3449-763F-4778-825B-FE474DA3DA32}"/>
    <cellStyle name="SAPBEXfilterDrill 8 4" xfId="1932" xr:uid="{8B6EB16B-F6B6-436D-B297-0BC47F1850D9}"/>
    <cellStyle name="SAPBEXfilterDrill 8 4 2" xfId="16752" xr:uid="{7BB20A10-590D-4921-AC01-AFBC307A3013}"/>
    <cellStyle name="SAPBEXfilterDrill 8 4 2 2" xfId="33256" xr:uid="{DFF026B5-036F-480C-A33E-D62DCED3E9FF}"/>
    <cellStyle name="SAPBEXfilterDrill 8 4 2 3" xfId="39768" xr:uid="{77EC5890-1C69-41F6-B7B4-A33F4501D6F3}"/>
    <cellStyle name="SAPBEXfilterDrill 8 4 3" xfId="19435" xr:uid="{4851A8F9-3883-48D3-A55E-1756614D8C43}"/>
    <cellStyle name="SAPBEXfilterDrill 8 4 4" xfId="29269" xr:uid="{B5695BC0-66BF-4DC3-9937-0E2BAE2B5288}"/>
    <cellStyle name="SAPBEXfilterDrill 8 5" xfId="3231" xr:uid="{B9DD6D4E-6F32-41E4-BA7B-E90F95F886BD}"/>
    <cellStyle name="SAPBEXfilterDrill 8 5 2" xfId="20729" xr:uid="{5769A363-32C2-4A71-BBA8-C1F9BED315AF}"/>
    <cellStyle name="SAPBEXfilterDrill 8 5 3" xfId="22521" xr:uid="{A413BF87-250A-4663-BBEB-D7D948D9272F}"/>
    <cellStyle name="SAPBEXfilterDrill 8 6" xfId="3499" xr:uid="{1C1D3EDE-B01D-4256-A128-9F07446919B1}"/>
    <cellStyle name="SAPBEXfilterDrill 8 6 2" xfId="20997" xr:uid="{85E48B07-7C9E-4B39-B948-F670ADB8FA1D}"/>
    <cellStyle name="SAPBEXfilterDrill 8 6 3" xfId="24323" xr:uid="{CD824111-8400-4FBC-A1E0-FC4ACDFB2F3F}"/>
    <cellStyle name="SAPBEXfilterDrill 8 7" xfId="3238" xr:uid="{7D2FCA34-3484-472D-84F5-8BE3F8C18618}"/>
    <cellStyle name="SAPBEXfilterDrill 8 7 2" xfId="20736" xr:uid="{CAE902F8-4A63-4D3B-9B53-FAE2EE1B615E}"/>
    <cellStyle name="SAPBEXfilterDrill 8 7 3" xfId="22514" xr:uid="{5D46A752-6B27-4ACA-97B6-7B801EA3BDA3}"/>
    <cellStyle name="SAPBEXfilterDrill 8 8" xfId="3714" xr:uid="{C4E71547-C091-4E0B-A284-350943657DD5}"/>
    <cellStyle name="SAPBEXfilterDrill 8 8 2" xfId="21212" xr:uid="{8E7F9067-EDEB-4AD6-A216-2563BADBCC8C}"/>
    <cellStyle name="SAPBEXfilterDrill 8 8 3" xfId="18187" xr:uid="{9A862F73-51F4-41B6-9CCE-E75A860673AF}"/>
    <cellStyle name="SAPBEXfilterDrill 8 9" xfId="11892" xr:uid="{1C5040C6-A1FC-4A68-AC43-DFFF13B28CC2}"/>
    <cellStyle name="SAPBEXfilterDrill 8 9 2" xfId="28757" xr:uid="{99E5FD23-69ED-4224-84CF-FA4349ED454B}"/>
    <cellStyle name="SAPBEXfilterDrill 8 9 3" xfId="36200" xr:uid="{19F1DFD1-FE70-4A82-86BF-189D3C5A181D}"/>
    <cellStyle name="SAPBEXfilterDrill 9" xfId="5957" xr:uid="{292A421D-F4FA-4CAA-AABD-7970D908D30B}"/>
    <cellStyle name="SAPBEXfilterDrill 9 2" xfId="13738" xr:uid="{329A4FB1-1B74-4A60-A954-3467E0899DA3}"/>
    <cellStyle name="SAPBEXfilterDrill 9 2 2" xfId="30374" xr:uid="{0BCE4C38-A6CE-4BEC-896F-4E76B94AE453}"/>
    <cellStyle name="SAPBEXfilterDrill 9 2 3" xfId="37463" xr:uid="{1E243B0B-5E1F-4F2F-9DB2-CF652CDFF464}"/>
    <cellStyle name="SAPBEXfilterDrill 9 3" xfId="12962" xr:uid="{819A0105-BF13-4B5D-B425-737D993325E3}"/>
    <cellStyle name="SAPBEXfilterDrill 9 3 2" xfId="29682" xr:uid="{991CB020-9D9F-4CF1-8FA5-7230B368A8BC}"/>
    <cellStyle name="SAPBEXfilterDrill 9 3 3" xfId="36691" xr:uid="{270B4104-FBF4-4E34-B9BC-8CF8F88C76DA}"/>
    <cellStyle name="SAPBEXfilterDrill 9 4" xfId="10478" xr:uid="{831C702A-330C-45BA-831F-61E35A381393}"/>
    <cellStyle name="SAPBEXfilterDrill 9 4 2" xfId="27549" xr:uid="{6E9E59C3-D2C3-45A6-9DFE-37EC2888B6A9}"/>
    <cellStyle name="SAPBEXfilterDrill 9 4 3" xfId="35587" xr:uid="{BBDAD287-2E0F-4836-9B0F-0BF4C41DE1E7}"/>
    <cellStyle name="SAPBEXfilterDrill 9 5" xfId="23281" xr:uid="{52F0FC24-5BE2-4FC5-80AB-0FE85C003D63}"/>
    <cellStyle name="SAPBEXfilterDrill 9 6" xfId="34284" xr:uid="{7380A512-213C-4396-B2B2-532C95D6DA0D}"/>
    <cellStyle name="SAPBEXfilterDrill_East 1415 Budget model v1" xfId="762" xr:uid="{0B089364-2027-4649-9B54-4A7B644F8520}"/>
    <cellStyle name="SAPBEXfilterItem" xfId="62" xr:uid="{07825567-782F-43F0-BEFC-E085361ECEEA}"/>
    <cellStyle name="SAPBEXfilterItem 10" xfId="9198" xr:uid="{CE5D7E65-28D8-47BA-A94A-E492DBF67DFD}"/>
    <cellStyle name="SAPBEXfilterItem 10 2" xfId="26374" xr:uid="{C25E7A39-9FD0-4246-8F1F-16764F8D926B}"/>
    <cellStyle name="SAPBEXfilterItem 10 3" xfId="35089" xr:uid="{A8C57BCF-4F91-4F23-B7CB-8D47E7612666}"/>
    <cellStyle name="SAPBEXfilterItem 11" xfId="8962" xr:uid="{B88391C8-7ECF-4C35-B587-5291F147104C}"/>
    <cellStyle name="SAPBEXfilterItem 11 2" xfId="26138" xr:uid="{6AB30672-8E18-48CF-BBF5-24850C498649}"/>
    <cellStyle name="SAPBEXfilterItem 11 3" xfId="34854" xr:uid="{7D35580F-28B1-48E8-AFAE-07951DF92CAB}"/>
    <cellStyle name="SAPBEXfilterItem 12" xfId="7310" xr:uid="{D05728B3-7C2F-4379-9B36-093F182E0804}"/>
    <cellStyle name="SAPBEXfilterItem 12 2" xfId="24601" xr:uid="{C4436B75-3030-4B7B-879A-F37076DC4C57}"/>
    <cellStyle name="SAPBEXfilterItem 12 3" xfId="34380" xr:uid="{A6409A20-D7D7-4A40-8729-DE5CA7038C6C}"/>
    <cellStyle name="SAPBEXfilterItem 2" xfId="763" xr:uid="{A08B6908-A106-4ADB-96E5-8C47A062F73A}"/>
    <cellStyle name="SAPBEXfilterItem 2 2" xfId="764" xr:uid="{42394EEA-75A2-40DA-B576-C803C2FACDB1}"/>
    <cellStyle name="SAPBEXfilterItem 2 2 2" xfId="14838" xr:uid="{72852B0A-C922-4645-A062-D2F11DEE6412}"/>
    <cellStyle name="SAPBEXfilterItem 2 2 2 2" xfId="31352" xr:uid="{D4C7D125-3F28-4444-8678-D36DE3D3BDE2}"/>
    <cellStyle name="SAPBEXfilterItem 2 2 2 3" xfId="38428" xr:uid="{84BF9515-B6BC-4661-A943-44FFD4D28CAB}"/>
    <cellStyle name="SAPBEXfilterItem 2 2 3" xfId="15518" xr:uid="{73C3EC16-7AA2-4E45-962C-97FDF616F4AE}"/>
    <cellStyle name="SAPBEXfilterItem 2 2 3 2" xfId="32022" xr:uid="{A4068AE9-8165-41C3-A513-4DEAEFAD13E7}"/>
    <cellStyle name="SAPBEXfilterItem 2 2 3 3" xfId="39107" xr:uid="{12D89F07-6D4F-4B4C-89FE-F5BB06BBB5FC}"/>
    <cellStyle name="SAPBEXfilterItem 2 2 4" xfId="16914" xr:uid="{9755679D-DCE9-49A5-8A8E-61B8F158804E}"/>
    <cellStyle name="SAPBEXfilterItem 2 2 4 2" xfId="33418" xr:uid="{6F29E770-7256-4307-A0B7-2A3920E86E6C}"/>
    <cellStyle name="SAPBEXfilterItem 2 2 4 3" xfId="39839" xr:uid="{750675CB-9F7E-482E-960E-D0F752283F6F}"/>
    <cellStyle name="SAPBEXfilterItem 2 2 5" xfId="12115" xr:uid="{56316AAA-BB7E-4C51-9109-6B4DB8D6504B}"/>
    <cellStyle name="SAPBEXfilterItem 2 2 5 2" xfId="28964" xr:uid="{B8315DC4-879C-4F8A-8B30-57B323B86CC6}"/>
    <cellStyle name="SAPBEXfilterItem 2 2 5 3" xfId="36255" xr:uid="{EA8EFFFA-BBFF-43A8-AE6C-7DDE1448A1D4}"/>
    <cellStyle name="SAPBEXfilterItem 2 3" xfId="10711" xr:uid="{EA5435CF-0AE5-40C8-9E35-F203703EEBAC}"/>
    <cellStyle name="SAPBEXfilterItem 2 3 2" xfId="13944" xr:uid="{6E000E8D-8BCD-40D3-9596-4E8F97401C52}"/>
    <cellStyle name="SAPBEXfilterItem 2 3 2 2" xfId="30560" xr:uid="{0B83471D-4E4B-402D-8DE4-1D10CF5E08EB}"/>
    <cellStyle name="SAPBEXfilterItem 2 3 2 3" xfId="37617" xr:uid="{63C42EF9-A5AA-42CC-A24D-4D89B031F686}"/>
    <cellStyle name="SAPBEXfilterItem 2 3 3" xfId="14357" xr:uid="{AD076540-227B-4D5E-95F3-DA0709411C56}"/>
    <cellStyle name="SAPBEXfilterItem 2 3 3 2" xfId="30896" xr:uid="{8FC1F4A4-B7E2-4C52-8DBA-F445F840507A}"/>
    <cellStyle name="SAPBEXfilterItem 2 3 3 3" xfId="38014" xr:uid="{4805C166-D98C-4767-897F-9FF5502E694D}"/>
    <cellStyle name="SAPBEXfilterItem 2 3 4" xfId="27758" xr:uid="{7A7D8A1B-B749-49B9-9B92-27ED11F16785}"/>
    <cellStyle name="SAPBEXfilterItem 2 3 5" xfId="35688" xr:uid="{B81B9609-E1E8-4B7D-8DDE-F2F43978B7AE}"/>
    <cellStyle name="SAPBEXfilterItem 2 4" xfId="9827" xr:uid="{C93B55A8-B12D-44AA-8CCD-31C8D145E7C8}"/>
    <cellStyle name="SAPBEXfilterItem 2 4 2" xfId="26956" xr:uid="{430993C2-05D2-4026-B80F-A6DB74C01F77}"/>
    <cellStyle name="SAPBEXfilterItem 2 4 3" xfId="35255" xr:uid="{7B274E7C-5D55-4B02-8D5A-18166AC4FA3A}"/>
    <cellStyle name="SAPBEXfilterItem 2 5" xfId="13260" xr:uid="{39632C44-57F5-4C87-A22C-34EB2FD5EAA2}"/>
    <cellStyle name="SAPBEXfilterItem 2 5 2" xfId="29959" xr:uid="{98539E15-7988-44E6-8C59-98A388A80206}"/>
    <cellStyle name="SAPBEXfilterItem 2 5 3" xfId="36989" xr:uid="{7BC070B3-CB8C-4701-8E2E-B4A94B3D48C6}"/>
    <cellStyle name="SAPBEXfilterItem 2 6" xfId="12982" xr:uid="{13D9A57C-07C9-48B8-BD3B-D919BB9CE757}"/>
    <cellStyle name="SAPBEXfilterItem 2 6 2" xfId="29702" xr:uid="{900CA9A2-0D39-45A5-B5FD-D3FA0CD22589}"/>
    <cellStyle name="SAPBEXfilterItem 2 6 3" xfId="36711" xr:uid="{935D709F-AC44-4E1B-9028-3E8742E41B43}"/>
    <cellStyle name="SAPBEXfilterItem 2 7" xfId="7934" xr:uid="{05A1ECFD-3047-4732-9EE7-272D7B416F0E}"/>
    <cellStyle name="SAPBEXfilterItem 2 7 2" xfId="25174" xr:uid="{43AF25CE-83A8-4E84-8DD3-B65FF1D1A68A}"/>
    <cellStyle name="SAPBEXfilterItem 2 7 3" xfId="34527" xr:uid="{23EBF4B2-9C1D-4E11-AB95-93471ECF6D98}"/>
    <cellStyle name="SAPBEXfilterItem 3" xfId="765" xr:uid="{05AA7C44-1AC1-4C0F-A21C-D8FD6C3DA033}"/>
    <cellStyle name="SAPBEXfilterItem 3 2" xfId="766" xr:uid="{87EA63E0-7DF9-4C5D-8614-3A57BF80D60E}"/>
    <cellStyle name="SAPBEXfilterItem 3 2 2" xfId="14899" xr:uid="{7234E105-D350-4F71-8C20-05B606C3FD9B}"/>
    <cellStyle name="SAPBEXfilterItem 3 2 2 2" xfId="31411" xr:uid="{21890BD3-1E9B-44B3-A99C-2DA25905F478}"/>
    <cellStyle name="SAPBEXfilterItem 3 2 2 3" xfId="38489" xr:uid="{38EBD324-5F23-4D08-A724-092496B0783F}"/>
    <cellStyle name="SAPBEXfilterItem 3 2 3" xfId="15626" xr:uid="{CB5247D7-FEE8-4F97-8F37-4BC29CFF51BC}"/>
    <cellStyle name="SAPBEXfilterItem 3 2 3 2" xfId="32130" xr:uid="{F1437D16-8E05-4329-8D4A-EA9FD11E3CDF}"/>
    <cellStyle name="SAPBEXfilterItem 3 2 3 3" xfId="39215" xr:uid="{3B301133-7BB0-40FA-8514-F1352388D908}"/>
    <cellStyle name="SAPBEXfilterItem 3 2 4" xfId="17010" xr:uid="{194F666E-C909-4548-97E1-E79B5E98096A}"/>
    <cellStyle name="SAPBEXfilterItem 3 2 4 2" xfId="33514" xr:uid="{D7F96EAD-8334-4B75-8611-A94B5DC00752}"/>
    <cellStyle name="SAPBEXfilterItem 3 2 4 3" xfId="39932" xr:uid="{602B91A9-A892-41A4-915B-EF8C41D28293}"/>
    <cellStyle name="SAPBEXfilterItem 3 2 5" xfId="12226" xr:uid="{3412C75F-9E53-47E7-89E4-D983E9F441C8}"/>
    <cellStyle name="SAPBEXfilterItem 3 2 5 2" xfId="29049" xr:uid="{7FE93C78-C9AD-47D6-9C92-B61BB70E1B64}"/>
    <cellStyle name="SAPBEXfilterItem 3 2 5 3" xfId="36346" xr:uid="{6D3647A2-C355-4801-BD41-7778025F7836}"/>
    <cellStyle name="SAPBEXfilterItem 3 3" xfId="10823" xr:uid="{E8B416AC-6BBA-4085-B032-7E503E097B84}"/>
    <cellStyle name="SAPBEXfilterItem 3 3 2" xfId="14054" xr:uid="{7B78C960-E9BE-46E1-A6AD-AC101E13DADD}"/>
    <cellStyle name="SAPBEXfilterItem 3 3 2 2" xfId="30648" xr:uid="{05A65F69-0379-4D48-86FB-41F2FC8F176B}"/>
    <cellStyle name="SAPBEXfilterItem 3 3 2 3" xfId="37712" xr:uid="{BD5D612F-3C07-4344-84D5-1E98FEAAC3B2}"/>
    <cellStyle name="SAPBEXfilterItem 3 3 3" xfId="15213" xr:uid="{1470CF72-CB8A-4C82-A4FE-F140185192CA}"/>
    <cellStyle name="SAPBEXfilterItem 3 3 3 2" xfId="31717" xr:uid="{90536536-4993-4ACC-9C49-5462C50A2628}"/>
    <cellStyle name="SAPBEXfilterItem 3 3 3 3" xfId="38802" xr:uid="{09011DB4-394A-4563-9E0C-14D51A1ECB4F}"/>
    <cellStyle name="SAPBEXfilterItem 3 3 4" xfId="27846" xr:uid="{31AA165A-DBE1-43CD-866B-57B9EA46D156}"/>
    <cellStyle name="SAPBEXfilterItem 3 3 5" xfId="35779" xr:uid="{FEB3F0CB-1E96-4F6C-9642-54C3BDA16F8C}"/>
    <cellStyle name="SAPBEXfilterItem 3 4" xfId="10034" xr:uid="{1143C9EF-D912-48AD-AC1C-F9DC47AF0279}"/>
    <cellStyle name="SAPBEXfilterItem 3 4 2" xfId="27140" xr:uid="{E381EB86-D354-4C23-B01A-76C619598429}"/>
    <cellStyle name="SAPBEXfilterItem 3 4 3" xfId="35376" xr:uid="{5119AFA1-AA87-4701-88FD-D7B371ACFC1D}"/>
    <cellStyle name="SAPBEXfilterItem 3 5" xfId="13428" xr:uid="{19F5BE48-1E71-4720-B5A9-C68C43093B16}"/>
    <cellStyle name="SAPBEXfilterItem 3 5 2" xfId="30102" xr:uid="{B2A4BBB7-4EF9-41AF-B81E-2DE3100E9C64}"/>
    <cellStyle name="SAPBEXfilterItem 3 5 3" xfId="37157" xr:uid="{8B6A996F-C7BE-45F4-83C3-5A84724D0E88}"/>
    <cellStyle name="SAPBEXfilterItem 3 6" xfId="14486" xr:uid="{84B8668F-80C9-46B0-AD09-9D92CA2A8BA6}"/>
    <cellStyle name="SAPBEXfilterItem 3 6 2" xfId="31004" xr:uid="{0C12FC1F-B8DA-4D80-9CC9-B14230A80968}"/>
    <cellStyle name="SAPBEXfilterItem 3 6 3" xfId="38143" xr:uid="{4D1FE060-EC16-427F-B959-83F2BDCFED5A}"/>
    <cellStyle name="SAPBEXfilterItem 3 7" xfId="8141" xr:uid="{9A7290F9-9A79-423B-84BA-4B9E5F17BDF2}"/>
    <cellStyle name="SAPBEXfilterItem 3 7 2" xfId="25358" xr:uid="{0A648EC8-EB9A-47C2-BE10-4B973A5960F3}"/>
    <cellStyle name="SAPBEXfilterItem 3 7 3" xfId="34648" xr:uid="{782EFA5D-6117-4F2E-BB2B-EAFDDF0A5281}"/>
    <cellStyle name="SAPBEXfilterItem 4" xfId="970" xr:uid="{24D6AFB9-88DB-4388-845B-B4CAA07C2377}"/>
    <cellStyle name="SAPBEXfilterItem 4 2" xfId="12483" xr:uid="{DB0328BF-CE78-48AF-BDDC-DC4368C629D0}"/>
    <cellStyle name="SAPBEXfilterItem 4 2 2" xfId="15020" xr:uid="{F1F67BCC-080B-4EA1-AE73-C29CAC0F5E05}"/>
    <cellStyle name="SAPBEXfilterItem 4 2 2 2" xfId="31528" xr:uid="{835E4320-F151-47B9-B8C2-0AE8479CDC07}"/>
    <cellStyle name="SAPBEXfilterItem 4 2 2 3" xfId="38609" xr:uid="{B7E01CF8-52D5-47B6-B6FE-6A745A3F14F4}"/>
    <cellStyle name="SAPBEXfilterItem 4 2 3" xfId="15794" xr:uid="{1A15CDEE-9650-4BD0-8367-63F316344EE1}"/>
    <cellStyle name="SAPBEXfilterItem 4 2 3 2" xfId="32298" xr:uid="{3EBD4F2A-8885-430B-9680-192611B6F0F9}"/>
    <cellStyle name="SAPBEXfilterItem 4 2 3 3" xfId="39383" xr:uid="{37204AAC-6065-4E7E-9488-6D07D827F066}"/>
    <cellStyle name="SAPBEXfilterItem 4 2 4" xfId="17267" xr:uid="{BB9B12D0-42C8-4795-883E-45B881CE1D4F}"/>
    <cellStyle name="SAPBEXfilterItem 4 2 4 2" xfId="33771" xr:uid="{CAC2E0FA-94AB-415D-A86B-A7DEF50A3D52}"/>
    <cellStyle name="SAPBEXfilterItem 4 2 4 3" xfId="40100" xr:uid="{D6B06661-EA1D-4EEA-8AA0-B63D5A01405B}"/>
    <cellStyle name="SAPBEXfilterItem 4 2 5" xfId="29263" xr:uid="{BFE1B226-4398-4BCB-938E-D8E3BE005FC2}"/>
    <cellStyle name="SAPBEXfilterItem 4 2 6" xfId="36511" xr:uid="{D2F453E6-842F-442D-9F5C-B193E628C658}"/>
    <cellStyle name="SAPBEXfilterItem 4 3" xfId="11081" xr:uid="{13A5F858-5AEA-4BD4-B445-C912C870E239}"/>
    <cellStyle name="SAPBEXfilterItem 4 3 2" xfId="14268" xr:uid="{8A665526-EC35-43AC-B900-271581D98E29}"/>
    <cellStyle name="SAPBEXfilterItem 4 3 2 2" xfId="30826" xr:uid="{9807C765-BD95-4402-851C-FC9F268BF2B0}"/>
    <cellStyle name="SAPBEXfilterItem 4 3 2 3" xfId="37925" xr:uid="{1B5E3DAB-54D5-4E35-8E32-DD916E592F0E}"/>
    <cellStyle name="SAPBEXfilterItem 4 3 3" xfId="13817" xr:uid="{DE8A4E4A-A5CD-403A-8769-7773B2C30271}"/>
    <cellStyle name="SAPBEXfilterItem 4 3 3 2" xfId="30433" xr:uid="{BC7EE87B-C565-442F-8C8D-9DE859CD1F41}"/>
    <cellStyle name="SAPBEXfilterItem 4 3 3 3" xfId="37541" xr:uid="{9D5D1A72-0A6A-4E87-9867-1071669DC888}"/>
    <cellStyle name="SAPBEXfilterItem 4 3 4" xfId="28066" xr:uid="{86D0A08B-9B06-4BFF-93F0-B8DB9F17431C}"/>
    <cellStyle name="SAPBEXfilterItem 4 3 5" xfId="35945" xr:uid="{889D3F4B-3CC5-49A7-9F7E-6C1C619A2375}"/>
    <cellStyle name="SAPBEXfilterItem 4 4" xfId="9905" xr:uid="{2A887104-BA70-4E16-82C7-706006D4448F}"/>
    <cellStyle name="SAPBEXfilterItem 4 4 2" xfId="27021" xr:uid="{09B8964F-CAD3-4310-AA28-D0061DF5A5B6}"/>
    <cellStyle name="SAPBEXfilterItem 4 4 3" xfId="35307" xr:uid="{A560A5DD-58ED-491C-A6AC-63EF76D4A2C9}"/>
    <cellStyle name="SAPBEXfilterItem 4 5" xfId="13331" xr:uid="{F5CBFC46-CFC7-4B5E-B830-7553B35128EB}"/>
    <cellStyle name="SAPBEXfilterItem 4 5 2" xfId="30016" xr:uid="{502BC8D5-A31E-4757-917A-FA2CFF29B6BF}"/>
    <cellStyle name="SAPBEXfilterItem 4 5 3" xfId="37060" xr:uid="{FD69B8C9-E6FE-4230-B0B5-D2183692F439}"/>
    <cellStyle name="SAPBEXfilterItem 4 6" xfId="13121" xr:uid="{96D4F2DF-2D90-407B-A2AF-50EBC8E4CCBD}"/>
    <cellStyle name="SAPBEXfilterItem 4 6 2" xfId="29841" xr:uid="{43E1D84F-FAF5-42D6-98D5-143DDB0EE688}"/>
    <cellStyle name="SAPBEXfilterItem 4 6 3" xfId="36850" xr:uid="{0A7B3910-7FFA-442E-B726-82AB59B87CAE}"/>
    <cellStyle name="SAPBEXfilterItem 4 7" xfId="8012" xr:uid="{E9C3A84A-D031-4B4B-B843-A052BB9D913D}"/>
    <cellStyle name="SAPBEXfilterItem 4 7 2" xfId="25239" xr:uid="{491B51B1-F279-4135-A582-E68FEB0575B0}"/>
    <cellStyle name="SAPBEXfilterItem 4 7 3" xfId="34579" xr:uid="{53937491-E4B8-4A24-98A4-7D1A09C014CC}"/>
    <cellStyle name="SAPBEXfilterItem 5" xfId="1039" xr:uid="{CF5C83EB-ED86-4853-8BC2-77E3715E0E29}"/>
    <cellStyle name="SAPBEXfilterItem 5 2" xfId="12667" xr:uid="{8A51D16A-B3D2-47A8-AD0D-ABB51B392CDD}"/>
    <cellStyle name="SAPBEXfilterItem 5 2 2" xfId="15104" xr:uid="{A11A8436-6AC8-4AF9-B52D-6804B21015E5}"/>
    <cellStyle name="SAPBEXfilterItem 5 2 2 2" xfId="31610" xr:uid="{D9D21613-5AF0-41C9-BE5C-1B9190C6C6A6}"/>
    <cellStyle name="SAPBEXfilterItem 5 2 2 3" xfId="38693" xr:uid="{21311AAE-2246-43A0-A4BA-985AED328653}"/>
    <cellStyle name="SAPBEXfilterItem 5 2 3" xfId="15881" xr:uid="{6E70B61C-AABE-4E27-A189-1F2431B5053A}"/>
    <cellStyle name="SAPBEXfilterItem 5 2 3 2" xfId="32385" xr:uid="{996B39E8-66E9-4B93-A8B1-4EE4FC1518CF}"/>
    <cellStyle name="SAPBEXfilterItem 5 2 3 3" xfId="39470" xr:uid="{903B5050-AEFB-41C0-8475-7BAA8D2D0DF2}"/>
    <cellStyle name="SAPBEXfilterItem 5 2 4" xfId="17442" xr:uid="{DC75C7A6-A350-4C42-A585-BC1156934196}"/>
    <cellStyle name="SAPBEXfilterItem 5 2 4 2" xfId="33946" xr:uid="{B339B454-F698-4C4A-A32C-C90241A27387}"/>
    <cellStyle name="SAPBEXfilterItem 5 2 4 3" xfId="40187" xr:uid="{464C2E48-154F-4198-8086-E051B450CEC9}"/>
    <cellStyle name="SAPBEXfilterItem 5 2 5" xfId="29418" xr:uid="{CC194AC7-EDB8-4DF7-9AED-F58431A1A012}"/>
    <cellStyle name="SAPBEXfilterItem 5 2 6" xfId="36597" xr:uid="{7C0D820E-31BB-436C-AA2A-52ABD12C3899}"/>
    <cellStyle name="SAPBEXfilterItem 5 3" xfId="11258" xr:uid="{C3E12FC2-697B-48E3-B56D-FF8AB6EEAB14}"/>
    <cellStyle name="SAPBEXfilterItem 5 3 2" xfId="14404" xr:uid="{1ACBCD31-9B63-47E1-B403-038DBC3FAB63}"/>
    <cellStyle name="SAPBEXfilterItem 5 3 2 2" xfId="30943" xr:uid="{F2CE2880-04BD-4C00-91DB-2887858A2E21}"/>
    <cellStyle name="SAPBEXfilterItem 5 3 2 3" xfId="38061" xr:uid="{3848DB43-78D5-4CC5-A638-194FEE418103}"/>
    <cellStyle name="SAPBEXfilterItem 5 3 3" xfId="9108" xr:uid="{DF3C611D-24F8-43C3-9DED-A853ED7C92A9}"/>
    <cellStyle name="SAPBEXfilterItem 5 3 3 2" xfId="26284" xr:uid="{38C955FB-9E09-446B-BDD8-3236DDB67156}"/>
    <cellStyle name="SAPBEXfilterItem 5 3 3 3" xfId="34999" xr:uid="{99A3053F-1A96-445D-B3A9-7168F22135E2}"/>
    <cellStyle name="SAPBEXfilterItem 5 3 4" xfId="28223" xr:uid="{FA7C6B68-8FE7-448A-BB41-17FA8E35D26B}"/>
    <cellStyle name="SAPBEXfilterItem 5 3 5" xfId="36032" xr:uid="{1F40C66D-23C9-4F15-AFBC-58DE3B9EBF26}"/>
    <cellStyle name="SAPBEXfilterItem 5 4" xfId="10285" xr:uid="{AF42B05E-0A6D-4E7F-8ED4-CCE2109C2710}"/>
    <cellStyle name="SAPBEXfilterItem 5 4 2" xfId="27361" xr:uid="{B47EB17C-6DD0-45A7-860A-8D734A881026}"/>
    <cellStyle name="SAPBEXfilterItem 5 4 3" xfId="35537" xr:uid="{D62F8706-3483-4431-8597-9E71617E7626}"/>
    <cellStyle name="SAPBEXfilterItem 5 5" xfId="13641" xr:uid="{CFC92A6F-4C37-4C67-BB75-5F84FF5F76EB}"/>
    <cellStyle name="SAPBEXfilterItem 5 5 2" xfId="30281" xr:uid="{CF0D96BD-8579-4FAB-9BFA-39EAB8F40B32}"/>
    <cellStyle name="SAPBEXfilterItem 5 5 3" xfId="37369" xr:uid="{A77DA587-B8DA-447E-B2B4-6E3013121B60}"/>
    <cellStyle name="SAPBEXfilterItem 5 6" xfId="15069" xr:uid="{08549C62-7817-4561-B902-BA3CB0502111}"/>
    <cellStyle name="SAPBEXfilterItem 5 6 2" xfId="31575" xr:uid="{06BC53EA-47E7-4C30-AB1D-308A33565D3F}"/>
    <cellStyle name="SAPBEXfilterItem 5 6 3" xfId="38658" xr:uid="{DF89586C-46FF-4317-A313-E16C1E562828}"/>
    <cellStyle name="SAPBEXfilterItem 5 7" xfId="8395" xr:uid="{313B4D18-9AB1-4602-AF77-3CED7BFCD241}"/>
    <cellStyle name="SAPBEXfilterItem 5 7 2" xfId="25576" xr:uid="{FBDDDB41-7C1B-4180-A284-1315E1548570}"/>
    <cellStyle name="SAPBEXfilterItem 5 7 3" xfId="34809" xr:uid="{ABBBDE49-CFFC-4B89-B010-0A49354AA04D}"/>
    <cellStyle name="SAPBEXfilterItem 6" xfId="1058" xr:uid="{ABCB57C0-4AB7-454B-8D14-E92D1403C3DA}"/>
    <cellStyle name="SAPBEXfilterItem 6 10" xfId="18577" xr:uid="{F3D32D8B-C3D0-4754-91B5-A167E260F103}"/>
    <cellStyle name="SAPBEXfilterItem 6 11" xfId="25147" xr:uid="{AEB4DAF0-1B49-40EA-B268-C4E25DB98E52}"/>
    <cellStyle name="SAPBEXfilterItem 6 2" xfId="1366" xr:uid="{459D7E1B-C915-48AB-A3EE-E0CAEBAFD024}"/>
    <cellStyle name="SAPBEXfilterItem 6 2 10" xfId="30585" xr:uid="{2F6CEE83-5F3A-40F8-A266-E7B3F5445546}"/>
    <cellStyle name="SAPBEXfilterItem 6 2 2" xfId="2614" xr:uid="{251FC228-F588-478A-9301-34CE6BE1FAB2}"/>
    <cellStyle name="SAPBEXfilterItem 6 2 2 2" xfId="14986" xr:uid="{63312006-6974-41E4-ADEA-944396007B28}"/>
    <cellStyle name="SAPBEXfilterItem 6 2 2 2 2" xfId="31496" xr:uid="{05C003C0-207E-4513-AFF6-05076CFEE54C}"/>
    <cellStyle name="SAPBEXfilterItem 6 2 2 2 3" xfId="38575" xr:uid="{0AA6893B-CEE7-4ED7-88F7-EEED5E3BCF75}"/>
    <cellStyle name="SAPBEXfilterItem 6 2 2 3" xfId="20115" xr:uid="{FE1E7208-A30D-46D4-859F-F1C1C874A250}"/>
    <cellStyle name="SAPBEXfilterItem 6 2 2 4" xfId="22960" xr:uid="{BB85D9F4-E81F-4F8E-B0CA-F56FF55C913D}"/>
    <cellStyle name="SAPBEXfilterItem 6 2 3" xfId="3120" xr:uid="{D5E8A202-B5DF-43E3-8C7B-65674A71DD08}"/>
    <cellStyle name="SAPBEXfilterItem 6 2 3 2" xfId="15717" xr:uid="{F11A1F42-8329-428E-B08A-97C000419382}"/>
    <cellStyle name="SAPBEXfilterItem 6 2 3 2 2" xfId="32221" xr:uid="{9D5CECE6-8213-455C-96E7-47C7D4B4BBDD}"/>
    <cellStyle name="SAPBEXfilterItem 6 2 3 2 3" xfId="39306" xr:uid="{5F13349B-AA04-46F9-9A6C-B332EBB51573}"/>
    <cellStyle name="SAPBEXfilterItem 6 2 3 3" xfId="20618" xr:uid="{273A9FD9-C883-40AE-90E2-1C0E4790770B}"/>
    <cellStyle name="SAPBEXfilterItem 6 2 3 4" xfId="22631" xr:uid="{CC887E81-4D6B-4BE1-8276-665E239D0C6E}"/>
    <cellStyle name="SAPBEXfilterItem 6 2 4" xfId="1778" xr:uid="{E8D454CD-AA51-4A73-A83F-9850CE58C18E}"/>
    <cellStyle name="SAPBEXfilterItem 6 2 4 2" xfId="17190" xr:uid="{3A7C1B63-4FD1-494F-93EF-680F9CD4B2A6}"/>
    <cellStyle name="SAPBEXfilterItem 6 2 4 2 2" xfId="33694" xr:uid="{A867B541-6CF3-4BF1-89B4-C142EBE4890E}"/>
    <cellStyle name="SAPBEXfilterItem 6 2 4 2 3" xfId="40023" xr:uid="{0F37F534-15A0-459A-BBE0-26C6AB55CC53}"/>
    <cellStyle name="SAPBEXfilterItem 6 2 4 3" xfId="19281" xr:uid="{26478521-8867-4005-A33A-4277624B963C}"/>
    <cellStyle name="SAPBEXfilterItem 6 2 4 4" xfId="24613" xr:uid="{04214E53-9CE9-4FB3-B3BD-3AD4C68B5CB8}"/>
    <cellStyle name="SAPBEXfilterItem 6 2 5" xfId="3473" xr:uid="{FAA037B7-F039-4540-89B6-BF82645E3E51}"/>
    <cellStyle name="SAPBEXfilterItem 6 2 5 2" xfId="20971" xr:uid="{84219EAA-21AB-4B54-B963-4D6E28E418D8}"/>
    <cellStyle name="SAPBEXfilterItem 6 2 5 3" xfId="23633" xr:uid="{A1EF90A5-33FC-413B-A1E3-71EA8575CA11}"/>
    <cellStyle name="SAPBEXfilterItem 6 2 6" xfId="4277" xr:uid="{CD0AF808-BFEF-4B6D-BF22-6B8B86C793E0}"/>
    <cellStyle name="SAPBEXfilterItem 6 2 6 2" xfId="21771" xr:uid="{112DC982-E5D3-41EE-9F02-262044597A09}"/>
    <cellStyle name="SAPBEXfilterItem 6 2 6 3" xfId="18591" xr:uid="{48DD347D-9EFD-4C63-877B-04B949D562AB}"/>
    <cellStyle name="SAPBEXfilterItem 6 2 7" xfId="4365" xr:uid="{442735CD-1370-4D5D-AA47-7A373BB3C4F9}"/>
    <cellStyle name="SAPBEXfilterItem 6 2 7 2" xfId="21857" xr:uid="{36FCE44E-B0E0-4FB8-A7D1-1AEA9021711B}"/>
    <cellStyle name="SAPBEXfilterItem 6 2 7 3" xfId="17722" xr:uid="{A83FE0E4-F3F8-428B-A988-98BE8770F681}"/>
    <cellStyle name="SAPBEXfilterItem 6 2 8" xfId="12406" xr:uid="{84D00FD7-135A-4CA5-B22A-680C9ECBC77C}"/>
    <cellStyle name="SAPBEXfilterItem 6 2 8 2" xfId="29207" xr:uid="{A1E01DA8-63FF-4D9F-927F-890F3E8C4AF4}"/>
    <cellStyle name="SAPBEXfilterItem 6 2 8 3" xfId="36435" xr:uid="{2AF1E6A8-AA3B-443D-BC64-29974F10F876}"/>
    <cellStyle name="SAPBEXfilterItem 6 2 9" xfId="18873" xr:uid="{3412861F-1CBB-4666-A4A4-545B605C9725}"/>
    <cellStyle name="SAPBEXfilterItem 6 3" xfId="2316" xr:uid="{93A89549-50AC-45E7-B025-80F8D641050B}"/>
    <cellStyle name="SAPBEXfilterItem 6 3 2" xfId="14191" xr:uid="{685ACCF0-2771-4175-A2B0-AA6D9C339A71}"/>
    <cellStyle name="SAPBEXfilterItem 6 3 2 2" xfId="30768" xr:uid="{55F8542C-E93D-4231-B516-EB7CFC5A68FC}"/>
    <cellStyle name="SAPBEXfilterItem 6 3 2 3" xfId="37848" xr:uid="{109128B0-25F3-4BE4-8AE3-6EC91D724A3D}"/>
    <cellStyle name="SAPBEXfilterItem 6 3 3" xfId="19817" xr:uid="{2FF83411-AEA1-422D-8698-4E88A51C4313}"/>
    <cellStyle name="SAPBEXfilterItem 6 3 4" xfId="28911" xr:uid="{4B6EB34D-5D36-47E2-B75C-6080F0D06474}"/>
    <cellStyle name="SAPBEXfilterItem 6 4" xfId="2815" xr:uid="{EC49C724-EA1F-4F19-8467-5D2D7FFCC682}"/>
    <cellStyle name="SAPBEXfilterItem 6 4 2" xfId="15208" xr:uid="{9C617015-153F-4581-A5A5-CB4570F53FF5}"/>
    <cellStyle name="SAPBEXfilterItem 6 4 2 2" xfId="31712" xr:uid="{84AF06B6-E15E-462E-9BFD-3CBEE4F8587C}"/>
    <cellStyle name="SAPBEXfilterItem 6 4 2 3" xfId="38797" xr:uid="{F320C706-A422-45EF-857F-C81B73DDA6DA}"/>
    <cellStyle name="SAPBEXfilterItem 6 4 3" xfId="20314" xr:uid="{1B726965-CBD8-4295-B198-F9E2CC3A7521}"/>
    <cellStyle name="SAPBEXfilterItem 6 4 4" xfId="24366" xr:uid="{4C892FC5-5CD0-4D9B-8C67-6C1E1F01496E}"/>
    <cellStyle name="SAPBEXfilterItem 6 5" xfId="3273" xr:uid="{A94A04E7-F001-4C09-88A1-960F79222E15}"/>
    <cellStyle name="SAPBEXfilterItem 6 5 2" xfId="20771" xr:uid="{9CCAF872-BF64-4BC0-8B15-D51C3D2CE23E}"/>
    <cellStyle name="SAPBEXfilterItem 6 5 3" xfId="22479" xr:uid="{2A47CE39-0183-4038-BE42-022E64DA1AC9}"/>
    <cellStyle name="SAPBEXfilterItem 6 6" xfId="1827" xr:uid="{EE3CF3BD-E41F-4826-87C7-CD0E244E749A}"/>
    <cellStyle name="SAPBEXfilterItem 6 6 2" xfId="19330" xr:uid="{FAEA7979-AF8C-4CE8-9A92-95A64EDCCD49}"/>
    <cellStyle name="SAPBEXfilterItem 6 6 3" xfId="25133" xr:uid="{F9F57B1C-7AAE-4A9B-884B-F8FDBA51D43B}"/>
    <cellStyle name="SAPBEXfilterItem 6 7" xfId="3190" xr:uid="{47856B60-F104-4EA3-9887-559C7DA8D640}"/>
    <cellStyle name="SAPBEXfilterItem 6 7 2" xfId="20688" xr:uid="{B6CA32F8-AA83-4856-BE00-BFA165EED567}"/>
    <cellStyle name="SAPBEXfilterItem 6 7 3" xfId="22562" xr:uid="{6599CFC1-5E74-41FC-935C-2ECE177F15C5}"/>
    <cellStyle name="SAPBEXfilterItem 6 8" xfId="4352" xr:uid="{DF2AECEF-6963-41BB-9538-02E2E466FE32}"/>
    <cellStyle name="SAPBEXfilterItem 6 8 2" xfId="21845" xr:uid="{4D99A8C3-91C2-4ACB-8821-F4BA71ACEEFA}"/>
    <cellStyle name="SAPBEXfilterItem 6 8 3" xfId="17938" xr:uid="{8D13E522-464C-47DE-9031-D6CDEA4AF74A}"/>
    <cellStyle name="SAPBEXfilterItem 6 9" xfId="11004" xr:uid="{B400C3DF-6472-45E2-8F46-66EA9A6E136E}"/>
    <cellStyle name="SAPBEXfilterItem 6 9 2" xfId="28010" xr:uid="{CDF5A3D2-70A5-4A91-AD99-A9C6FF6E6FE3}"/>
    <cellStyle name="SAPBEXfilterItem 6 9 3" xfId="35868" xr:uid="{D6DA798C-79C3-405D-981C-36E34843D944}"/>
    <cellStyle name="SAPBEXfilterItem 7" xfId="259" xr:uid="{AB494522-36DD-4D0F-8002-D17F80699D3A}"/>
    <cellStyle name="SAPBEXfilterItem 7 10" xfId="17870" xr:uid="{2F8DDA2E-C717-4DB8-9C70-C85BDE44E528}"/>
    <cellStyle name="SAPBEXfilterItem 7 11" xfId="27194" xr:uid="{E4F9AEF8-4E8C-4E61-9EF1-21274A771A7D}"/>
    <cellStyle name="SAPBEXfilterItem 7 2" xfId="1175" xr:uid="{C985D584-C170-4659-919C-7F364A372B73}"/>
    <cellStyle name="SAPBEXfilterItem 7 2 2" xfId="2423" xr:uid="{848AB63B-C3DF-4077-ABEE-A00506696059}"/>
    <cellStyle name="SAPBEXfilterItem 7 2 2 2" xfId="19924" xr:uid="{685E9EEC-53B7-4D10-8A35-AEC870BA82B1}"/>
    <cellStyle name="SAPBEXfilterItem 7 2 2 3" xfId="17924" xr:uid="{1D042EC5-28FB-49B4-BF43-493F55A5661E}"/>
    <cellStyle name="SAPBEXfilterItem 7 2 3" xfId="2929" xr:uid="{AC4BB0FE-12C1-4CF8-BC65-D94E9EC62CC6}"/>
    <cellStyle name="SAPBEXfilterItem 7 2 3 2" xfId="20427" xr:uid="{543FF33A-20C0-4C32-BB2A-368075C62B00}"/>
    <cellStyle name="SAPBEXfilterItem 7 2 3 3" xfId="22797" xr:uid="{C9C02CA6-CA6E-4DE1-8097-CE215D8F0413}"/>
    <cellStyle name="SAPBEXfilterItem 7 2 4" xfId="1973" xr:uid="{BEE089BA-11BF-48E1-AED1-2143C4CFBECA}"/>
    <cellStyle name="SAPBEXfilterItem 7 2 4 2" xfId="19476" xr:uid="{459594BE-18DF-4CA7-92B3-68CD270AF535}"/>
    <cellStyle name="SAPBEXfilterItem 7 2 4 3" xfId="28425" xr:uid="{21BA4299-113D-4834-9703-85B4A76FC42F}"/>
    <cellStyle name="SAPBEXfilterItem 7 2 5" xfId="2327" xr:uid="{FBC5732D-0CCE-4C8D-A838-A3CCFED9AC93}"/>
    <cellStyle name="SAPBEXfilterItem 7 2 5 2" xfId="19828" xr:uid="{BFAE1DB7-F474-4A93-90D6-B6BAA5304466}"/>
    <cellStyle name="SAPBEXfilterItem 7 2 5 3" xfId="23014" xr:uid="{581ED6A9-5F8C-42A5-80BE-340C49453DAB}"/>
    <cellStyle name="SAPBEXfilterItem 7 2 6" xfId="4130" xr:uid="{05FC27CC-9FEF-4060-91CA-5363B914B76D}"/>
    <cellStyle name="SAPBEXfilterItem 7 2 6 2" xfId="21625" xr:uid="{48810D8C-AF8A-46E4-B746-3D967DFF44F0}"/>
    <cellStyle name="SAPBEXfilterItem 7 2 6 3" xfId="17657" xr:uid="{C70E81D4-5B6B-4B28-8558-FA1158553F68}"/>
    <cellStyle name="SAPBEXfilterItem 7 2 7" xfId="4243" xr:uid="{71C4DF15-017D-4AC8-8C00-EF323D2C7058}"/>
    <cellStyle name="SAPBEXfilterItem 7 2 7 2" xfId="21737" xr:uid="{C23922F5-C13C-42B1-AEF0-AE246A30115B}"/>
    <cellStyle name="SAPBEXfilterItem 7 2 7 3" xfId="22098" xr:uid="{FE7E628F-7CF3-4882-BCE3-F23478CB4940}"/>
    <cellStyle name="SAPBEXfilterItem 7 2 8" xfId="18691" xr:uid="{C62BFE49-80C4-4B84-97D9-183F48B1722E}"/>
    <cellStyle name="SAPBEXfilterItem 7 2 9" xfId="27349" xr:uid="{1ED4EE46-3BA8-4828-A16E-5EE22887EFA0}"/>
    <cellStyle name="SAPBEXfilterItem 7 3" xfId="1601" xr:uid="{F7562F95-DB32-4ACB-B9FF-D701FEFED728}"/>
    <cellStyle name="SAPBEXfilterItem 7 3 2" xfId="19106" xr:uid="{9D307584-00B6-4D8B-A5BE-93751767CC97}"/>
    <cellStyle name="SAPBEXfilterItem 7 3 3" xfId="28971" xr:uid="{3B449A29-7A14-4444-A34C-4B5C664B40D1}"/>
    <cellStyle name="SAPBEXfilterItem 7 4" xfId="1931" xr:uid="{13C099DD-7177-42F7-AD74-097B14C34225}"/>
    <cellStyle name="SAPBEXfilterItem 7 4 2" xfId="19434" xr:uid="{CB09EEEE-6A66-44F0-9717-1DC148DAD909}"/>
    <cellStyle name="SAPBEXfilterItem 7 4 3" xfId="28072" xr:uid="{4B1C77E3-71C3-4719-A500-99B34F712C37}"/>
    <cellStyle name="SAPBEXfilterItem 7 5" xfId="3507" xr:uid="{A9B5215E-4367-4CD8-94B6-6390E485F126}"/>
    <cellStyle name="SAPBEXfilterItem 7 5 2" xfId="21005" xr:uid="{2FC27C15-6D58-4850-AAF0-81E9FEC098E3}"/>
    <cellStyle name="SAPBEXfilterItem 7 5 3" xfId="24734" xr:uid="{F3821530-214E-4636-BAD0-A3DA5E6A8FA4}"/>
    <cellStyle name="SAPBEXfilterItem 7 6" xfId="3415" xr:uid="{C6E51700-20A4-493F-AD8B-A0856CD59F58}"/>
    <cellStyle name="SAPBEXfilterItem 7 6 2" xfId="20913" xr:uid="{474FC83F-2981-4A31-8001-93696785676D}"/>
    <cellStyle name="SAPBEXfilterItem 7 6 3" xfId="22336" xr:uid="{35FE9F73-E75D-4EDA-BF71-E26043188831}"/>
    <cellStyle name="SAPBEXfilterItem 7 7" xfId="4156" xr:uid="{670C89E0-417D-4D36-8851-C39FEDC34F65}"/>
    <cellStyle name="SAPBEXfilterItem 7 7 2" xfId="21651" xr:uid="{AE7DB435-F029-48BC-917D-3FE11C778313}"/>
    <cellStyle name="SAPBEXfilterItem 7 7 3" xfId="18532" xr:uid="{E7E0377A-A2DB-4081-9BCB-62707026E81B}"/>
    <cellStyle name="SAPBEXfilterItem 7 8" xfId="4350" xr:uid="{10565CA2-B83C-4F49-B96F-9C93CDA2AEE5}"/>
    <cellStyle name="SAPBEXfilterItem 7 8 2" xfId="21843" xr:uid="{0D22D895-AEA3-45C2-9E57-2D9CCB37D640}"/>
    <cellStyle name="SAPBEXfilterItem 7 8 3" xfId="18462" xr:uid="{D0D2297A-1909-4499-B612-4BAC74728F2F}"/>
    <cellStyle name="SAPBEXfilterItem 7 9" xfId="11523" xr:uid="{B1D2D00F-DB1D-40E5-B725-12F5C17BD929}"/>
    <cellStyle name="SAPBEXfilterItem 8" xfId="5958" xr:uid="{C055371A-EEF2-4BF9-9123-A583DBF579D5}"/>
    <cellStyle name="SAPBEXfilterItem 8 2" xfId="14688" xr:uid="{A88C9A20-A485-41D4-A146-0C1C7CC89FAD}"/>
    <cellStyle name="SAPBEXfilterItem 8 2 2" xfId="31203" xr:uid="{E35183F8-4C9C-4775-9BA3-981C1E7A9422}"/>
    <cellStyle name="SAPBEXfilterItem 8 2 3" xfId="38278" xr:uid="{BF5A5BE1-7963-487E-B9E4-06BA10C26219}"/>
    <cellStyle name="SAPBEXfilterItem 8 3" xfId="15411" xr:uid="{A8684BF9-12B3-46C1-B761-88FB1425FE1E}"/>
    <cellStyle name="SAPBEXfilterItem 8 3 2" xfId="31915" xr:uid="{4F5FCC0A-1C1F-4A25-8A78-F2722DFC7684}"/>
    <cellStyle name="SAPBEXfilterItem 8 3 3" xfId="39000" xr:uid="{AD85D6D2-F846-414B-AB1A-1BAB7431AB56}"/>
    <cellStyle name="SAPBEXfilterItem 8 4" xfId="16753" xr:uid="{C692ED72-9750-46DB-BF84-FB4973208E85}"/>
    <cellStyle name="SAPBEXfilterItem 8 4 2" xfId="33257" xr:uid="{EDECD458-74D8-4038-9EC7-9CF089C9FDF9}"/>
    <cellStyle name="SAPBEXfilterItem 8 4 3" xfId="39769" xr:uid="{062A4207-9877-4B18-9B49-429D07413692}"/>
    <cellStyle name="SAPBEXfilterItem 8 5" xfId="11893" xr:uid="{27C948B2-52D6-4DF2-B3E4-5C3C302BF01D}"/>
    <cellStyle name="SAPBEXfilterItem 8 5 2" xfId="28758" xr:uid="{0B9FC535-0DED-4F0D-9DC7-6A7E81829BC0}"/>
    <cellStyle name="SAPBEXfilterItem 8 5 3" xfId="36201" xr:uid="{761EB769-A478-4F79-A006-DEB2699AD9E5}"/>
    <cellStyle name="SAPBEXfilterItem 8 6" xfId="23282" xr:uid="{F2993850-9392-4098-8826-11DE1CBCE7D7}"/>
    <cellStyle name="SAPBEXfilterItem 8 7" xfId="34285" xr:uid="{F3BD017D-C53A-456D-A2A4-7E7E7E12DDE5}"/>
    <cellStyle name="SAPBEXfilterItem 9" xfId="10479" xr:uid="{539C114A-3A8D-4916-8E6D-A67976BAD464}"/>
    <cellStyle name="SAPBEXfilterItem 9 2" xfId="13739" xr:uid="{08B0045E-5EA5-4D46-BE8F-B2FFFDA704E7}"/>
    <cellStyle name="SAPBEXfilterItem 9 2 2" xfId="30375" xr:uid="{3B7A67E7-47A9-4EDC-92AA-816688691C1C}"/>
    <cellStyle name="SAPBEXfilterItem 9 2 3" xfId="37464" xr:uid="{3A39882A-299C-4A34-A8FF-D4B75C3A0E60}"/>
    <cellStyle name="SAPBEXfilterItem 9 3" xfId="9054" xr:uid="{E0BBFB1B-F720-4F0D-84AD-661A50E066DD}"/>
    <cellStyle name="SAPBEXfilterItem 9 3 2" xfId="26230" xr:uid="{07DF58C8-3C11-4FAA-8A38-5C28E4340715}"/>
    <cellStyle name="SAPBEXfilterItem 9 3 3" xfId="34945" xr:uid="{B534BD15-9451-4336-A634-9E4404AAFDCE}"/>
    <cellStyle name="SAPBEXfilterItem 9 4" xfId="27550" xr:uid="{70A3A83D-3D48-4A23-A219-522BD9F3ABC4}"/>
    <cellStyle name="SAPBEXfilterItem 9 5" xfId="35588" xr:uid="{1562D540-24F5-4412-A272-FC528FEB3487}"/>
    <cellStyle name="SAPBEXfilterText" xfId="63" xr:uid="{6696A8AC-5FF2-410C-A6B1-124FA94062C4}"/>
    <cellStyle name="SAPBEXfilterText 10" xfId="9199" xr:uid="{52666942-82BD-4F8D-8B79-1BFD23A0C266}"/>
    <cellStyle name="SAPBEXfilterText 10 2" xfId="26375" xr:uid="{89DE317B-9A39-4A4E-B1F9-862DB7A1CF8E}"/>
    <cellStyle name="SAPBEXfilterText 10 3" xfId="35090" xr:uid="{F7E6FE92-35B1-4917-988C-79DD8E947C51}"/>
    <cellStyle name="SAPBEXfilterText 11" xfId="8963" xr:uid="{DA3F7699-564C-4D1C-B372-A40D3EE6649D}"/>
    <cellStyle name="SAPBEXfilterText 11 2" xfId="26139" xr:uid="{6C9227A6-C08F-4D0B-BE74-4D97A8FAFEAB}"/>
    <cellStyle name="SAPBEXfilterText 11 3" xfId="34855" xr:uid="{6267D362-7CC0-4CB7-B96E-675250F94AB6}"/>
    <cellStyle name="SAPBEXfilterText 12" xfId="7311" xr:uid="{ED64CF44-193F-434E-8152-630ECE2698A8}"/>
    <cellStyle name="SAPBEXfilterText 12 2" xfId="24602" xr:uid="{5EA265EC-1F90-40E5-9327-0920FEEF8A48}"/>
    <cellStyle name="SAPBEXfilterText 12 3" xfId="34381" xr:uid="{E92A44EE-EB3E-42F6-ADE4-324342375A0E}"/>
    <cellStyle name="SAPBEXfilterText 2" xfId="767" xr:uid="{6E44AE9B-1FD7-4471-974E-F967FB3D945D}"/>
    <cellStyle name="SAPBEXfilterText 2 2" xfId="768" xr:uid="{498C51D1-01B0-4390-99EC-D2DDE24A70D6}"/>
    <cellStyle name="SAPBEXfilterText 2 2 2" xfId="14839" xr:uid="{E6A69BFF-3881-4E50-A36F-83A909CAE6EB}"/>
    <cellStyle name="SAPBEXfilterText 2 2 2 2" xfId="31353" xr:uid="{9224C246-2A01-4693-B2DD-675B89D5F181}"/>
    <cellStyle name="SAPBEXfilterText 2 2 2 3" xfId="38429" xr:uid="{2926CF09-78A7-4E8D-8938-738AAB1CA5DA}"/>
    <cellStyle name="SAPBEXfilterText 2 2 3" xfId="15519" xr:uid="{0FAF6194-A949-4D15-B2CB-682156F6931A}"/>
    <cellStyle name="SAPBEXfilterText 2 2 3 2" xfId="32023" xr:uid="{CCCA21E5-D55F-4D26-B877-5DB3296440A6}"/>
    <cellStyle name="SAPBEXfilterText 2 2 3 3" xfId="39108" xr:uid="{D818E76A-78D6-43A3-B1BF-FE3FAF46766F}"/>
    <cellStyle name="SAPBEXfilterText 2 2 4" xfId="16915" xr:uid="{EAA3542D-9FB3-4F6D-9CE2-7BEDD448CF45}"/>
    <cellStyle name="SAPBEXfilterText 2 2 4 2" xfId="33419" xr:uid="{CCD1140E-30FC-486D-BB7B-30A40CE74C5D}"/>
    <cellStyle name="SAPBEXfilterText 2 2 4 3" xfId="39840" xr:uid="{F563555D-F68B-4CA2-B55E-906647E349B4}"/>
    <cellStyle name="SAPBEXfilterText 2 2 5" xfId="12116" xr:uid="{AA8B8C14-8B8B-4DBE-9EBF-B540789CFF26}"/>
    <cellStyle name="SAPBEXfilterText 2 2 5 2" xfId="28965" xr:uid="{2FAB8010-7D9D-43B0-B121-48DCE1363218}"/>
    <cellStyle name="SAPBEXfilterText 2 2 5 3" xfId="36256" xr:uid="{32FDE1F0-4116-414A-A2BB-52363A2A3857}"/>
    <cellStyle name="SAPBEXfilterText 2 3" xfId="10712" xr:uid="{E0E3763D-D0FF-4643-B086-E9EAFA38A9D9}"/>
    <cellStyle name="SAPBEXfilterText 2 3 2" xfId="13945" xr:uid="{83FF532B-225B-4C4A-8003-8D7B5BB8A0F4}"/>
    <cellStyle name="SAPBEXfilterText 2 3 2 2" xfId="30561" xr:uid="{B00D88CF-2960-4700-8C2C-2FB8C15BD399}"/>
    <cellStyle name="SAPBEXfilterText 2 3 2 3" xfId="37618" xr:uid="{BD43BE6A-4875-48BD-80F1-D4600499FD13}"/>
    <cellStyle name="SAPBEXfilterText 2 3 3" xfId="15059" xr:uid="{61C0D2CE-BC63-458B-A114-F344129BA5E7}"/>
    <cellStyle name="SAPBEXfilterText 2 3 3 2" xfId="31565" xr:uid="{A9B2E7C8-1C2A-486C-9EF7-0AE15D8C58CE}"/>
    <cellStyle name="SAPBEXfilterText 2 3 3 3" xfId="38648" xr:uid="{F8C21A20-763D-4825-BD96-08164BF92D33}"/>
    <cellStyle name="SAPBEXfilterText 2 3 4" xfId="27759" xr:uid="{B785D3ED-E7B1-4E67-A7A4-36F4574A2009}"/>
    <cellStyle name="SAPBEXfilterText 2 3 5" xfId="35689" xr:uid="{82B14732-E5F8-4757-B49B-E11C369120A8}"/>
    <cellStyle name="SAPBEXfilterText 2 4" xfId="9826" xr:uid="{546D022B-65E2-40EB-89F8-2314DFC5DDEF}"/>
    <cellStyle name="SAPBEXfilterText 2 4 2" xfId="26955" xr:uid="{951BBA84-7360-4532-89D7-A1D782ADADBF}"/>
    <cellStyle name="SAPBEXfilterText 2 4 3" xfId="35254" xr:uid="{A7AAD266-7305-4EA9-8987-61AF2357EEC4}"/>
    <cellStyle name="SAPBEXfilterText 2 5" xfId="13259" xr:uid="{02539C72-5566-457D-BEF8-0AB0FD20F52B}"/>
    <cellStyle name="SAPBEXfilterText 2 5 2" xfId="29958" xr:uid="{194034BB-B495-4433-832F-C2C94D6C9AB5}"/>
    <cellStyle name="SAPBEXfilterText 2 5 3" xfId="36988" xr:uid="{15D1B97D-B647-494A-B2DA-93DB205542FD}"/>
    <cellStyle name="SAPBEXfilterText 2 6" xfId="13176" xr:uid="{39D9F7B3-40BF-4545-A433-DAA2F5B58802}"/>
    <cellStyle name="SAPBEXfilterText 2 6 2" xfId="29896" xr:uid="{069A4EF8-86CE-4BC5-9A3F-210D979CE93A}"/>
    <cellStyle name="SAPBEXfilterText 2 6 3" xfId="36905" xr:uid="{0FB3D23B-6731-4F2C-9679-4E7B3C8282D1}"/>
    <cellStyle name="SAPBEXfilterText 2 7" xfId="7933" xr:uid="{47C891D4-19D8-44A6-AD34-FB6B46C71E89}"/>
    <cellStyle name="SAPBEXfilterText 2 7 2" xfId="25173" xr:uid="{EF24498E-E570-42DE-9740-7DF779DC8AC8}"/>
    <cellStyle name="SAPBEXfilterText 2 7 3" xfId="34526" xr:uid="{FD7975F1-88E8-4317-AB92-E7721D34BC67}"/>
    <cellStyle name="SAPBEXfilterText 3" xfId="769" xr:uid="{B1DC7E53-C8F1-4BA9-8C68-EB6F175C839F}"/>
    <cellStyle name="SAPBEXfilterText 3 2" xfId="770" xr:uid="{02BC1ED3-477F-4B93-B5A1-1AB8A2A8DC24}"/>
    <cellStyle name="SAPBEXfilterText 3 2 2" xfId="14900" xr:uid="{9BAEA94E-7F44-4544-8215-6B22CD12D47E}"/>
    <cellStyle name="SAPBEXfilterText 3 2 2 2" xfId="31412" xr:uid="{A51F7ED0-B61A-48F3-A946-D369D7EF0113}"/>
    <cellStyle name="SAPBEXfilterText 3 2 2 3" xfId="38490" xr:uid="{A1FB924A-7AC0-47B8-A6A9-27EFFE8D50AA}"/>
    <cellStyle name="SAPBEXfilterText 3 2 3" xfId="15627" xr:uid="{477E31CB-F208-451C-B40B-91D31E3C0D8D}"/>
    <cellStyle name="SAPBEXfilterText 3 2 3 2" xfId="32131" xr:uid="{0572C034-45E2-4356-9B2F-6866601C47D4}"/>
    <cellStyle name="SAPBEXfilterText 3 2 3 3" xfId="39216" xr:uid="{1B70FE8C-4DD3-4B6F-99CA-9FC1602EE385}"/>
    <cellStyle name="SAPBEXfilterText 3 2 4" xfId="17011" xr:uid="{26EFEA82-5199-44B9-96CA-75AF55EAD2B4}"/>
    <cellStyle name="SAPBEXfilterText 3 2 4 2" xfId="33515" xr:uid="{787E6D45-0AAD-4D85-A44A-027D88DCF086}"/>
    <cellStyle name="SAPBEXfilterText 3 2 4 3" xfId="39933" xr:uid="{414A51C0-9122-48EC-B6D1-62A23087E5D6}"/>
    <cellStyle name="SAPBEXfilterText 3 2 5" xfId="12227" xr:uid="{10AA35B7-7144-46D6-9F4E-DA57BC0474AA}"/>
    <cellStyle name="SAPBEXfilterText 3 2 5 2" xfId="29050" xr:uid="{0F3BEC2B-2E67-4400-AD7E-8398B8E7D915}"/>
    <cellStyle name="SAPBEXfilterText 3 2 5 3" xfId="36347" xr:uid="{021721D2-30A6-4AA0-BAF0-C7E3A60B8D15}"/>
    <cellStyle name="SAPBEXfilterText 3 3" xfId="10824" xr:uid="{967F1D24-E8E1-4215-A98B-3908D8B84540}"/>
    <cellStyle name="SAPBEXfilterText 3 3 2" xfId="14055" xr:uid="{21BEBBEC-BED3-4C31-89F3-E8F6EB8013D9}"/>
    <cellStyle name="SAPBEXfilterText 3 3 2 2" xfId="30649" xr:uid="{4E9BE490-0884-4AF4-8653-AFCD8C7BE386}"/>
    <cellStyle name="SAPBEXfilterText 3 3 2 3" xfId="37713" xr:uid="{3CD9E064-72A3-4AE3-99F6-3D5BDBCD6E1E}"/>
    <cellStyle name="SAPBEXfilterText 3 3 3" xfId="12997" xr:uid="{68011146-69AB-4F35-BAFD-10A7D7CEF202}"/>
    <cellStyle name="SAPBEXfilterText 3 3 3 2" xfId="29717" xr:uid="{7CE842E9-6AAC-4B6C-8623-291AF14183B7}"/>
    <cellStyle name="SAPBEXfilterText 3 3 3 3" xfId="36726" xr:uid="{8C24ACC1-F4E1-4618-9AF6-29D5ADB5DC47}"/>
    <cellStyle name="SAPBEXfilterText 3 3 4" xfId="27847" xr:uid="{B558A389-7726-4309-BDC5-03EBDE3F58F6}"/>
    <cellStyle name="SAPBEXfilterText 3 3 5" xfId="35780" xr:uid="{071485E4-C2E9-4FD0-81B3-76DFE7C6428D}"/>
    <cellStyle name="SAPBEXfilterText 3 4" xfId="10250" xr:uid="{9A24EBE6-E51F-47F0-B415-26D89F705141}"/>
    <cellStyle name="SAPBEXfilterText 3 4 2" xfId="27331" xr:uid="{C46DADC8-C410-49BB-907F-8500B74DEFE7}"/>
    <cellStyle name="SAPBEXfilterText 3 4 3" xfId="35502" xr:uid="{F839A84A-B17D-4695-8CA2-9599251E03E4}"/>
    <cellStyle name="SAPBEXfilterText 3 5" xfId="13606" xr:uid="{51B1737D-F238-4CDD-9C01-7738939A7005}"/>
    <cellStyle name="SAPBEXfilterText 3 5 2" xfId="30251" xr:uid="{82EC4768-3046-4167-B0AE-F9BF3254D802}"/>
    <cellStyle name="SAPBEXfilterText 3 5 3" xfId="37334" xr:uid="{F408CACD-3590-4B36-A97C-219CB921414A}"/>
    <cellStyle name="SAPBEXfilterText 3 6" xfId="13015" xr:uid="{82A15777-65B6-47AE-83DA-F75ECABEA218}"/>
    <cellStyle name="SAPBEXfilterText 3 6 2" xfId="29735" xr:uid="{DC3EC7BE-BDA8-4CF7-BE04-9A727C789113}"/>
    <cellStyle name="SAPBEXfilterText 3 6 3" xfId="36744" xr:uid="{E349C147-01C0-4F4B-B452-8C8F04C44CC5}"/>
    <cellStyle name="SAPBEXfilterText 3 7" xfId="8360" xr:uid="{C55A1679-4FD8-4CEC-8CFE-A83C58FC8AEA}"/>
    <cellStyle name="SAPBEXfilterText 3 7 2" xfId="25546" xr:uid="{9A3556D9-57B1-4971-82BD-461673BC2B42}"/>
    <cellStyle name="SAPBEXfilterText 3 7 3" xfId="34774" xr:uid="{CC5E20DF-EA26-48A2-8264-7B530AB184AA}"/>
    <cellStyle name="SAPBEXfilterText 4" xfId="971" xr:uid="{056CD549-6F4B-4D0B-8CC3-AC9928A61B27}"/>
    <cellStyle name="SAPBEXfilterText 4 2" xfId="12484" xr:uid="{670D8961-895E-4021-A455-28C15EDCCA69}"/>
    <cellStyle name="SAPBEXfilterText 4 2 2" xfId="15021" xr:uid="{01DFB6E5-2F85-4F6C-ABDD-924505A5D04D}"/>
    <cellStyle name="SAPBEXfilterText 4 2 2 2" xfId="31529" xr:uid="{1553D0E9-A0D2-401D-B652-F89579FC5C1A}"/>
    <cellStyle name="SAPBEXfilterText 4 2 2 3" xfId="38610" xr:uid="{B85B99D2-E4DC-4489-9ED1-481EF7865E30}"/>
    <cellStyle name="SAPBEXfilterText 4 2 3" xfId="15795" xr:uid="{D714897C-2678-4352-85B5-5CC30E4E3E6A}"/>
    <cellStyle name="SAPBEXfilterText 4 2 3 2" xfId="32299" xr:uid="{3E1B4A4B-EFC7-4E17-A8DE-D6847F438D14}"/>
    <cellStyle name="SAPBEXfilterText 4 2 3 3" xfId="39384" xr:uid="{72E933AF-7C51-4C31-91EE-4AE2164DA7AF}"/>
    <cellStyle name="SAPBEXfilterText 4 2 4" xfId="17268" xr:uid="{E29C0FD2-A22D-41F9-8CA6-A834D5F05F1E}"/>
    <cellStyle name="SAPBEXfilterText 4 2 4 2" xfId="33772" xr:uid="{7F7CBE79-D38A-48BC-B5B5-7D364F3E03BD}"/>
    <cellStyle name="SAPBEXfilterText 4 2 4 3" xfId="40101" xr:uid="{797F5E15-1025-4FD7-A20C-E9343CBA8CCE}"/>
    <cellStyle name="SAPBEXfilterText 4 2 5" xfId="29264" xr:uid="{F72C78E3-90F0-44C3-B5B1-DB2125463420}"/>
    <cellStyle name="SAPBEXfilterText 4 2 6" xfId="36512" xr:uid="{2E2CCFE7-1ADD-41BA-805D-AB6830732ED5}"/>
    <cellStyle name="SAPBEXfilterText 4 3" xfId="11082" xr:uid="{3BD45FDF-0131-41F5-A746-77BC9F44C748}"/>
    <cellStyle name="SAPBEXfilterText 4 3 2" xfId="14269" xr:uid="{AEA18A62-9FB6-49D8-BC06-B9B9FE189CD8}"/>
    <cellStyle name="SAPBEXfilterText 4 3 2 2" xfId="30827" xr:uid="{353097C7-0B77-491B-A551-F21C73033EE0}"/>
    <cellStyle name="SAPBEXfilterText 4 3 2 3" xfId="37926" xr:uid="{82569D2B-5C82-4460-B403-0FFC03026D4F}"/>
    <cellStyle name="SAPBEXfilterText 4 3 3" xfId="13541" xr:uid="{4504B375-518C-4202-96D2-BC2349ADFCAD}"/>
    <cellStyle name="SAPBEXfilterText 4 3 3 2" xfId="30191" xr:uid="{C7BA9ADE-1F71-4748-B834-E0D6A710A72A}"/>
    <cellStyle name="SAPBEXfilterText 4 3 3 3" xfId="37270" xr:uid="{8D355236-4DF7-473A-95F4-AE35CA07E849}"/>
    <cellStyle name="SAPBEXfilterText 4 3 4" xfId="28067" xr:uid="{99ED254B-A612-4EF9-A229-00A45DCF471C}"/>
    <cellStyle name="SAPBEXfilterText 4 3 5" xfId="35946" xr:uid="{04CC3852-52F2-47FC-9387-9930174C21E0}"/>
    <cellStyle name="SAPBEXfilterText 4 4" xfId="10124" xr:uid="{DB6D741C-E2BA-48C2-8FD1-3BA81ACA2FAE}"/>
    <cellStyle name="SAPBEXfilterText 4 4 2" xfId="27210" xr:uid="{B0540318-BCB8-4A2B-B985-5FD9F3D8998F}"/>
    <cellStyle name="SAPBEXfilterText 4 4 3" xfId="35466" xr:uid="{728B5549-2A85-4FC7-AC0C-EBC2298D7BED}"/>
    <cellStyle name="SAPBEXfilterText 4 5" xfId="13518" xr:uid="{11BFE171-6382-4929-BAC0-4FD89B593B1E}"/>
    <cellStyle name="SAPBEXfilterText 4 5 2" xfId="30169" xr:uid="{7D477962-F93D-4C7A-8706-98E73E888C0E}"/>
    <cellStyle name="SAPBEXfilterText 4 5 3" xfId="37247" xr:uid="{9E43DBF0-3B64-478A-A16E-C79EC2C041CD}"/>
    <cellStyle name="SAPBEXfilterText 4 6" xfId="13846" xr:uid="{5D411804-9506-44BE-A06E-30084BCAF94B}"/>
    <cellStyle name="SAPBEXfilterText 4 6 2" xfId="30462" xr:uid="{A88A12BD-8515-4EB5-8442-7852E445D7A8}"/>
    <cellStyle name="SAPBEXfilterText 4 6 3" xfId="37570" xr:uid="{83568683-B3C0-4591-92F1-0ED33FEE54A9}"/>
    <cellStyle name="SAPBEXfilterText 4 7" xfId="8232" xr:uid="{99F83992-5E9C-49A3-99A7-598AA1260233}"/>
    <cellStyle name="SAPBEXfilterText 4 7 2" xfId="25424" xr:uid="{49752176-2CB4-4B81-B972-993A5301469C}"/>
    <cellStyle name="SAPBEXfilterText 4 7 3" xfId="34738" xr:uid="{E2D71944-1475-40A2-9435-1030F92DAFF7}"/>
    <cellStyle name="SAPBEXfilterText 5" xfId="1038" xr:uid="{68DAB261-3974-47B6-8870-4D4F8DD6FCDB}"/>
    <cellStyle name="SAPBEXfilterText 5 2" xfId="12668" xr:uid="{A06E6480-0DC8-4C26-8CC5-705963E519D2}"/>
    <cellStyle name="SAPBEXfilterText 5 2 2" xfId="15105" xr:uid="{B1981169-36F1-4B57-8404-AD683449EF0B}"/>
    <cellStyle name="SAPBEXfilterText 5 2 2 2" xfId="31611" xr:uid="{B553FC50-1121-46F2-ABB4-388EC04D2677}"/>
    <cellStyle name="SAPBEXfilterText 5 2 2 3" xfId="38694" xr:uid="{34527C33-B5EB-40E8-87E4-09E3781352F8}"/>
    <cellStyle name="SAPBEXfilterText 5 2 3" xfId="15882" xr:uid="{8DBD2FED-5B60-417E-BC91-F39214D62151}"/>
    <cellStyle name="SAPBEXfilterText 5 2 3 2" xfId="32386" xr:uid="{6D4ECB25-502B-44BB-B68D-24DB2A29A79A}"/>
    <cellStyle name="SAPBEXfilterText 5 2 3 3" xfId="39471" xr:uid="{B0E46F15-F343-4259-8658-3BBD938CA161}"/>
    <cellStyle name="SAPBEXfilterText 5 2 4" xfId="17443" xr:uid="{2D2F7729-021D-4FF3-B0FB-482F328C38F4}"/>
    <cellStyle name="SAPBEXfilterText 5 2 4 2" xfId="33947" xr:uid="{D5B06C65-E6D6-48A5-B69B-4612799065DD}"/>
    <cellStyle name="SAPBEXfilterText 5 2 4 3" xfId="40188" xr:uid="{1703D3DB-BD8B-4928-82E2-59286B32E9F2}"/>
    <cellStyle name="SAPBEXfilterText 5 2 5" xfId="29419" xr:uid="{28CF40B0-0DB6-4181-B177-0EE820B120B7}"/>
    <cellStyle name="SAPBEXfilterText 5 2 6" xfId="36598" xr:uid="{9F926565-FDEB-41EC-986F-5C970203CBA0}"/>
    <cellStyle name="SAPBEXfilterText 5 3" xfId="11259" xr:uid="{7E40D59C-C077-4A1F-A1C3-F376B55A8362}"/>
    <cellStyle name="SAPBEXfilterText 5 3 2" xfId="14405" xr:uid="{27D39B68-AA24-4081-A9BF-D46E38EE996E}"/>
    <cellStyle name="SAPBEXfilterText 5 3 2 2" xfId="30944" xr:uid="{D1423776-EEED-4C1A-A9D1-A75BBCFFBE0E}"/>
    <cellStyle name="SAPBEXfilterText 5 3 2 3" xfId="38062" xr:uid="{C990A297-20A0-4B5E-92F7-5279CB08A469}"/>
    <cellStyle name="SAPBEXfilterText 5 3 3" xfId="9109" xr:uid="{57F776B4-4212-4A25-BF31-D45FB97CCB42}"/>
    <cellStyle name="SAPBEXfilterText 5 3 3 2" xfId="26285" xr:uid="{E86E1A84-D32A-4427-A1CC-9A304D793FF3}"/>
    <cellStyle name="SAPBEXfilterText 5 3 3 3" xfId="35000" xr:uid="{777E2D15-FCF2-4FF7-8996-3714F5DF16E2}"/>
    <cellStyle name="SAPBEXfilterText 5 3 4" xfId="28224" xr:uid="{B0B94588-65B0-4778-B4E4-BE517420D5D5}"/>
    <cellStyle name="SAPBEXfilterText 5 3 5" xfId="36033" xr:uid="{CD1311B8-0833-481E-BBE8-485AA20B4572}"/>
    <cellStyle name="SAPBEXfilterText 5 4" xfId="9763" xr:uid="{11EF78BA-2389-4AA9-8B26-145E5F4582D6}"/>
    <cellStyle name="SAPBEXfilterText 5 4 2" xfId="26913" xr:uid="{0E2C7AA6-39E8-4536-8E7F-7E116FD183EF}"/>
    <cellStyle name="SAPBEXfilterText 5 4 3" xfId="35191" xr:uid="{FEFC83B9-2A75-4ED6-98A8-58088A07C586}"/>
    <cellStyle name="SAPBEXfilterText 5 5" xfId="13196" xr:uid="{91A74C26-5FA5-4DD9-B6C0-D9CB1538A724}"/>
    <cellStyle name="SAPBEXfilterText 5 5 2" xfId="29915" xr:uid="{A2F47D6D-2FCC-450E-A9A2-E3DE71BE711E}"/>
    <cellStyle name="SAPBEXfilterText 5 5 3" xfId="36925" xr:uid="{9633128D-26C5-4F77-A51B-FC95197FFA15}"/>
    <cellStyle name="SAPBEXfilterText 5 6" xfId="13362" xr:uid="{0ACF7FDC-F92B-417A-B1EC-600F667BCA85}"/>
    <cellStyle name="SAPBEXfilterText 5 6 2" xfId="30047" xr:uid="{54167A81-0A71-47D8-BCB5-60D5B31C4AC3}"/>
    <cellStyle name="SAPBEXfilterText 5 6 3" xfId="37091" xr:uid="{0F145E5F-5F15-4303-B435-D05FE5E42105}"/>
    <cellStyle name="SAPBEXfilterText 5 7" xfId="7870" xr:uid="{C5814137-BE00-4903-9EBA-966FA7ACC0F3}"/>
    <cellStyle name="SAPBEXfilterText 5 7 2" xfId="25130" xr:uid="{21D4A107-66B9-4DA3-9A8B-CF190B992348}"/>
    <cellStyle name="SAPBEXfilterText 5 7 3" xfId="34463" xr:uid="{083D3BF1-2D8B-4A16-AAB0-0DB336D36277}"/>
    <cellStyle name="SAPBEXfilterText 6" xfId="1059" xr:uid="{FEC5DF83-650D-43AF-BC48-1DAEDE1DA3D2}"/>
    <cellStyle name="SAPBEXfilterText 6 10" xfId="18578" xr:uid="{6BBCC455-2A07-474D-BE98-1952DE7E9B82}"/>
    <cellStyle name="SAPBEXfilterText 6 11" xfId="29931" xr:uid="{42447486-6310-4110-B63A-B065ADC0F074}"/>
    <cellStyle name="SAPBEXfilterText 6 2" xfId="1367" xr:uid="{705D5F72-D868-4E9A-9CC9-8469BAFC9E49}"/>
    <cellStyle name="SAPBEXfilterText 6 2 10" xfId="27783" xr:uid="{2C7EB819-ECC5-4782-A380-65C91921B895}"/>
    <cellStyle name="SAPBEXfilterText 6 2 2" xfId="2615" xr:uid="{F1DBE362-06C9-47F8-82C3-0AAF285DCB5F}"/>
    <cellStyle name="SAPBEXfilterText 6 2 2 2" xfId="14987" xr:uid="{428C6643-60EC-4465-912D-0C957E78F36A}"/>
    <cellStyle name="SAPBEXfilterText 6 2 2 2 2" xfId="31497" xr:uid="{8256878D-C7C7-4C9E-8893-B298163F4930}"/>
    <cellStyle name="SAPBEXfilterText 6 2 2 2 3" xfId="38576" xr:uid="{748C169C-5731-41A2-8D18-07282FC760CD}"/>
    <cellStyle name="SAPBEXfilterText 6 2 2 3" xfId="20116" xr:uid="{A74E6F57-8FA6-45EA-B566-E1B1CE930DD9}"/>
    <cellStyle name="SAPBEXfilterText 6 2 2 4" xfId="24285" xr:uid="{CE888ACD-22B1-40E8-A7DF-16335DC20234}"/>
    <cellStyle name="SAPBEXfilterText 6 2 3" xfId="3121" xr:uid="{83B07441-A7C0-464A-B5DF-3CA6E74DEF3A}"/>
    <cellStyle name="SAPBEXfilterText 6 2 3 2" xfId="15718" xr:uid="{E22DE2F4-6803-4A73-85BE-49BF915F44CC}"/>
    <cellStyle name="SAPBEXfilterText 6 2 3 2 2" xfId="32222" xr:uid="{CCC5EF3B-70FF-46CC-AFA9-80391357D309}"/>
    <cellStyle name="SAPBEXfilterText 6 2 3 2 3" xfId="39307" xr:uid="{1FC94876-797B-4678-ACD6-31A42D00A506}"/>
    <cellStyle name="SAPBEXfilterText 6 2 3 3" xfId="20619" xr:uid="{E054E377-FDD9-4AA0-AC4B-58D9B440F51B}"/>
    <cellStyle name="SAPBEXfilterText 6 2 3 4" xfId="22630" xr:uid="{D5249C0C-5D62-4B91-AECD-E89A033AEBF1}"/>
    <cellStyle name="SAPBEXfilterText 6 2 4" xfId="1776" xr:uid="{065BDE22-10ED-483D-9277-D1593A0D8467}"/>
    <cellStyle name="SAPBEXfilterText 6 2 4 2" xfId="17191" xr:uid="{4C001536-59DA-44EE-9C87-B3210EEA4560}"/>
    <cellStyle name="SAPBEXfilterText 6 2 4 2 2" xfId="33695" xr:uid="{02215345-CA86-40F3-BF48-BD207E423FAD}"/>
    <cellStyle name="SAPBEXfilterText 6 2 4 2 3" xfId="40024" xr:uid="{B82A4C2B-0645-482F-A4B7-916235556A2E}"/>
    <cellStyle name="SAPBEXfilterText 6 2 4 3" xfId="19279" xr:uid="{72D26ECE-E15C-4B75-9247-1E5A1C091611}"/>
    <cellStyle name="SAPBEXfilterText 6 2 4 4" xfId="28976" xr:uid="{24E8D174-881F-49EA-BB50-DAF66F5005A6}"/>
    <cellStyle name="SAPBEXfilterText 6 2 5" xfId="1917" xr:uid="{FA3615A5-D989-4B9F-A51B-C4F4B1DD128B}"/>
    <cellStyle name="SAPBEXfilterText 6 2 5 2" xfId="19420" xr:uid="{C3447590-16E2-44A4-9AF6-9426C50B5842}"/>
    <cellStyle name="SAPBEXfilterText 6 2 5 3" xfId="28527" xr:uid="{6DC8EC49-DD7B-40C3-BFCE-08AB876DA537}"/>
    <cellStyle name="SAPBEXfilterText 6 2 6" xfId="4278" xr:uid="{85137DA6-2DC9-4B85-8468-EA224E7B5D20}"/>
    <cellStyle name="SAPBEXfilterText 6 2 6 2" xfId="21772" xr:uid="{D78B6762-346E-4C80-8FA6-6D1EE504E163}"/>
    <cellStyle name="SAPBEXfilterText 6 2 6 3" xfId="18619" xr:uid="{F59B21FE-1809-4578-B3A2-7BF12017A0B6}"/>
    <cellStyle name="SAPBEXfilterText 6 2 7" xfId="4337" xr:uid="{8FD8DD48-3AFF-4280-9E41-C5A25396573F}"/>
    <cellStyle name="SAPBEXfilterText 6 2 7 2" xfId="21830" xr:uid="{C4BF2409-794C-45D0-8A06-C1307F6AFCC0}"/>
    <cellStyle name="SAPBEXfilterText 6 2 7 3" xfId="17725" xr:uid="{F4090182-5410-4618-9687-9AF160307F26}"/>
    <cellStyle name="SAPBEXfilterText 6 2 8" xfId="12407" xr:uid="{7C1710E4-5D53-42EB-A4D5-A3880682A571}"/>
    <cellStyle name="SAPBEXfilterText 6 2 8 2" xfId="29208" xr:uid="{D04587E7-D5B9-4F01-8788-BFA8B927A7E3}"/>
    <cellStyle name="SAPBEXfilterText 6 2 8 3" xfId="36436" xr:uid="{349805F0-22BB-487A-B4EE-BECA56019462}"/>
    <cellStyle name="SAPBEXfilterText 6 2 9" xfId="18874" xr:uid="{BA7B2B9D-6009-42EC-959F-A2AE178EB0E4}"/>
    <cellStyle name="SAPBEXfilterText 6 3" xfId="2317" xr:uid="{D6D59FF1-065C-4115-B88B-FDBD13D6735B}"/>
    <cellStyle name="SAPBEXfilterText 6 3 2" xfId="14192" xr:uid="{4AF626BE-5BFC-418E-9B38-5F38CC5E6376}"/>
    <cellStyle name="SAPBEXfilterText 6 3 2 2" xfId="30769" xr:uid="{3A090BBB-3B74-483C-886E-AFF81EDCC56F}"/>
    <cellStyle name="SAPBEXfilterText 6 3 2 3" xfId="37849" xr:uid="{4A07A050-D22D-4F41-B1C1-563576309FA2}"/>
    <cellStyle name="SAPBEXfilterText 6 3 3" xfId="19818" xr:uid="{F485877C-4ED4-46CA-8637-4304C0D4E4CB}"/>
    <cellStyle name="SAPBEXfilterText 6 3 4" xfId="23228" xr:uid="{3374E8DF-2A42-4905-9CD6-D9C06713CE3E}"/>
    <cellStyle name="SAPBEXfilterText 6 4" xfId="2816" xr:uid="{383ED40C-F9F0-4705-8124-754C6D81DB47}"/>
    <cellStyle name="SAPBEXfilterText 6 4 2" xfId="12992" xr:uid="{5F1344CF-F035-4763-AB25-A5ECEF7DF849}"/>
    <cellStyle name="SAPBEXfilterText 6 4 2 2" xfId="29712" xr:uid="{C23F8D9A-FAD5-4723-BAEC-AA88B164226F}"/>
    <cellStyle name="SAPBEXfilterText 6 4 2 3" xfId="36721" xr:uid="{5C68EAC9-59D9-43AF-9347-EE5D4A02C486}"/>
    <cellStyle name="SAPBEXfilterText 6 4 3" xfId="20315" xr:uid="{9BBC6ED5-E0F7-4CC7-B389-0DEF35A14DF5}"/>
    <cellStyle name="SAPBEXfilterText 6 4 4" xfId="24545" xr:uid="{4B67CBB1-5999-4E5B-A5F9-D630C5C651E2}"/>
    <cellStyle name="SAPBEXfilterText 6 5" xfId="3205" xr:uid="{AB1F0325-9856-4773-AC98-1E86DF82842E}"/>
    <cellStyle name="SAPBEXfilterText 6 5 2" xfId="20703" xr:uid="{EB7F4CB9-8415-4A41-B655-3389C704F065}"/>
    <cellStyle name="SAPBEXfilterText 6 5 3" xfId="22547" xr:uid="{D3A718C6-3DA8-4958-A7F0-1DC4DFFE3CC4}"/>
    <cellStyle name="SAPBEXfilterText 6 6" xfId="3837" xr:uid="{7A99C8AA-28F1-4645-8DD5-B9567CD4EB09}"/>
    <cellStyle name="SAPBEXfilterText 6 6 2" xfId="21334" xr:uid="{ADE0629E-2F87-4443-89BE-A5DFB1EC4E58}"/>
    <cellStyle name="SAPBEXfilterText 6 6 3" xfId="23152" xr:uid="{EDF10ADC-67F6-45D7-99B0-B977C0E649E4}"/>
    <cellStyle name="SAPBEXfilterText 6 7" xfId="2304" xr:uid="{EFCCE4B8-B344-41E4-8022-BEC645C6E295}"/>
    <cellStyle name="SAPBEXfilterText 6 7 2" xfId="19805" xr:uid="{4C8D0323-36A2-4D34-9A32-A5D508F6CFB2}"/>
    <cellStyle name="SAPBEXfilterText 6 7 3" xfId="28916" xr:uid="{14EBD2EC-8591-40AF-A552-5F2E240208E7}"/>
    <cellStyle name="SAPBEXfilterText 6 8" xfId="4165" xr:uid="{413E3B49-2264-4EB7-A1DD-A533B839EDB4}"/>
    <cellStyle name="SAPBEXfilterText 6 8 2" xfId="21660" xr:uid="{C3DDAA04-DC49-4716-AB3D-3EBABE8FFC96}"/>
    <cellStyle name="SAPBEXfilterText 6 8 3" xfId="18067" xr:uid="{67006C5B-9912-4CF6-91C3-B74572E20D08}"/>
    <cellStyle name="SAPBEXfilterText 6 9" xfId="11005" xr:uid="{3010D7C7-DAC0-491A-8EB7-CBD0BEB72EB8}"/>
    <cellStyle name="SAPBEXfilterText 6 9 2" xfId="28011" xr:uid="{2A4330EF-1314-48C0-8909-CA083AC5BA09}"/>
    <cellStyle name="SAPBEXfilterText 6 9 3" xfId="35869" xr:uid="{5A02B1AB-6E65-46AA-ACCF-2AA0C774674E}"/>
    <cellStyle name="SAPBEXfilterText 7" xfId="260" xr:uid="{2E5501B3-D2A1-454D-95D1-CF1E0FEC916E}"/>
    <cellStyle name="SAPBEXfilterText 7 10" xfId="17871" xr:uid="{A9FA707F-61C2-4915-94BC-A4F39CDB26EE}"/>
    <cellStyle name="SAPBEXfilterText 7 11" xfId="30865" xr:uid="{1F57FEB4-ED8C-4B73-907A-9C3B1A51BD8F}"/>
    <cellStyle name="SAPBEXfilterText 7 2" xfId="1176" xr:uid="{CC65E3F7-17DC-482C-8C78-69BA998720E5}"/>
    <cellStyle name="SAPBEXfilterText 7 2 2" xfId="2424" xr:uid="{CA2595B4-8E9B-4201-9234-6E83D2FE8800}"/>
    <cellStyle name="SAPBEXfilterText 7 2 2 2" xfId="19925" xr:uid="{3FE8C40E-8476-4EA6-9345-DC18B32CE25A}"/>
    <cellStyle name="SAPBEXfilterText 7 2 2 3" xfId="24747" xr:uid="{20AEC8FF-A4A9-4694-A9E1-F9D9630326B9}"/>
    <cellStyle name="SAPBEXfilterText 7 2 3" xfId="2930" xr:uid="{3709DFD3-907B-42A7-A751-CB7E35AA699E}"/>
    <cellStyle name="SAPBEXfilterText 7 2 3 2" xfId="20428" xr:uid="{A5705B6E-1CB0-463F-962E-1B7C736F3033}"/>
    <cellStyle name="SAPBEXfilterText 7 2 3 3" xfId="22796" xr:uid="{C10DDF4D-21D2-4CD2-AECE-95E556F14C2F}"/>
    <cellStyle name="SAPBEXfilterText 7 2 4" xfId="1497" xr:uid="{178C89AC-AB7C-4409-B064-5454A7D7CADA}"/>
    <cellStyle name="SAPBEXfilterText 7 2 4 2" xfId="19002" xr:uid="{1F1EE9F0-A4D4-45F3-8206-844AFB04A74B}"/>
    <cellStyle name="SAPBEXfilterText 7 2 4 3" xfId="27867" xr:uid="{D77516DA-6898-4BDE-A024-F574E12E5BD6}"/>
    <cellStyle name="SAPBEXfilterText 7 2 5" xfId="3522" xr:uid="{1E0EB71E-9F42-4D24-9893-C17B4D66CF87}"/>
    <cellStyle name="SAPBEXfilterText 7 2 5 2" xfId="21020" xr:uid="{E8D8197B-A373-42CA-BDAF-A5276D9C1620}"/>
    <cellStyle name="SAPBEXfilterText 7 2 5 3" xfId="24315" xr:uid="{FAD23A73-E144-4C3F-9180-73461B1C7668}"/>
    <cellStyle name="SAPBEXfilterText 7 2 6" xfId="4124" xr:uid="{E3411DBA-429D-4701-9B00-C1D8F7853641}"/>
    <cellStyle name="SAPBEXfilterText 7 2 6 2" xfId="21619" xr:uid="{4CD1B042-0CDC-4B3E-A28C-2362644F6721}"/>
    <cellStyle name="SAPBEXfilterText 7 2 6 3" xfId="28277" xr:uid="{DB035E04-DB6F-4EC0-9EBD-D616FD57295B}"/>
    <cellStyle name="SAPBEXfilterText 7 2 7" xfId="3885" xr:uid="{C4B8AAF6-10CA-4C98-95EA-248F2A673DDC}"/>
    <cellStyle name="SAPBEXfilterText 7 2 7 2" xfId="21382" xr:uid="{59508CD3-EF28-491A-B3BF-529165764C9E}"/>
    <cellStyle name="SAPBEXfilterText 7 2 7 3" xfId="23134" xr:uid="{07710690-5DD2-44A7-BC0C-1E8CF9F26A50}"/>
    <cellStyle name="SAPBEXfilterText 7 2 8" xfId="18692" xr:uid="{A7B75D5F-C18E-48F1-8F42-3F0AE97CD472}"/>
    <cellStyle name="SAPBEXfilterText 7 2 9" xfId="30972" xr:uid="{16853385-C3F8-425F-88C4-73713E43E8F8}"/>
    <cellStyle name="SAPBEXfilterText 7 3" xfId="1602" xr:uid="{6995A58E-DF8F-42D3-B97C-9575C1F3B4EF}"/>
    <cellStyle name="SAPBEXfilterText 7 3 2" xfId="19107" xr:uid="{96CE0637-B28C-48B2-88C8-7CD28620F605}"/>
    <cellStyle name="SAPBEXfilterText 7 3 3" xfId="18514" xr:uid="{BF284EED-71BE-418C-A3C8-A69835028B74}"/>
    <cellStyle name="SAPBEXfilterText 7 4" xfId="1930" xr:uid="{E1C803CA-D28B-4F1D-810E-F86523BC3C08}"/>
    <cellStyle name="SAPBEXfilterText 7 4 2" xfId="19433" xr:uid="{CB3A7306-DA10-4481-AFC6-F599037158A1}"/>
    <cellStyle name="SAPBEXfilterText 7 4 3" xfId="30832" xr:uid="{1A68F676-776C-4930-8F82-F15E991BDBA4}"/>
    <cellStyle name="SAPBEXfilterText 7 5" xfId="3508" xr:uid="{7DBBDD6B-0E25-45F5-BEB1-FE22EE1474C5}"/>
    <cellStyle name="SAPBEXfilterText 7 5 2" xfId="21006" xr:uid="{9C451DEE-0D5F-432E-8DFD-CEE1C795ED07}"/>
    <cellStyle name="SAPBEXfilterText 7 5 3" xfId="24394" xr:uid="{0822F091-D2AD-4069-85E9-A598EBBEB404}"/>
    <cellStyle name="SAPBEXfilterText 7 6" xfId="3678" xr:uid="{614FB756-8451-465F-A966-B39119A18449}"/>
    <cellStyle name="SAPBEXfilterText 7 6 2" xfId="21176" xr:uid="{161FDA9E-2FFF-47B4-AE39-5552C23ECD30}"/>
    <cellStyle name="SAPBEXfilterText 7 6 3" xfId="22254" xr:uid="{EBBF80A7-0088-4C01-B668-8095C44F86EE}"/>
    <cellStyle name="SAPBEXfilterText 7 7" xfId="4186" xr:uid="{AC6B45CD-6139-4E66-A4C6-47A63040BB30}"/>
    <cellStyle name="SAPBEXfilterText 7 7 2" xfId="21680" xr:uid="{5D9463A1-C8A8-4442-B71C-ACE0BE722642}"/>
    <cellStyle name="SAPBEXfilterText 7 7 3" xfId="17833" xr:uid="{7CAE3196-B43D-4694-9DE7-5B9A9571AB35}"/>
    <cellStyle name="SAPBEXfilterText 7 8" xfId="4314" xr:uid="{BE32DE86-8501-4DB0-BE92-F14D7CC2EBE8}"/>
    <cellStyle name="SAPBEXfilterText 7 8 2" xfId="21808" xr:uid="{F52E11F2-4F9D-43C9-8EDE-2B2365A37FB7}"/>
    <cellStyle name="SAPBEXfilterText 7 8 3" xfId="18595" xr:uid="{D300C282-BBC5-4F7F-B687-9E6974E38D0A}"/>
    <cellStyle name="SAPBEXfilterText 7 9" xfId="11524" xr:uid="{0E2E764B-8FC4-444D-AA80-6B09C6AA9420}"/>
    <cellStyle name="SAPBEXfilterText 8" xfId="5959" xr:uid="{7F9C75A0-84FB-4A39-9431-58B5BB571A05}"/>
    <cellStyle name="SAPBEXfilterText 8 2" xfId="14689" xr:uid="{50B5FF73-AA83-45B4-8585-C51AE835C13C}"/>
    <cellStyle name="SAPBEXfilterText 8 2 2" xfId="31204" xr:uid="{29E06E96-8B8E-4002-9D40-2C67A98ECF48}"/>
    <cellStyle name="SAPBEXfilterText 8 2 3" xfId="38279" xr:uid="{7C09BE4A-C86F-41D0-8353-A422FB386A27}"/>
    <cellStyle name="SAPBEXfilterText 8 3" xfId="15412" xr:uid="{A87646D7-9CD8-4F36-A91E-ADB9F86C11CB}"/>
    <cellStyle name="SAPBEXfilterText 8 3 2" xfId="31916" xr:uid="{0834313D-3D71-40EC-8702-A50ECA5B3724}"/>
    <cellStyle name="SAPBEXfilterText 8 3 3" xfId="39001" xr:uid="{86D77B9D-A23B-4234-B6D6-38965862AD98}"/>
    <cellStyle name="SAPBEXfilterText 8 4" xfId="16754" xr:uid="{6C32DBD8-E002-4146-BD3B-FAA9024D5787}"/>
    <cellStyle name="SAPBEXfilterText 8 4 2" xfId="33258" xr:uid="{700BD0F2-5FDD-4A65-944B-64C46B7C41CD}"/>
    <cellStyle name="SAPBEXfilterText 8 4 3" xfId="39770" xr:uid="{A0DEB3AA-927E-44B7-B5B2-D4BFB65044F0}"/>
    <cellStyle name="SAPBEXfilterText 8 5" xfId="11894" xr:uid="{D84D8C74-256B-45C2-A980-B99224ECC908}"/>
    <cellStyle name="SAPBEXfilterText 8 5 2" xfId="28759" xr:uid="{922A23F4-AC9B-46D3-BA17-4001C5B9C41C}"/>
    <cellStyle name="SAPBEXfilterText 8 5 3" xfId="36202" xr:uid="{DA533023-FD2D-48FF-8FDE-204E16035538}"/>
    <cellStyle name="SAPBEXfilterText 8 6" xfId="23283" xr:uid="{A20F807A-BAB3-43FF-B18E-2655B5954204}"/>
    <cellStyle name="SAPBEXfilterText 8 7" xfId="34286" xr:uid="{9208EF97-9041-489D-93CD-E690B2FBF99F}"/>
    <cellStyle name="SAPBEXfilterText 9" xfId="10480" xr:uid="{45C30485-1316-4F8F-9BC4-15C9080CFD8C}"/>
    <cellStyle name="SAPBEXfilterText 9 2" xfId="13740" xr:uid="{DC31F27E-DF53-47F5-A51A-003EFC7BFC14}"/>
    <cellStyle name="SAPBEXfilterText 9 2 2" xfId="30376" xr:uid="{DD40A7E8-BD9B-4FE7-A1B2-37D8C55AB751}"/>
    <cellStyle name="SAPBEXfilterText 9 2 3" xfId="37465" xr:uid="{9A75AEB2-7B2F-4772-9026-48F0A5D0E93F}"/>
    <cellStyle name="SAPBEXfilterText 9 3" xfId="13691" xr:uid="{0C826CA0-033D-4F3F-A6DF-14F5339AFA55}"/>
    <cellStyle name="SAPBEXfilterText 9 3 2" xfId="30327" xr:uid="{B6ACDC46-AD12-425F-8026-8BB48FD6EEB8}"/>
    <cellStyle name="SAPBEXfilterText 9 3 3" xfId="37416" xr:uid="{A46CBDB4-5381-4395-A2B6-753527BEA659}"/>
    <cellStyle name="SAPBEXfilterText 9 4" xfId="27551" xr:uid="{2FECE1DA-3946-4539-A32C-BD9546A146EC}"/>
    <cellStyle name="SAPBEXfilterText 9 5" xfId="35589" xr:uid="{EBF64E9F-887E-4A8A-A07A-BA9B2A89F415}"/>
    <cellStyle name="SAPBEXformats" xfId="64" xr:uid="{AEC3E268-5A45-42DE-B540-FF4DD72DAF31}"/>
    <cellStyle name="SAPBEXformats 10" xfId="1429" xr:uid="{6EE5CB8E-E1DC-41B1-BD1C-2D46CE89DCF9}"/>
    <cellStyle name="SAPBEXformats 10 2" xfId="8964" xr:uid="{9AF209DE-82B1-4B6E-A8D0-B1044C88D531}"/>
    <cellStyle name="SAPBEXformats 10 2 2" xfId="26140" xr:uid="{8CCD6E19-2ABB-4F90-B317-5E7ADB66C9E7}"/>
    <cellStyle name="SAPBEXformats 10 2 3" xfId="34856" xr:uid="{B2B7A0D2-73FC-4F4B-93F8-54735036CF10}"/>
    <cellStyle name="SAPBEXformats 10 3" xfId="18935" xr:uid="{FEACB818-CDD5-4129-A45A-16F09A2E2810}"/>
    <cellStyle name="SAPBEXformats 10 4" xfId="30671" xr:uid="{D02CB2B1-2F4F-4710-B44D-D48550E8A9E7}"/>
    <cellStyle name="SAPBEXformats 11" xfId="1610" xr:uid="{97105AA2-14C2-4908-8941-8806412F4E3B}"/>
    <cellStyle name="SAPBEXformats 11 2" xfId="19115" xr:uid="{5BA5E413-B403-4B12-8C13-0B5B23776648}"/>
    <cellStyle name="SAPBEXformats 11 3" xfId="30391" xr:uid="{5FFF441D-CE67-461D-9D79-49B726000EF7}"/>
    <cellStyle name="SAPBEXformats 12" xfId="3538" xr:uid="{53453D27-6FC3-45EB-8608-2B93FBA71B3E}"/>
    <cellStyle name="SAPBEXformats 12 2" xfId="21036" xr:uid="{21631AE2-AE3E-45A8-BDCB-194BB277F36F}"/>
    <cellStyle name="SAPBEXformats 12 3" xfId="23340" xr:uid="{630B421A-6FE8-4310-A338-1F07206A7112}"/>
    <cellStyle name="SAPBEXformats 13" xfId="3840" xr:uid="{A7B83665-67CA-4275-9AC7-C419449EAC81}"/>
    <cellStyle name="SAPBEXformats 13 2" xfId="21337" xr:uid="{64C91B69-C339-4D6D-B81A-8E27584A4A11}"/>
    <cellStyle name="SAPBEXformats 13 3" xfId="22200" xr:uid="{6015323D-3F51-4094-97BD-176755725BB8}"/>
    <cellStyle name="SAPBEXformats 14" xfId="4189" xr:uid="{31AC9F54-B7E5-4712-844E-7EE67B461B0C}"/>
    <cellStyle name="SAPBEXformats 14 2" xfId="21683" xr:uid="{C774D048-93B7-4BBB-A8F4-C8935B22F7FE}"/>
    <cellStyle name="SAPBEXformats 14 3" xfId="22101" xr:uid="{5DCF72C1-1270-481D-8783-73CBCE1ED7FE}"/>
    <cellStyle name="SAPBEXformats 15" xfId="3612" xr:uid="{8B576837-794E-4A6D-9DDF-29EC9DC161E9}"/>
    <cellStyle name="SAPBEXformats 15 2" xfId="21110" xr:uid="{0C0C3372-89A2-47F3-A49E-0C7D9725EED6}"/>
    <cellStyle name="SAPBEXformats 15 3" xfId="24332" xr:uid="{AD1F4C86-5063-4100-A3A8-AD267E172CCF}"/>
    <cellStyle name="SAPBEXformats 16" xfId="5960" xr:uid="{FADABF6D-4D80-4365-A092-52894C8F4403}"/>
    <cellStyle name="SAPBEXformats 16 2" xfId="23284" xr:uid="{2A1CBDA4-8D0B-4DF5-9A7C-AF6898DB0F01}"/>
    <cellStyle name="SAPBEXformats 16 3" xfId="34287" xr:uid="{2C5A7492-6F97-449A-9E70-F769435B9B7C}"/>
    <cellStyle name="SAPBEXformats 17" xfId="7312" xr:uid="{CB1FF417-9C7E-4096-90F2-D18BC10A8F08}"/>
    <cellStyle name="SAPBEXformats 17 2" xfId="24603" xr:uid="{DD4FB81E-CAF1-4C4D-9BF0-78D28BD2A660}"/>
    <cellStyle name="SAPBEXformats 17 3" xfId="34382" xr:uid="{48EF752E-6E92-495E-9E3D-5DE6E94889BA}"/>
    <cellStyle name="SAPBEXformats 18" xfId="17684" xr:uid="{5DBF7865-C599-4E78-B34F-E3FD7F7E759C}"/>
    <cellStyle name="SAPBEXformats 19" xfId="27600" xr:uid="{BBBBC4BD-0D9A-4F12-9E5E-EF3AF6E2CA12}"/>
    <cellStyle name="SAPBEXformats 2" xfId="771" xr:uid="{E4DD1900-1B5A-4E98-9D8B-147B2358A61C}"/>
    <cellStyle name="SAPBEXformats 2 10" xfId="7932" xr:uid="{A1B407C0-ED59-4956-8A14-00E1E7203916}"/>
    <cellStyle name="SAPBEXformats 2 10 2" xfId="25172" xr:uid="{7E03E0A1-14CA-4A5A-B022-ADFC15DFFD4F}"/>
    <cellStyle name="SAPBEXformats 2 10 3" xfId="34525" xr:uid="{A6C33176-8060-4100-B484-323CB43A3A80}"/>
    <cellStyle name="SAPBEXformats 2 11" xfId="18348" xr:uid="{2D6BBD05-7B6D-4C4D-882E-9882F6485BFD}"/>
    <cellStyle name="SAPBEXformats 2 12" xfId="25386" xr:uid="{180BAE71-6FB3-4E13-89FB-96687E7F0C00}"/>
    <cellStyle name="SAPBEXformats 2 2" xfId="772" xr:uid="{6BA453EB-6C63-4217-A989-CB48F6C6A35C}"/>
    <cellStyle name="SAPBEXformats 2 2 10" xfId="18349" xr:uid="{D89B20E8-8960-44F9-B6FF-75F81DD3BDAF}"/>
    <cellStyle name="SAPBEXformats 2 2 11" xfId="30131" xr:uid="{29FCCF41-ACED-45B6-929C-685362E424AD}"/>
    <cellStyle name="SAPBEXformats 2 2 2" xfId="1267" xr:uid="{095DA5AD-4F70-4CA6-B1FE-720D02DFAC24}"/>
    <cellStyle name="SAPBEXformats 2 2 2 10" xfId="23081" xr:uid="{2F24D896-4201-4B59-963C-323E6D4209BC}"/>
    <cellStyle name="SAPBEXformats 2 2 2 2" xfId="2515" xr:uid="{EDBCF76B-4838-4D7C-9868-FE45E97FAEE9}"/>
    <cellStyle name="SAPBEXformats 2 2 2 2 2" xfId="20016" xr:uid="{F2768EF7-E9CB-4DB4-9006-B4102FFA2463}"/>
    <cellStyle name="SAPBEXformats 2 2 2 2 3" xfId="25307" xr:uid="{2728C050-E857-448F-BC98-D0E493B3E682}"/>
    <cellStyle name="SAPBEXformats 2 2 2 3" xfId="3021" xr:uid="{CCDF5D58-FE43-41D3-AE0A-BBE6CFCA0B83}"/>
    <cellStyle name="SAPBEXformats 2 2 2 3 2" xfId="20519" xr:uid="{DB9BEA1C-1AEB-4D53-8337-6C4E4FCD0B0A}"/>
    <cellStyle name="SAPBEXformats 2 2 2 3 3" xfId="22722" xr:uid="{36B5FE52-D8AC-42DA-B34B-94857CAD22E0}"/>
    <cellStyle name="SAPBEXformats 2 2 2 4" xfId="3210" xr:uid="{F6CEE62F-8038-49ED-BB52-09CA6A6BD29F}"/>
    <cellStyle name="SAPBEXformats 2 2 2 4 2" xfId="20708" xr:uid="{3C6C8840-140F-4FA5-A7B9-408F3A4E47D1}"/>
    <cellStyle name="SAPBEXformats 2 2 2 4 3" xfId="22542" xr:uid="{3671F203-5044-4C8E-ACE0-6B7A926F2799}"/>
    <cellStyle name="SAPBEXformats 2 2 2 5" xfId="3445" xr:uid="{80C707A6-6F1C-4015-A82E-1E192D34C4EC}"/>
    <cellStyle name="SAPBEXformats 2 2 2 5 2" xfId="20943" xr:uid="{781B509B-5196-4C60-823B-77518FB59D84}"/>
    <cellStyle name="SAPBEXformats 2 2 2 5 3" xfId="22305" xr:uid="{B018B4D7-ED28-41B7-89F1-0237A2C2A2B8}"/>
    <cellStyle name="SAPBEXformats 2 2 2 6" xfId="1636" xr:uid="{1631816D-329D-4D53-924F-654BEDDC0EBE}"/>
    <cellStyle name="SAPBEXformats 2 2 2 6 2" xfId="19139" xr:uid="{0F1905AE-7C67-41DF-982F-732144D8E203}"/>
    <cellStyle name="SAPBEXformats 2 2 2 6 3" xfId="29944" xr:uid="{784ACA07-9269-4494-B6B5-73AF1658D55A}"/>
    <cellStyle name="SAPBEXformats 2 2 2 7" xfId="4191" xr:uid="{F998BEA4-1DC8-4932-B31B-4FBEFF865DA1}"/>
    <cellStyle name="SAPBEXformats 2 2 2 7 2" xfId="21685" xr:uid="{2A8B47CA-F3D2-4B9C-9C15-F5020BDC4109}"/>
    <cellStyle name="SAPBEXformats 2 2 2 7 3" xfId="18052" xr:uid="{A61D2064-AA52-4CD5-AAE8-4072FED058ED}"/>
    <cellStyle name="SAPBEXformats 2 2 2 8" xfId="14840" xr:uid="{42B0496A-4911-4B97-B57A-704444D25F56}"/>
    <cellStyle name="SAPBEXformats 2 2 2 8 2" xfId="31354" xr:uid="{5E835F7E-5804-4CF0-B4F4-2887847ED818}"/>
    <cellStyle name="SAPBEXformats 2 2 2 8 3" xfId="38430" xr:uid="{00BE1177-2AC6-471F-96AB-562D6801B1A5}"/>
    <cellStyle name="SAPBEXformats 2 2 2 9" xfId="18780" xr:uid="{E88A7982-0357-42FE-8248-65F4FEFF3062}"/>
    <cellStyle name="SAPBEXformats 2 2 3" xfId="2054" xr:uid="{A896DC7E-2E46-493B-8977-F69F5C1794BE}"/>
    <cellStyle name="SAPBEXformats 2 2 3 2" xfId="15520" xr:uid="{7196CC3C-0C08-4CF7-AE76-4824FC4FEEDC}"/>
    <cellStyle name="SAPBEXformats 2 2 3 2 2" xfId="32024" xr:uid="{2BC726DD-2F37-4A00-A601-B99F68DF5C52}"/>
    <cellStyle name="SAPBEXformats 2 2 3 2 3" xfId="39109" xr:uid="{0B1C09F8-5B94-4638-9C30-E311EDE5B6C8}"/>
    <cellStyle name="SAPBEXformats 2 2 3 3" xfId="19557" xr:uid="{99402DE8-E12A-4DD1-8E93-4988467F932A}"/>
    <cellStyle name="SAPBEXformats 2 2 3 4" xfId="28414" xr:uid="{5250ACD6-260C-4518-AD8C-AAC5537B15E6}"/>
    <cellStyle name="SAPBEXformats 2 2 4" xfId="1736" xr:uid="{4B713AC5-6B08-431A-8F4C-590CA2D31A5C}"/>
    <cellStyle name="SAPBEXformats 2 2 4 2" xfId="16916" xr:uid="{F780A01E-B828-49D3-B2E8-6D45CA270E74}"/>
    <cellStyle name="SAPBEXformats 2 2 4 2 2" xfId="33420" xr:uid="{D6ED451B-6921-454B-BF4E-2D6518093511}"/>
    <cellStyle name="SAPBEXformats 2 2 4 2 3" xfId="39841" xr:uid="{923BF73C-8513-4980-B769-83DF13A4862D}"/>
    <cellStyle name="SAPBEXformats 2 2 4 3" xfId="19239" xr:uid="{89DE13E6-5242-4DFE-A5C7-A311321FC6A7}"/>
    <cellStyle name="SAPBEXformats 2 2 4 4" xfId="23295" xr:uid="{F3398E57-B819-4F4E-9A5B-ADC5A5262BDE}"/>
    <cellStyle name="SAPBEXformats 2 2 5" xfId="3571" xr:uid="{AF370844-D15C-4860-A9B0-BB679D45B5E8}"/>
    <cellStyle name="SAPBEXformats 2 2 5 2" xfId="21069" xr:uid="{D5A571C9-0157-49FB-BCDC-B3AE59017211}"/>
    <cellStyle name="SAPBEXformats 2 2 5 3" xfId="18238" xr:uid="{CE52EEEC-0386-40CB-9C4B-88F0F32DDDD1}"/>
    <cellStyle name="SAPBEXformats 2 2 6" xfId="3865" xr:uid="{64894A9B-F0C1-41E4-8C0A-420830CE17B0}"/>
    <cellStyle name="SAPBEXformats 2 2 6 2" xfId="21362" xr:uid="{3F732D9A-514D-4F24-99DF-582589F7DBFA}"/>
    <cellStyle name="SAPBEXformats 2 2 6 3" xfId="23141" xr:uid="{044C5E30-DD5D-4886-86A7-FB27CADC5663}"/>
    <cellStyle name="SAPBEXformats 2 2 7" xfId="4269" xr:uid="{37E2F211-7F29-427B-A8D9-5352D4110208}"/>
    <cellStyle name="SAPBEXformats 2 2 7 2" xfId="21763" xr:uid="{951AB4BC-16BD-4F51-BF8C-2CBC750EF538}"/>
    <cellStyle name="SAPBEXformats 2 2 7 3" xfId="17823" xr:uid="{9256B9DD-4E1A-409A-BCBD-2DA696D8EE6F}"/>
    <cellStyle name="SAPBEXformats 2 2 8" xfId="4235" xr:uid="{745E065B-1C6A-4D07-9858-F1A7B278C387}"/>
    <cellStyle name="SAPBEXformats 2 2 8 2" xfId="21729" xr:uid="{E8067B3C-1BED-4729-ABD1-28344B9D68B8}"/>
    <cellStyle name="SAPBEXformats 2 2 8 3" xfId="18030" xr:uid="{9D3FC0F3-01FB-45EE-B3EE-AD8A576B9748}"/>
    <cellStyle name="SAPBEXformats 2 2 9" xfId="12117" xr:uid="{359104B6-E816-4F77-B2DC-B393728039E3}"/>
    <cellStyle name="SAPBEXformats 2 2 9 2" xfId="28966" xr:uid="{C6FD6995-ACB4-4D48-AB1E-029CBFCB60C0}"/>
    <cellStyle name="SAPBEXformats 2 2 9 3" xfId="36257" xr:uid="{60429E6B-CF3B-416D-8260-C1421367B596}"/>
    <cellStyle name="SAPBEXformats 2 3" xfId="1266" xr:uid="{B905CFA4-AB99-4C96-8336-6FE9CBEC2B36}"/>
    <cellStyle name="SAPBEXformats 2 3 10" xfId="28991" xr:uid="{E07D0723-2580-48F8-86CC-BC094DBFFC67}"/>
    <cellStyle name="SAPBEXformats 2 3 2" xfId="2514" xr:uid="{2A22750F-FF0F-49EF-90FF-0B307BCD61DC}"/>
    <cellStyle name="SAPBEXformats 2 3 2 2" xfId="13946" xr:uid="{25FAF3F5-A39F-4529-A425-A771945914C4}"/>
    <cellStyle name="SAPBEXformats 2 3 2 2 2" xfId="30562" xr:uid="{BF191787-7396-4CB1-984F-C7FABB157075}"/>
    <cellStyle name="SAPBEXformats 2 3 2 2 3" xfId="37619" xr:uid="{678E7835-6075-484A-8E1B-4BBAB07EAD80}"/>
    <cellStyle name="SAPBEXformats 2 3 2 3" xfId="20015" xr:uid="{674CB466-834B-4873-93B2-D8A962B2AEBC}"/>
    <cellStyle name="SAPBEXformats 2 3 2 4" xfId="29401" xr:uid="{38E6658E-D941-4C70-997A-730561AF6137}"/>
    <cellStyle name="SAPBEXformats 2 3 3" xfId="3020" xr:uid="{5908C7D1-52F6-4B1A-8670-98F138FE0842}"/>
    <cellStyle name="SAPBEXformats 2 3 3 2" xfId="13148" xr:uid="{CDC17BFD-252D-4E88-81A3-84BD2C1D2CE1}"/>
    <cellStyle name="SAPBEXformats 2 3 3 2 2" xfId="29868" xr:uid="{07C04866-FC65-4A19-A269-FC8669C064B7}"/>
    <cellStyle name="SAPBEXformats 2 3 3 2 3" xfId="36877" xr:uid="{B62B2624-C750-439B-B17E-D3467FDB0063}"/>
    <cellStyle name="SAPBEXformats 2 3 3 3" xfId="20518" xr:uid="{9F0B1282-D49C-4470-9A4E-AD1C552FBD7B}"/>
    <cellStyle name="SAPBEXformats 2 3 3 4" xfId="22723" xr:uid="{729220FF-7DE9-4A8E-A8F3-986F01B5F808}"/>
    <cellStyle name="SAPBEXformats 2 3 4" xfId="3278" xr:uid="{6874AB46-41F3-48B0-AB15-C109C3DD7287}"/>
    <cellStyle name="SAPBEXformats 2 3 4 2" xfId="20776" xr:uid="{269A7A34-EAD2-4832-ACA1-A84B7480B756}"/>
    <cellStyle name="SAPBEXformats 2 3 4 3" xfId="22474" xr:uid="{D038C50E-303C-4319-B74E-8C0B243C30B0}"/>
    <cellStyle name="SAPBEXformats 2 3 5" xfId="1397" xr:uid="{C405FF8C-8413-4880-9B46-94300DD50B7F}"/>
    <cellStyle name="SAPBEXformats 2 3 5 2" xfId="18903" xr:uid="{444DCE84-98A3-450D-8BE4-4E86D2135DCF}"/>
    <cellStyle name="SAPBEXformats 2 3 5 3" xfId="25152" xr:uid="{92269237-53BF-4E5F-8E82-FE8F03889616}"/>
    <cellStyle name="SAPBEXformats 2 3 6" xfId="4025" xr:uid="{8D94B5C1-5483-4395-8797-57A382C20047}"/>
    <cellStyle name="SAPBEXformats 2 3 6 2" xfId="21521" xr:uid="{3720311A-19B1-4DC7-B969-4B803EEA25FE}"/>
    <cellStyle name="SAPBEXformats 2 3 6 3" xfId="18596" xr:uid="{C5B19B72-7C89-4B22-965B-0AE952E4C422}"/>
    <cellStyle name="SAPBEXformats 2 3 7" xfId="4144" xr:uid="{5DDB05FC-7353-4DC2-9F1C-6B63BB5023B0}"/>
    <cellStyle name="SAPBEXformats 2 3 7 2" xfId="21639" xr:uid="{44FDC758-D6FA-414E-BC89-BCFD3E1BD600}"/>
    <cellStyle name="SAPBEXformats 2 3 7 3" xfId="18606" xr:uid="{F31B71F3-54BD-4066-8A3D-E8B6ED0548CB}"/>
    <cellStyle name="SAPBEXformats 2 3 8" xfId="10713" xr:uid="{1DF6E2C0-6DB0-459E-98F5-CB920410BD55}"/>
    <cellStyle name="SAPBEXformats 2 3 8 2" xfId="27760" xr:uid="{E969669F-C115-4200-B789-FF780A9D06E2}"/>
    <cellStyle name="SAPBEXformats 2 3 8 3" xfId="35690" xr:uid="{970C749E-4350-4880-B853-57642581334E}"/>
    <cellStyle name="SAPBEXformats 2 3 9" xfId="18779" xr:uid="{3B8A4DD6-F3C2-4E16-8A80-B3771B83FF06}"/>
    <cellStyle name="SAPBEXformats 2 4" xfId="2053" xr:uid="{1B973888-49EA-4149-A075-5BE6B6855A41}"/>
    <cellStyle name="SAPBEXformats 2 4 2" xfId="9825" xr:uid="{D1C952ED-23F7-4272-9DDD-09EDFDF7B450}"/>
    <cellStyle name="SAPBEXformats 2 4 2 2" xfId="26954" xr:uid="{0093ACB0-8413-4A42-A231-95ED882470BF}"/>
    <cellStyle name="SAPBEXformats 2 4 2 3" xfId="35253" xr:uid="{91338ABD-1890-48E4-8CA8-115EF0D2F4FC}"/>
    <cellStyle name="SAPBEXformats 2 4 3" xfId="19556" xr:uid="{C74A9A46-89C5-4726-8898-A16A5C31CA8F}"/>
    <cellStyle name="SAPBEXformats 2 4 4" xfId="18569" xr:uid="{996C70E5-CFF9-46C2-B7E6-1F79228D0EDF}"/>
    <cellStyle name="SAPBEXformats 2 5" xfId="1742" xr:uid="{2EA3E852-93C1-4B92-9F6E-643DF9CE04BE}"/>
    <cellStyle name="SAPBEXformats 2 5 2" xfId="13258" xr:uid="{ED9BB7D9-CA7A-402B-92EA-2CF562B584FC}"/>
    <cellStyle name="SAPBEXformats 2 5 2 2" xfId="29957" xr:uid="{1BE651FB-773E-47C1-B0B5-35CBB4D649CB}"/>
    <cellStyle name="SAPBEXformats 2 5 2 3" xfId="36987" xr:uid="{1BB014F4-8B97-40E5-A900-25C4663A4043}"/>
    <cellStyle name="SAPBEXformats 2 5 3" xfId="19245" xr:uid="{2C73E7C2-0943-4297-A2AC-07FF42EBDB6F}"/>
    <cellStyle name="SAPBEXformats 2 5 4" xfId="28977" xr:uid="{A8D347A3-48AA-4E17-BD03-994F432FDC85}"/>
    <cellStyle name="SAPBEXformats 2 6" xfId="3572" xr:uid="{484463E2-874E-4F9B-9F69-80A57F1F044D}"/>
    <cellStyle name="SAPBEXformats 2 6 2" xfId="15255" xr:uid="{32550747-9B1B-4519-9264-1D5BA86D2E0E}"/>
    <cellStyle name="SAPBEXformats 2 6 2 2" xfId="31759" xr:uid="{232B4BC6-7FAE-4E23-B4A9-69A727F30D16}"/>
    <cellStyle name="SAPBEXformats 2 6 2 3" xfId="38844" xr:uid="{48F2BB69-8392-4214-B978-32CBB5B36D3D}"/>
    <cellStyle name="SAPBEXformats 2 6 3" xfId="21070" xr:uid="{7DB59FEB-1333-4A2F-9116-B2B8F4C539B3}"/>
    <cellStyle name="SAPBEXformats 2 6 4" xfId="17853" xr:uid="{AF97153D-0C8E-4E10-B312-89C918BA028D}"/>
    <cellStyle name="SAPBEXformats 2 7" xfId="1863" xr:uid="{925A0DBC-A787-4537-AF13-DB7D290A7D05}"/>
    <cellStyle name="SAPBEXformats 2 7 2" xfId="19366" xr:uid="{2F7E13F3-5BD6-4E2E-999E-4F4650952FB6}"/>
    <cellStyle name="SAPBEXformats 2 7 3" xfId="30835" xr:uid="{F28F9606-6D5E-49A9-8EA4-C49B5FB0B48E}"/>
    <cellStyle name="SAPBEXformats 2 8" xfId="3729" xr:uid="{84C502DD-A1BB-4D04-9EA7-62CB2046B3B5}"/>
    <cellStyle name="SAPBEXformats 2 8 2" xfId="21227" xr:uid="{3A1D41A0-C110-4BAD-94AD-D27531F8E384}"/>
    <cellStyle name="SAPBEXformats 2 8 3" xfId="22245" xr:uid="{0BAF6EF2-3533-4E0D-99B3-22EC07B126C9}"/>
    <cellStyle name="SAPBEXformats 2 9" xfId="3725" xr:uid="{891D0C21-C115-4668-A031-977C7EC7BF1F}"/>
    <cellStyle name="SAPBEXformats 2 9 2" xfId="21223" xr:uid="{BEF8DCF6-CFFD-4108-A46B-FDA0FCAED7E1}"/>
    <cellStyle name="SAPBEXformats 2 9 3" xfId="18178" xr:uid="{D48AD36D-94F8-4C88-A0D0-A08021625463}"/>
    <cellStyle name="SAPBEXformats 3" xfId="773" xr:uid="{C6872DBE-1095-4285-BADA-46396C06D18D}"/>
    <cellStyle name="SAPBEXformats 3 10" xfId="8142" xr:uid="{9B1431F0-C74D-472B-A2AD-35BACDB896DC}"/>
    <cellStyle name="SAPBEXformats 3 10 2" xfId="25359" xr:uid="{61641FBD-752A-453E-A4D0-A7B3BC4823B8}"/>
    <cellStyle name="SAPBEXformats 3 10 3" xfId="34649" xr:uid="{11F1E8F8-0939-43B6-A619-52D49DF55DF4}"/>
    <cellStyle name="SAPBEXformats 3 11" xfId="18350" xr:uid="{03CB06E1-48CF-43F2-90DA-BD5525355E48}"/>
    <cellStyle name="SAPBEXformats 3 12" xfId="27171" xr:uid="{5CC29655-2AEF-4C3D-A348-67D880CBFC16}"/>
    <cellStyle name="SAPBEXformats 3 2" xfId="774" xr:uid="{1ADD6356-4C23-4F9C-9F31-079F5CE6F137}"/>
    <cellStyle name="SAPBEXformats 3 2 10" xfId="18351" xr:uid="{2DC93AEC-E81D-49E9-A7DD-6C3CDBF4D296}"/>
    <cellStyle name="SAPBEXformats 3 2 11" xfId="27884" xr:uid="{8F274A86-940D-48ED-9D42-65F5FFE9E576}"/>
    <cellStyle name="SAPBEXformats 3 2 2" xfId="1269" xr:uid="{6EBE34A8-4A46-4076-B19A-20203A901414}"/>
    <cellStyle name="SAPBEXformats 3 2 2 10" xfId="26401" xr:uid="{CA185E0C-C0DE-45E9-B746-6A438F01C75F}"/>
    <cellStyle name="SAPBEXformats 3 2 2 2" xfId="2517" xr:uid="{7262C406-642B-4F9F-9523-8E4A42F1FE16}"/>
    <cellStyle name="SAPBEXformats 3 2 2 2 2" xfId="20018" xr:uid="{2CA4681C-EF1A-48BA-9984-B2F2B7FF410B}"/>
    <cellStyle name="SAPBEXformats 3 2 2 2 3" xfId="27089" xr:uid="{59F07404-8F0F-48A9-8B23-8DD1D0A3308E}"/>
    <cellStyle name="SAPBEXformats 3 2 2 3" xfId="3023" xr:uid="{9D8B7DB4-E370-427C-A765-98CB7E8C9DDD}"/>
    <cellStyle name="SAPBEXformats 3 2 2 3 2" xfId="20521" xr:uid="{44B9D660-6BDD-48F3-A19D-73023DD5BB1D}"/>
    <cellStyle name="SAPBEXformats 3 2 2 3 3" xfId="22720" xr:uid="{83976121-427A-4674-B621-FB59DB9FA254}"/>
    <cellStyle name="SAPBEXformats 3 2 2 4" xfId="2331" xr:uid="{8CC937A9-A1DB-40A1-AE13-0018487DC806}"/>
    <cellStyle name="SAPBEXformats 3 2 2 4 2" xfId="19832" xr:uid="{9AF28181-CE33-47DB-8003-0441BC681A6A}"/>
    <cellStyle name="SAPBEXformats 3 2 2 4 3" xfId="18268" xr:uid="{45ECFBCA-96DD-4035-A3EB-9A783E4F33ED}"/>
    <cellStyle name="SAPBEXformats 3 2 2 5" xfId="3876" xr:uid="{12B3132D-26D2-4C84-95DA-FE4838570512}"/>
    <cellStyle name="SAPBEXformats 3 2 2 5 2" xfId="21373" xr:uid="{0711D72B-8A86-4CAF-B621-581DF4970A89}"/>
    <cellStyle name="SAPBEXformats 3 2 2 5 3" xfId="24428" xr:uid="{C4672ADF-E63D-43D9-A70C-542C06B77993}"/>
    <cellStyle name="SAPBEXformats 3 2 2 6" xfId="3718" xr:uid="{EC3DEBE0-EF92-4CB9-985C-2D6233027A85}"/>
    <cellStyle name="SAPBEXformats 3 2 2 6 2" xfId="21216" xr:uid="{5C645DDF-91A7-4366-8E96-294C455444DA}"/>
    <cellStyle name="SAPBEXformats 3 2 2 6 3" xfId="18184" xr:uid="{80F46637-19C1-471F-B488-EC0C67BF8B6B}"/>
    <cellStyle name="SAPBEXformats 3 2 2 7" xfId="4050" xr:uid="{BDC6C00B-9CF1-4500-90E8-B21AF8BCD459}"/>
    <cellStyle name="SAPBEXformats 3 2 2 7 2" xfId="21546" xr:uid="{6263204D-2B63-497B-B5DD-32D91247AA5A}"/>
    <cellStyle name="SAPBEXformats 3 2 2 7 3" xfId="18124" xr:uid="{47C5734B-7F3F-4F16-8CD4-E2882559DCCA}"/>
    <cellStyle name="SAPBEXformats 3 2 2 8" xfId="14901" xr:uid="{B1AB2058-03C6-45E8-A6AC-484BC4E35440}"/>
    <cellStyle name="SAPBEXformats 3 2 2 8 2" xfId="31413" xr:uid="{0E3BD989-6A1F-4397-9C8D-CA0AD6466468}"/>
    <cellStyle name="SAPBEXformats 3 2 2 8 3" xfId="38491" xr:uid="{90603B72-2F3F-44F6-8B36-D0710C9294FE}"/>
    <cellStyle name="SAPBEXformats 3 2 2 9" xfId="18782" xr:uid="{E77FC855-7B07-49A3-9389-4366A6801B84}"/>
    <cellStyle name="SAPBEXformats 3 2 3" xfId="2056" xr:uid="{BE69BCBE-2FE5-43C2-AD39-736761C8990A}"/>
    <cellStyle name="SAPBEXformats 3 2 3 2" xfId="15628" xr:uid="{9E828505-AC31-4F16-B612-2A17995C3C8D}"/>
    <cellStyle name="SAPBEXformats 3 2 3 2 2" xfId="32132" xr:uid="{F419FE6C-B44E-493B-A71C-0D59B793B671}"/>
    <cellStyle name="SAPBEXformats 3 2 3 2 3" xfId="39217" xr:uid="{2312D732-2C1B-436A-B9F8-ABCFEAF968EC}"/>
    <cellStyle name="SAPBEXformats 3 2 3 3" xfId="19559" xr:uid="{F4F1CF44-45DB-4B56-AADC-7DEA5E4E1F44}"/>
    <cellStyle name="SAPBEXformats 3 2 3 4" xfId="18852" xr:uid="{1EDC0AFB-BF71-450E-B161-D7395E2FD56F}"/>
    <cellStyle name="SAPBEXformats 3 2 4" xfId="1462" xr:uid="{467D9FA2-5D9F-4629-B4D1-9CB4188D148A}"/>
    <cellStyle name="SAPBEXformats 3 2 4 2" xfId="17012" xr:uid="{9C1168C6-DEF1-4ABD-9FA6-095ADDA7AD7D}"/>
    <cellStyle name="SAPBEXformats 3 2 4 2 2" xfId="33516" xr:uid="{C5352326-19B9-472C-8B8E-3C11C981B1E8}"/>
    <cellStyle name="SAPBEXformats 3 2 4 2 3" xfId="39934" xr:uid="{771FB685-9914-49E5-AFFA-77C9AE607181}"/>
    <cellStyle name="SAPBEXformats 3 2 4 3" xfId="18967" xr:uid="{985AEF2D-252A-4BF8-B20B-A786A37DCF46}"/>
    <cellStyle name="SAPBEXformats 3 2 4 4" xfId="30670" xr:uid="{5FFAF51F-8E35-4706-A0B7-1BFB280BEDFD}"/>
    <cellStyle name="SAPBEXformats 3 2 5" xfId="2741" xr:uid="{87532BB7-105C-4115-87EF-5A827EFDD7FA}"/>
    <cellStyle name="SAPBEXformats 3 2 5 2" xfId="20240" xr:uid="{15AC94FD-35B4-488B-BAAC-E8E63BFFC6D2}"/>
    <cellStyle name="SAPBEXformats 3 2 5 3" xfId="22895" xr:uid="{E96567CC-17B8-40D8-B084-A722A88FCC4F}"/>
    <cellStyle name="SAPBEXformats 3 2 6" xfId="3493" xr:uid="{4D5950D2-E782-468D-8894-290F520A9CC1}"/>
    <cellStyle name="SAPBEXformats 3 2 6 2" xfId="20991" xr:uid="{EC0B2A07-6624-465C-9DF2-BAD25B0BA918}"/>
    <cellStyle name="SAPBEXformats 3 2 6 3" xfId="32524" xr:uid="{1381AD2C-D70C-44F1-876B-BFC22B8CFF75}"/>
    <cellStyle name="SAPBEXformats 3 2 7" xfId="3590" xr:uid="{B028DC93-0163-4728-BA44-61B77451E547}"/>
    <cellStyle name="SAPBEXformats 3 2 7 2" xfId="21088" xr:uid="{769B491B-45AB-4BEB-9A3B-DFFB453CEBDF}"/>
    <cellStyle name="SAPBEXformats 3 2 7 3" xfId="22271" xr:uid="{AE74130B-407B-4262-A38B-DC121B13E85D}"/>
    <cellStyle name="SAPBEXformats 3 2 8" xfId="4289" xr:uid="{397166BB-B62E-4474-89BB-7FE1914D801D}"/>
    <cellStyle name="SAPBEXformats 3 2 8 2" xfId="21783" xr:uid="{4B5A888D-33F2-46D8-9AB7-2FB673EC8919}"/>
    <cellStyle name="SAPBEXformats 3 2 8 3" xfId="17929" xr:uid="{4E3B8A02-5CDD-46A9-AC82-357AAD73F6B1}"/>
    <cellStyle name="SAPBEXformats 3 2 9" xfId="12228" xr:uid="{4A2ED99B-2C9D-4155-85F3-5C37AC4ABD92}"/>
    <cellStyle name="SAPBEXformats 3 2 9 2" xfId="29051" xr:uid="{15CE0F3A-5829-43A0-9541-2DF258E7B629}"/>
    <cellStyle name="SAPBEXformats 3 2 9 3" xfId="36348" xr:uid="{D410D817-8111-427F-B822-368DFC1CA5E5}"/>
    <cellStyle name="SAPBEXformats 3 3" xfId="1268" xr:uid="{A02812D5-B597-411C-8CD8-D6E033DEDAFC}"/>
    <cellStyle name="SAPBEXformats 3 3 10" xfId="24628" xr:uid="{3AC48B36-DE85-4659-BACC-3FEABDB17EF5}"/>
    <cellStyle name="SAPBEXformats 3 3 2" xfId="2516" xr:uid="{E33BD9F9-B5EE-4A8F-8D26-160D3C0C3136}"/>
    <cellStyle name="SAPBEXformats 3 3 2 2" xfId="14056" xr:uid="{5C4CC9E2-1A26-4029-9A71-F9A3AF36B391}"/>
    <cellStyle name="SAPBEXformats 3 3 2 2 2" xfId="30650" xr:uid="{63D9107E-44F3-4F38-AD0B-60EDB0D4D9FD}"/>
    <cellStyle name="SAPBEXformats 3 3 2 2 3" xfId="37714" xr:uid="{F9BF827D-3759-4DB1-8B4E-C6C0D23F1279}"/>
    <cellStyle name="SAPBEXformats 3 3 2 3" xfId="20017" xr:uid="{2FD5F560-D970-4E27-98ED-C99E3ED0362F}"/>
    <cellStyle name="SAPBEXformats 3 3 2 4" xfId="30052" xr:uid="{ABF9BC2C-45F4-4F46-B370-30C39848514A}"/>
    <cellStyle name="SAPBEXformats 3 3 3" xfId="3022" xr:uid="{758FD038-41DD-4C79-88EE-1330392796C6}"/>
    <cellStyle name="SAPBEXformats 3 3 3 2" xfId="14150" xr:uid="{84395D7F-9C16-40EE-B705-48A9B32D04AE}"/>
    <cellStyle name="SAPBEXformats 3 3 3 2 2" xfId="30727" xr:uid="{3FFE98EA-12C3-4A69-AFB7-744E338ACBC3}"/>
    <cellStyle name="SAPBEXformats 3 3 3 2 3" xfId="37807" xr:uid="{FC6A9192-A5EF-4C99-B070-75A6A6838CB2}"/>
    <cellStyle name="SAPBEXformats 3 3 3 3" xfId="20520" xr:uid="{8AED440E-1B60-48E3-A699-49F6DCC263F7}"/>
    <cellStyle name="SAPBEXformats 3 3 3 4" xfId="22721" xr:uid="{DE98C262-54D9-4EF2-AF8E-2D7CC05F0320}"/>
    <cellStyle name="SAPBEXformats 3 3 4" xfId="1770" xr:uid="{1024E507-3CD6-48B5-916F-495BA0BAD61D}"/>
    <cellStyle name="SAPBEXformats 3 3 4 2" xfId="19273" xr:uid="{D6671C27-C7FB-40EF-BE31-A6FDA4A13212}"/>
    <cellStyle name="SAPBEXformats 3 3 4 3" xfId="23294" xr:uid="{68E2BFF9-58C8-437C-80C2-761C7CCEBAA3}"/>
    <cellStyle name="SAPBEXformats 3 3 5" xfId="3617" xr:uid="{897CB5CE-9461-450C-AF08-55DA5B76914F}"/>
    <cellStyle name="SAPBEXformats 3 3 5 2" xfId="21115" xr:uid="{0090D8D8-83A6-405C-A44C-F16B3D9E20BC}"/>
    <cellStyle name="SAPBEXformats 3 3 5 3" xfId="24735" xr:uid="{5A362208-AAAB-41CE-8B4B-AC14D1F8535C}"/>
    <cellStyle name="SAPBEXformats 3 3 6" xfId="3533" xr:uid="{AFCC7C31-FD1F-4914-B0F9-C2F2F0C0918B}"/>
    <cellStyle name="SAPBEXformats 3 3 6 2" xfId="21031" xr:uid="{BE5D3F2A-2897-4B35-B9A3-C56CE76031D9}"/>
    <cellStyle name="SAPBEXformats 3 3 6 3" xfId="23401" xr:uid="{46D80FC9-A169-40F7-8107-FF6B2D207373}"/>
    <cellStyle name="SAPBEXformats 3 3 7" xfId="4119" xr:uid="{031774D0-E164-4A66-B8DA-F3BF5457D38B}"/>
    <cellStyle name="SAPBEXformats 3 3 7 2" xfId="21614" xr:uid="{F7FD07ED-F04F-4BE4-8724-C2296E80B299}"/>
    <cellStyle name="SAPBEXformats 3 3 7 3" xfId="18085" xr:uid="{5484CEDE-2752-4416-B6D8-FC6E4C21C6BB}"/>
    <cellStyle name="SAPBEXformats 3 3 8" xfId="10825" xr:uid="{5463C0B6-09FD-43D7-AEE9-AD66F8871FB8}"/>
    <cellStyle name="SAPBEXformats 3 3 8 2" xfId="27848" xr:uid="{4BD99FC3-F5B4-417A-85FA-A82194F2CC67}"/>
    <cellStyle name="SAPBEXformats 3 3 8 3" xfId="35781" xr:uid="{D3DE4A43-FEC0-46F7-8B1E-D79CD28F90C2}"/>
    <cellStyle name="SAPBEXformats 3 3 9" xfId="18781" xr:uid="{42B9BEDE-72E8-4EFF-B3EF-93D4DAAB0248}"/>
    <cellStyle name="SAPBEXformats 3 4" xfId="2055" xr:uid="{DA5CF725-3CB3-4E85-BC94-D61123EF9EF6}"/>
    <cellStyle name="SAPBEXformats 3 4 2" xfId="10035" xr:uid="{AA89E45C-01C4-4D3D-ADEA-5A95DAD97362}"/>
    <cellStyle name="SAPBEXformats 3 4 2 2" xfId="27141" xr:uid="{E0748F83-47C4-485C-8137-86816872F8A9}"/>
    <cellStyle name="SAPBEXformats 3 4 2 3" xfId="35377" xr:uid="{6BBB1B5C-4DAD-442F-98F7-78BC99847F49}"/>
    <cellStyle name="SAPBEXformats 3 4 3" xfId="19558" xr:uid="{4A187AFA-40EC-428D-8C85-90967E6FFEC9}"/>
    <cellStyle name="SAPBEXformats 3 4 4" xfId="18498" xr:uid="{91E2CE4C-2D5F-4BD0-8B2A-106495CBA7E3}"/>
    <cellStyle name="SAPBEXformats 3 5" xfId="1656" xr:uid="{2BA4C6AA-0280-4966-9DEB-0D731005CF79}"/>
    <cellStyle name="SAPBEXformats 3 5 2" xfId="13429" xr:uid="{DDB3DB69-34EF-4C11-A10D-C116271599B2}"/>
    <cellStyle name="SAPBEXformats 3 5 2 2" xfId="30103" xr:uid="{7E4EF960-4152-446C-B015-DA6031DFBD8B}"/>
    <cellStyle name="SAPBEXformats 3 5 2 3" xfId="37158" xr:uid="{453491A6-365E-49CF-9A8D-F8EF8B7E618D}"/>
    <cellStyle name="SAPBEXformats 3 5 3" xfId="19159" xr:uid="{004FFF74-737F-4808-9EE0-65FE8A41C38A}"/>
    <cellStyle name="SAPBEXformats 3 5 4" xfId="29985" xr:uid="{89088861-1035-425A-817F-E0CEB6E45171}"/>
    <cellStyle name="SAPBEXformats 3 6" xfId="3391" xr:uid="{90252987-38C9-4C72-927F-460CFBF16D60}"/>
    <cellStyle name="SAPBEXformats 3 6 2" xfId="15128" xr:uid="{C93F1962-236B-4AFA-A920-1B2CB38E8896}"/>
    <cellStyle name="SAPBEXformats 3 6 2 2" xfId="31632" xr:uid="{BAA06C2C-1A71-4CCC-95AD-E7EF955C3A0E}"/>
    <cellStyle name="SAPBEXformats 3 6 2 3" xfId="38717" xr:uid="{5B24AD1E-3ACB-4600-BDDE-E947596415C9}"/>
    <cellStyle name="SAPBEXformats 3 6 3" xfId="20889" xr:uid="{7113DFE6-AD54-494B-81DE-70CFCB66AAC0}"/>
    <cellStyle name="SAPBEXformats 3 6 4" xfId="22361" xr:uid="{A3A151C6-E6DB-4095-9031-0DFC879498ED}"/>
    <cellStyle name="SAPBEXformats 3 7" xfId="3898" xr:uid="{18AB3A80-52AA-4802-97E9-B82155DE89EF}"/>
    <cellStyle name="SAPBEXformats 3 7 2" xfId="21395" xr:uid="{B4794B2E-9D62-4ECA-AA61-BD5EC08BC3FF}"/>
    <cellStyle name="SAPBEXformats 3 7 3" xfId="22165" xr:uid="{DE1CECE5-9B85-4EA1-BAB7-24535ADDB637}"/>
    <cellStyle name="SAPBEXformats 3 8" xfId="1899" xr:uid="{9673BB0D-AE41-4194-9FEF-909165C0AFFE}"/>
    <cellStyle name="SAPBEXformats 3 8 2" xfId="19402" xr:uid="{76389652-0A8C-483E-8264-A70B36DC9C74}"/>
    <cellStyle name="SAPBEXformats 3 8 3" xfId="25167" xr:uid="{AF125C21-9E9D-486A-A2B1-128DB658B2EF}"/>
    <cellStyle name="SAPBEXformats 3 9" xfId="4383" xr:uid="{25BB233B-46BA-4E70-A0B7-660BA29A431B}"/>
    <cellStyle name="SAPBEXformats 3 9 2" xfId="21875" xr:uid="{6BE7C9B8-9E79-45DC-86C8-6D6164817F63}"/>
    <cellStyle name="SAPBEXformats 3 9 3" xfId="17947" xr:uid="{DC690974-21AF-4FF2-BEAD-63BAD53B0C47}"/>
    <cellStyle name="SAPBEXformats 4" xfId="775" xr:uid="{0616D8A7-09DF-443E-B0A8-3AD3803780F0}"/>
    <cellStyle name="SAPBEXformats 4 10" xfId="18352" xr:uid="{ED0419AE-D85F-4D59-AC1D-81EE6F8C4176}"/>
    <cellStyle name="SAPBEXformats 4 11" xfId="30687" xr:uid="{C4EFCC4C-750A-4B3A-8C88-CD17FA84922E}"/>
    <cellStyle name="SAPBEXformats 4 2" xfId="1270" xr:uid="{ACFB7716-211B-4FE8-9FF8-556767F1D75B}"/>
    <cellStyle name="SAPBEXformats 4 2 10" xfId="30401" xr:uid="{F91E0B48-3271-4125-9057-0D0F5EC61774}"/>
    <cellStyle name="SAPBEXformats 4 2 2" xfId="2518" xr:uid="{159C2145-9462-4B70-AAFD-A93A7CC8CD65}"/>
    <cellStyle name="SAPBEXformats 4 2 2 2" xfId="15022" xr:uid="{2376745A-32A7-4181-806B-496E115C2875}"/>
    <cellStyle name="SAPBEXformats 4 2 2 2 2" xfId="31530" xr:uid="{77077357-2D02-4897-A231-EF776882DCDF}"/>
    <cellStyle name="SAPBEXformats 4 2 2 2 3" xfId="38611" xr:uid="{8BC4050F-51D5-4D88-8F50-FC2CE8C807B5}"/>
    <cellStyle name="SAPBEXformats 4 2 2 3" xfId="20019" xr:uid="{2C768413-D957-443D-87BF-9326B53A947F}"/>
    <cellStyle name="SAPBEXformats 4 2 2 4" xfId="28026" xr:uid="{F691A85D-0124-4467-B4FC-9192AAF24C69}"/>
    <cellStyle name="SAPBEXformats 4 2 3" xfId="3024" xr:uid="{B79DD7ED-DE42-46C2-B089-56BB038E7DE2}"/>
    <cellStyle name="SAPBEXformats 4 2 3 2" xfId="15796" xr:uid="{C1997E23-1574-4AEC-82B8-ACDFBFABAB73}"/>
    <cellStyle name="SAPBEXformats 4 2 3 2 2" xfId="32300" xr:uid="{5222CD1D-1B9B-4F09-96FD-0E191AB42C75}"/>
    <cellStyle name="SAPBEXformats 4 2 3 2 3" xfId="39385" xr:uid="{2F610DD2-5070-43D8-BFDB-3F5D7CC155C4}"/>
    <cellStyle name="SAPBEXformats 4 2 3 3" xfId="20522" xr:uid="{75388E1C-DB6C-4C3F-BC56-1CE5347DD016}"/>
    <cellStyle name="SAPBEXformats 4 2 3 4" xfId="22719" xr:uid="{29127495-CDEB-4274-93BE-6D91E82ADE80}"/>
    <cellStyle name="SAPBEXformats 4 2 4" xfId="2745" xr:uid="{2930A81E-6AA4-4B88-9AA0-A7C9C2B486B5}"/>
    <cellStyle name="SAPBEXformats 4 2 4 2" xfId="17269" xr:uid="{03EA2377-5E28-49E5-8343-88E3CDA11B34}"/>
    <cellStyle name="SAPBEXformats 4 2 4 2 2" xfId="33773" xr:uid="{EF09733E-18EA-406B-879F-E620A3F53D97}"/>
    <cellStyle name="SAPBEXformats 4 2 4 2 3" xfId="40102" xr:uid="{417D04CC-4540-4027-B703-4413E8E29BFA}"/>
    <cellStyle name="SAPBEXformats 4 2 4 3" xfId="20244" xr:uid="{E359BFDB-8CE9-4A3B-B63B-782AA1F87CA7}"/>
    <cellStyle name="SAPBEXformats 4 2 4 4" xfId="22891" xr:uid="{39E6DD02-C53E-4605-BAD3-9BB9F7C9EFBF}"/>
    <cellStyle name="SAPBEXformats 4 2 5" xfId="3763" xr:uid="{C50D5F1F-D674-4DAA-AB93-9DAF7B69A304}"/>
    <cellStyle name="SAPBEXformats 4 2 5 2" xfId="21260" xr:uid="{97583B73-17B1-4ECD-BAC1-E695AE842195}"/>
    <cellStyle name="SAPBEXformats 4 2 5 3" xfId="23186" xr:uid="{6BC9C454-CDDA-4930-9AE6-4D8C0F8C1B22}"/>
    <cellStyle name="SAPBEXformats 4 2 6" xfId="3583" xr:uid="{3B257351-73EB-41BC-861E-2BE11E843F9C}"/>
    <cellStyle name="SAPBEXformats 4 2 6 2" xfId="21081" xr:uid="{DF9F4BA8-29A9-49EB-8062-D97D39A764CB}"/>
    <cellStyle name="SAPBEXformats 4 2 6 3" xfId="17852" xr:uid="{6D2F52E9-BAB6-4889-B04D-92C7B1A8D10B}"/>
    <cellStyle name="SAPBEXformats 4 2 7" xfId="4295" xr:uid="{E43C23F5-8CB6-41C7-83DE-8CA2C0FC5655}"/>
    <cellStyle name="SAPBEXformats 4 2 7 2" xfId="21789" xr:uid="{F7884FBA-EC2C-4981-A6AE-C81D3CD613DA}"/>
    <cellStyle name="SAPBEXformats 4 2 7 3" xfId="18541" xr:uid="{AD961839-E79B-40D7-84A3-F24F382D459D}"/>
    <cellStyle name="SAPBEXformats 4 2 8" xfId="12485" xr:uid="{685DAF87-FD40-478E-B160-5C086443763C}"/>
    <cellStyle name="SAPBEXformats 4 2 8 2" xfId="29265" xr:uid="{4B23EF37-9B14-4B47-9826-F7CEAEAB8236}"/>
    <cellStyle name="SAPBEXformats 4 2 8 3" xfId="36513" xr:uid="{86710C87-7AF7-4B19-AD50-68DC7ADFF3D5}"/>
    <cellStyle name="SAPBEXformats 4 2 9" xfId="18783" xr:uid="{733BBD79-45E0-4E11-81FA-94D9BAF572AF}"/>
    <cellStyle name="SAPBEXformats 4 3" xfId="2057" xr:uid="{56C26522-57AE-4E3F-8185-325C6E63A976}"/>
    <cellStyle name="SAPBEXformats 4 3 2" xfId="14270" xr:uid="{20C66C91-0B6C-49E9-975D-0EF2D73376EA}"/>
    <cellStyle name="SAPBEXformats 4 3 2 2" xfId="30828" xr:uid="{7A1265EC-D649-4474-8E70-ECE90FE7423F}"/>
    <cellStyle name="SAPBEXformats 4 3 2 3" xfId="37927" xr:uid="{7684EB8B-726D-402E-8F65-E386808E7EE9}"/>
    <cellStyle name="SAPBEXformats 4 3 3" xfId="14712" xr:uid="{F0986755-EBF4-41A2-ADC9-635E4E440407}"/>
    <cellStyle name="SAPBEXformats 4 3 3 2" xfId="31226" xr:uid="{3F98A617-B926-48D1-83AF-2A87265F8B7D}"/>
    <cellStyle name="SAPBEXformats 4 3 3 3" xfId="38302" xr:uid="{6CCDADB6-AD6C-4E1D-8557-4E97FF075F0D}"/>
    <cellStyle name="SAPBEXformats 4 3 4" xfId="11083" xr:uid="{756C40EF-4FD9-45BA-9CAE-6449287252CF}"/>
    <cellStyle name="SAPBEXformats 4 3 4 2" xfId="28068" xr:uid="{9F2EBB12-F619-44F5-92BB-3C1AAABEA755}"/>
    <cellStyle name="SAPBEXformats 4 3 4 3" xfId="35947" xr:uid="{7DB27624-CDE7-498C-B745-089F4904CCA7}"/>
    <cellStyle name="SAPBEXformats 4 3 5" xfId="19560" xr:uid="{AC8BDA13-D9ED-412D-A7E5-D9ECE57106FF}"/>
    <cellStyle name="SAPBEXformats 4 3 6" xfId="18475" xr:uid="{1A19F271-477D-4510-97FF-24A8479265A4}"/>
    <cellStyle name="SAPBEXformats 4 4" xfId="1539" xr:uid="{4FF9378C-51A5-42FD-A68F-55BA87D666B1}"/>
    <cellStyle name="SAPBEXformats 4 4 2" xfId="9904" xr:uid="{C113B1AA-8E3D-42E8-9AAA-7C26416C57C8}"/>
    <cellStyle name="SAPBEXformats 4 4 2 2" xfId="27020" xr:uid="{523C4FEA-A9D0-450B-8504-75CBB5D821C0}"/>
    <cellStyle name="SAPBEXformats 4 4 2 3" xfId="35306" xr:uid="{A6839454-7E9F-4D29-915D-075CB960DA9A}"/>
    <cellStyle name="SAPBEXformats 4 4 3" xfId="19044" xr:uid="{80DEA57A-106F-414A-B67A-6CF7F21AC110}"/>
    <cellStyle name="SAPBEXformats 4 4 4" xfId="26393" xr:uid="{F074495F-B04D-4207-817E-8BC0C4A27DB2}"/>
    <cellStyle name="SAPBEXformats 4 5" xfId="1665" xr:uid="{C34AA13B-59E3-489F-BFC0-37870BB2FF91}"/>
    <cellStyle name="SAPBEXformats 4 5 2" xfId="13330" xr:uid="{550A991A-D0E4-4D13-AA00-089CE1578068}"/>
    <cellStyle name="SAPBEXformats 4 5 2 2" xfId="30015" xr:uid="{7B533A8F-D196-48A9-B50C-230B91EFBE7A}"/>
    <cellStyle name="SAPBEXformats 4 5 2 3" xfId="37059" xr:uid="{A42220E6-3BE1-4DC6-BCF1-A993EA0D725E}"/>
    <cellStyle name="SAPBEXformats 4 5 3" xfId="19168" xr:uid="{C1097C0F-76F5-4B09-848C-BE2565C556C2}"/>
    <cellStyle name="SAPBEXformats 4 5 4" xfId="30663" xr:uid="{64DBE83B-EAAF-4B42-8B8B-87E6E4BBB561}"/>
    <cellStyle name="SAPBEXformats 4 6" xfId="3777" xr:uid="{380F9F2C-CE22-4DA8-A7A6-3C33C6A1492A}"/>
    <cellStyle name="SAPBEXformats 4 6 2" xfId="14970" xr:uid="{B9CC1A2E-219F-45FC-89B4-5197DD322E18}"/>
    <cellStyle name="SAPBEXformats 4 6 2 2" xfId="31480" xr:uid="{1F42E5ED-CFE7-4A66-A912-03BF87FBFB7F}"/>
    <cellStyle name="SAPBEXformats 4 6 2 3" xfId="38559" xr:uid="{F405FE54-C99B-4B14-8C5C-E4580756EFAA}"/>
    <cellStyle name="SAPBEXformats 4 6 3" xfId="21274" xr:uid="{6DD722CC-8037-4C12-B1B6-B1073235200B}"/>
    <cellStyle name="SAPBEXformats 4 6 4" xfId="23179" xr:uid="{2E887E1D-036B-438E-9F9A-8D2657E2F3BB}"/>
    <cellStyle name="SAPBEXformats 4 7" xfId="1959" xr:uid="{07E2FEB0-68E5-49AE-BA76-36A02DC8979D}"/>
    <cellStyle name="SAPBEXformats 4 7 2" xfId="19462" xr:uid="{DD633DB9-608E-4A18-BBED-F343D38A27A1}"/>
    <cellStyle name="SAPBEXformats 4 7 3" xfId="18357" xr:uid="{312210B8-84F6-438A-8E13-E551AD1A6C1B}"/>
    <cellStyle name="SAPBEXformats 4 8" xfId="4485" xr:uid="{1372B531-B36B-40F3-84D5-4D6DD00AE38D}"/>
    <cellStyle name="SAPBEXformats 4 8 2" xfId="21975" xr:uid="{9F8667F4-840B-4049-996B-6B87285E5921}"/>
    <cellStyle name="SAPBEXformats 4 8 3" xfId="28274" xr:uid="{D30B908E-E0DA-4CCC-8731-24A1D6D062B4}"/>
    <cellStyle name="SAPBEXformats 4 9" xfId="8011" xr:uid="{FA98E3F2-975C-4991-8728-630DB5145E16}"/>
    <cellStyle name="SAPBEXformats 4 9 2" xfId="25238" xr:uid="{BDEDD1E2-4994-43F1-9FD2-8DA705176D42}"/>
    <cellStyle name="SAPBEXformats 4 9 3" xfId="34578" xr:uid="{5FA34A55-7794-4AD9-AA05-8C99AE4D2BC6}"/>
    <cellStyle name="SAPBEXformats 5" xfId="946" xr:uid="{1A3B21D6-3AF2-40AF-AAEF-FE312E2E03ED}"/>
    <cellStyle name="SAPBEXformats 5 10" xfId="29297" xr:uid="{396C3B7F-F092-4549-B65A-0DF86A45D07A}"/>
    <cellStyle name="SAPBEXformats 5 2" xfId="1354" xr:uid="{674C3E75-4075-4E82-87C7-7B1B315C003B}"/>
    <cellStyle name="SAPBEXformats 5 2 2" xfId="2602" xr:uid="{2685A4D4-FD1B-4EE3-B45C-30612B33C570}"/>
    <cellStyle name="SAPBEXformats 5 2 2 2" xfId="15106" xr:uid="{47271935-CCDA-448D-949B-B7528FD43E00}"/>
    <cellStyle name="SAPBEXformats 5 2 2 2 2" xfId="31612" xr:uid="{29F49A02-E8FF-4936-99ED-D7D822F4E02F}"/>
    <cellStyle name="SAPBEXformats 5 2 2 2 3" xfId="38695" xr:uid="{7851E8F9-E64D-4E1B-B19A-C75CCAEBEFF0}"/>
    <cellStyle name="SAPBEXformats 5 2 2 3" xfId="20103" xr:uid="{29E9038D-9558-4A46-8B47-B67B3A5510FB}"/>
    <cellStyle name="SAPBEXformats 5 2 2 4" xfId="23357" xr:uid="{2639EBD6-D8F7-4402-A32A-BADA83119261}"/>
    <cellStyle name="SAPBEXformats 5 2 3" xfId="3108" xr:uid="{DC39958B-38D4-4639-A838-5B10B5AAE10C}"/>
    <cellStyle name="SAPBEXformats 5 2 3 2" xfId="15883" xr:uid="{248975C5-6813-4FD3-B483-C494B82A97EB}"/>
    <cellStyle name="SAPBEXformats 5 2 3 2 2" xfId="32387" xr:uid="{DB6F65B6-5B0F-4530-AE43-F4DFE82512DE}"/>
    <cellStyle name="SAPBEXformats 5 2 3 2 3" xfId="39472" xr:uid="{A0100B1C-897A-41BB-9FDF-2CB156004E42}"/>
    <cellStyle name="SAPBEXformats 5 2 3 3" xfId="20606" xr:uid="{66B8AFB2-AC63-4027-A5D9-87C79CAF2779}"/>
    <cellStyle name="SAPBEXformats 5 2 3 4" xfId="22643" xr:uid="{DE95D142-6D79-4A9E-8173-1ADCB4ED61CF}"/>
    <cellStyle name="SAPBEXformats 5 2 4" xfId="2682" xr:uid="{106D62CA-F4D2-4A4A-8B0C-26E079967D60}"/>
    <cellStyle name="SAPBEXformats 5 2 4 2" xfId="17444" xr:uid="{A0735582-DB26-4C9D-AA7B-2AC561EB5057}"/>
    <cellStyle name="SAPBEXformats 5 2 4 2 2" xfId="33948" xr:uid="{0973FAE0-8282-4E66-8D82-AC70914E5380}"/>
    <cellStyle name="SAPBEXformats 5 2 4 2 3" xfId="40189" xr:uid="{45D4BC5C-9CA0-46CC-9E46-560102464E7B}"/>
    <cellStyle name="SAPBEXformats 5 2 4 3" xfId="20182" xr:uid="{905A5199-85D9-4AA4-9A09-77DFCBF8967A}"/>
    <cellStyle name="SAPBEXformats 5 2 4 4" xfId="22924" xr:uid="{1E552224-D473-4B8B-849C-654E66BEF67F}"/>
    <cellStyle name="SAPBEXformats 5 2 5" xfId="3474" xr:uid="{939D9611-E650-4ED7-A0A7-1467A90C6CEB}"/>
    <cellStyle name="SAPBEXformats 5 2 5 2" xfId="20972" xr:uid="{583D547A-432F-45C2-9187-F00B2F05CF6C}"/>
    <cellStyle name="SAPBEXformats 5 2 5 3" xfId="22287" xr:uid="{3531F50D-70FA-4B50-A8A5-52FC69BCE57C}"/>
    <cellStyle name="SAPBEXformats 5 2 6" xfId="3609" xr:uid="{1033414A-123B-4A23-95C6-6D134B6B493B}"/>
    <cellStyle name="SAPBEXformats 5 2 6 2" xfId="21107" xr:uid="{77F9B600-0EAE-4014-AE9E-A1E3FB1FAE1B}"/>
    <cellStyle name="SAPBEXformats 5 2 6 3" xfId="18224" xr:uid="{4318594C-055B-456A-96B3-1952B2837AA8}"/>
    <cellStyle name="SAPBEXformats 5 2 7" xfId="4459" xr:uid="{0323909B-5897-4104-91F4-A8459AFFC3B1}"/>
    <cellStyle name="SAPBEXformats 5 2 7 2" xfId="21949" xr:uid="{3AE10BCD-9663-4887-ACC7-8AADA0C9A559}"/>
    <cellStyle name="SAPBEXformats 5 2 7 3" xfId="17710" xr:uid="{48A241D7-E99B-4018-B7B3-181449C05179}"/>
    <cellStyle name="SAPBEXformats 5 2 8" xfId="12669" xr:uid="{70D6312B-8BB2-4070-A6BC-8B310A402F16}"/>
    <cellStyle name="SAPBEXformats 5 2 8 2" xfId="29420" xr:uid="{4987BA74-C1E3-4B7B-9605-6FFB33065729}"/>
    <cellStyle name="SAPBEXformats 5 2 8 3" xfId="36599" xr:uid="{AE63E193-1648-4361-8F55-5D3A85D39A4D}"/>
    <cellStyle name="SAPBEXformats 5 2 9" xfId="29288" xr:uid="{C92B8E2A-F624-475D-A154-EB4DD91A0A1A}"/>
    <cellStyle name="SAPBEXformats 5 3" xfId="2214" xr:uid="{339DA09D-59EE-4D53-95A1-8D01A4310F3D}"/>
    <cellStyle name="SAPBEXformats 5 3 2" xfId="14406" xr:uid="{15BF3A6C-540E-4E3D-AA1C-182C41B14E7D}"/>
    <cellStyle name="SAPBEXformats 5 3 2 2" xfId="30945" xr:uid="{2D6B26FE-86FF-40D7-99FA-F635DF55F62B}"/>
    <cellStyle name="SAPBEXformats 5 3 2 3" xfId="38063" xr:uid="{D182E94E-63D9-4FD9-9C88-070C8EC1C2A9}"/>
    <cellStyle name="SAPBEXformats 5 3 3" xfId="9110" xr:uid="{FB5BCA3A-94D2-4D81-8EEF-90549902163D}"/>
    <cellStyle name="SAPBEXformats 5 3 3 2" xfId="26286" xr:uid="{17DA7ABD-B4DE-41CD-9D78-CA44B424F9A9}"/>
    <cellStyle name="SAPBEXformats 5 3 3 3" xfId="35001" xr:uid="{64F7CB14-641C-436B-A6CF-E18B1844538B}"/>
    <cellStyle name="SAPBEXformats 5 3 4" xfId="11260" xr:uid="{869F73DD-45FC-48AD-AD00-A5EB7D01AE8F}"/>
    <cellStyle name="SAPBEXformats 5 3 4 2" xfId="28225" xr:uid="{900E81F9-4E33-4BA5-B42E-1156A0442A77}"/>
    <cellStyle name="SAPBEXformats 5 3 4 3" xfId="36034" xr:uid="{428CC37E-CC16-4378-BAB6-F26BD81EA553}"/>
    <cellStyle name="SAPBEXformats 5 3 5" xfId="19716" xr:uid="{7E43C31E-92A4-4DDC-B3FE-5C488A8E8026}"/>
    <cellStyle name="SAPBEXformats 5 3 6" xfId="28386" xr:uid="{847437B0-784C-4DB9-97CC-C45FA2E2601C}"/>
    <cellStyle name="SAPBEXformats 5 4" xfId="2721" xr:uid="{F1A20CC7-22B4-40D2-8E3C-9A7A4D33C5D0}"/>
    <cellStyle name="SAPBEXformats 5 4 2" xfId="10093" xr:uid="{B5AD2FB0-F81D-42D4-A50C-978283DEB7DF}"/>
    <cellStyle name="SAPBEXformats 5 4 2 2" xfId="27183" xr:uid="{84A3336B-DD02-4AA2-8BEB-BF92EA375DD2}"/>
    <cellStyle name="SAPBEXformats 5 4 2 3" xfId="35435" xr:uid="{C89FF8C3-86F4-4BA0-B85F-D276A75ABF18}"/>
    <cellStyle name="SAPBEXformats 5 4 3" xfId="20220" xr:uid="{24894806-93B4-4781-A988-8B971C65ECA0}"/>
    <cellStyle name="SAPBEXformats 5 4 4" xfId="26023" xr:uid="{33B1FD32-8ED9-4B22-A63B-D92E886DF642}"/>
    <cellStyle name="SAPBEXformats 5 5" xfId="2148" xr:uid="{DEA19FE8-7359-4D7B-802E-4B08B8A5C061}"/>
    <cellStyle name="SAPBEXformats 5 5 2" xfId="13487" xr:uid="{D5CB783C-FD73-4102-83C7-D76C0D7C3397}"/>
    <cellStyle name="SAPBEXformats 5 5 2 2" xfId="30142" xr:uid="{6CF95096-8F6F-4CC0-8919-706136F9E259}"/>
    <cellStyle name="SAPBEXformats 5 5 2 3" xfId="37216" xr:uid="{A916433E-1558-424F-9592-1D9C57F49975}"/>
    <cellStyle name="SAPBEXformats 5 5 3" xfId="19651" xr:uid="{49A5F2D0-B516-42CE-B579-45079E1C5322}"/>
    <cellStyle name="SAPBEXformats 5 5 4" xfId="27741" xr:uid="{D897A22B-98E4-4DC2-9430-74EAB1644F7D}"/>
    <cellStyle name="SAPBEXformats 5 6" xfId="3758" xr:uid="{11C9BE0D-F137-45E6-ACAA-E6ABD5FA35C0}"/>
    <cellStyle name="SAPBEXformats 5 6 2" xfId="13115" xr:uid="{F3AC3F2E-F078-45B0-9906-6F16B3F03A99}"/>
    <cellStyle name="SAPBEXformats 5 6 2 2" xfId="29835" xr:uid="{67E6F5CC-348A-4F93-92EE-046F81134F44}"/>
    <cellStyle name="SAPBEXformats 5 6 2 3" xfId="36844" xr:uid="{95604A6D-1B24-437A-9EBB-EB955F3DDD44}"/>
    <cellStyle name="SAPBEXformats 5 6 3" xfId="21255" xr:uid="{272401EE-D2EE-40C8-ADBF-9051014EB637}"/>
    <cellStyle name="SAPBEXformats 5 6 4" xfId="22015" xr:uid="{5B130EAA-5C44-4B91-A662-4CA957F87DFC}"/>
    <cellStyle name="SAPBEXformats 5 7" xfId="3796" xr:uid="{F27F075A-ACC3-4FCF-B70C-7CA619843E13}"/>
    <cellStyle name="SAPBEXformats 5 7 2" xfId="21293" xr:uid="{B4DA819C-7A81-41C2-AB1D-22DA747ED9B8}"/>
    <cellStyle name="SAPBEXformats 5 7 3" xfId="22134" xr:uid="{00F46345-0126-45DA-8639-7CF2A6C0D8B4}"/>
    <cellStyle name="SAPBEXformats 5 8" xfId="4063" xr:uid="{B7D32B8E-7CC4-4A14-8AB9-EB60E4F78931}"/>
    <cellStyle name="SAPBEXformats 5 8 2" xfId="21559" xr:uid="{3A1E2DB4-7E4F-4DF7-9C5C-98A292B77835}"/>
    <cellStyle name="SAPBEXformats 5 8 3" xfId="22112" xr:uid="{71F4B8CF-C501-4393-AC67-349CC16D17FA}"/>
    <cellStyle name="SAPBEXformats 5 9" xfId="8201" xr:uid="{5DDB2E97-DF94-4281-9558-111C946B6F47}"/>
    <cellStyle name="SAPBEXformats 5 9 2" xfId="25397" xr:uid="{F48E3EA6-8C08-45E1-879C-6072E034E9EA}"/>
    <cellStyle name="SAPBEXformats 5 9 3" xfId="34707" xr:uid="{ADCC4AFE-BDE3-4273-BF85-9BDAE6F7EA74}"/>
    <cellStyle name="SAPBEXformats 6" xfId="972" xr:uid="{789C873D-30FD-422D-88B5-5671476BA064}"/>
    <cellStyle name="SAPBEXformats 6 2" xfId="15315" xr:uid="{3E131B58-03E2-46BF-A53C-E19CBC88B139}"/>
    <cellStyle name="SAPBEXformats 6 2 2" xfId="31819" xr:uid="{FCBD3434-7E4C-41BF-B3F3-ABBF015C7E66}"/>
    <cellStyle name="SAPBEXformats 6 2 3" xfId="38904" xr:uid="{FDCE5D3B-B780-4FB3-ADE8-B6EFA777480D}"/>
    <cellStyle name="SAPBEXformats 6 3" xfId="16431" xr:uid="{A23C9743-78BE-4245-973D-B4714A7C7B46}"/>
    <cellStyle name="SAPBEXformats 6 3 2" xfId="32935" xr:uid="{CDC0948F-2661-46F9-B0C9-94F03F9F90D5}"/>
    <cellStyle name="SAPBEXformats 6 3 3" xfId="39627" xr:uid="{78B43769-8FC0-4779-83A6-D6BAAB1E694D}"/>
    <cellStyle name="SAPBEXformats 6 4" xfId="11525" xr:uid="{4169F674-992C-482B-98D1-D6EFD447DF41}"/>
    <cellStyle name="SAPBEXformats 6 4 2" xfId="36110" xr:uid="{99BF1B63-47A6-4961-888C-3E6A5D9F0E8B}"/>
    <cellStyle name="SAPBEXformats 7" xfId="1037" xr:uid="{ADAF6A16-24DC-45B0-8EA9-F268E87EF15B}"/>
    <cellStyle name="SAPBEXformats 7 2" xfId="14690" xr:uid="{540CC7C1-50EB-4B40-9A7D-A24C8A95A65B}"/>
    <cellStyle name="SAPBEXformats 7 2 2" xfId="31205" xr:uid="{4AEF02EA-0834-42DF-BDE2-4F4177B4DB67}"/>
    <cellStyle name="SAPBEXformats 7 2 3" xfId="38280" xr:uid="{1DC5D0E0-0BA7-43E6-95A7-86A6A780F691}"/>
    <cellStyle name="SAPBEXformats 7 3" xfId="15413" xr:uid="{11AAD0CE-90CF-40C8-B504-9C68BFE98979}"/>
    <cellStyle name="SAPBEXformats 7 3 2" xfId="31917" xr:uid="{59CFDC1A-767E-4C73-9AFE-A76FFDB27920}"/>
    <cellStyle name="SAPBEXformats 7 3 3" xfId="39002" xr:uid="{FAE1B337-5626-4308-8283-6D045D47EDD4}"/>
    <cellStyle name="SAPBEXformats 7 4" xfId="16755" xr:uid="{71E6F403-8B6E-4A22-B530-635550FD197A}"/>
    <cellStyle name="SAPBEXformats 7 4 2" xfId="33259" xr:uid="{56469A4F-2F18-439B-A944-951E3F97BFF8}"/>
    <cellStyle name="SAPBEXformats 7 4 3" xfId="39771" xr:uid="{618C27AE-3541-44BA-9574-5D8F6EE1291F}"/>
    <cellStyle name="SAPBEXformats 7 5" xfId="11895" xr:uid="{995B5FDB-AAEA-4BA1-B0D1-401F377031BA}"/>
    <cellStyle name="SAPBEXformats 7 5 2" xfId="28760" xr:uid="{39C943F5-9274-40E5-9593-A676A68E4957}"/>
    <cellStyle name="SAPBEXformats 7 5 3" xfId="36203" xr:uid="{021E19F9-7F6C-43B9-B69A-55B2C8345E94}"/>
    <cellStyle name="SAPBEXformats 8" xfId="261" xr:uid="{F4F844E1-0B3C-496E-8C7E-34703818688D}"/>
    <cellStyle name="SAPBEXformats 8 10" xfId="28106" xr:uid="{A6303CA9-505D-49F6-9FAB-B74DA30CD675}"/>
    <cellStyle name="SAPBEXformats 8 2" xfId="1177" xr:uid="{23D68024-DAC6-4743-8B18-8F312052CC82}"/>
    <cellStyle name="SAPBEXformats 8 2 2" xfId="2425" xr:uid="{24BE05D4-C38C-4F70-8665-F79D942191EF}"/>
    <cellStyle name="SAPBEXformats 8 2 2 2" xfId="19926" xr:uid="{62D3FA3C-9770-4507-BF0E-FBA43A91350B}"/>
    <cellStyle name="SAPBEXformats 8 2 2 3" xfId="28337" xr:uid="{C01637BD-86FD-4871-B8D2-6655C7A2AB35}"/>
    <cellStyle name="SAPBEXformats 8 2 3" xfId="2931" xr:uid="{DB24FEF4-80F1-465F-BEC6-14084F59B04B}"/>
    <cellStyle name="SAPBEXformats 8 2 3 2" xfId="20429" xr:uid="{7083CF35-24B1-49C2-8346-028C68142710}"/>
    <cellStyle name="SAPBEXformats 8 2 3 3" xfId="24512" xr:uid="{B5B8A083-437A-425F-971D-3A2292F566EF}"/>
    <cellStyle name="SAPBEXformats 8 2 4" xfId="1754" xr:uid="{1A69B4BA-1F22-49B5-90E9-E38C836EBD49}"/>
    <cellStyle name="SAPBEXformats 8 2 4 2" xfId="19257" xr:uid="{2E866F25-EE3C-4BEA-81E7-932D5B673E7F}"/>
    <cellStyle name="SAPBEXformats 8 2 4 3" xfId="30955" xr:uid="{03B849C4-FA8A-4FA5-A4C2-9E8EB17F3193}"/>
    <cellStyle name="SAPBEXformats 8 2 5" xfId="2759" xr:uid="{94F609DC-F881-4141-9E7F-F45F12B1B1F6}"/>
    <cellStyle name="SAPBEXformats 8 2 5 2" xfId="20258" xr:uid="{DACF2F55-36A8-460C-8E77-03BF77259DD4}"/>
    <cellStyle name="SAPBEXformats 8 2 5 3" xfId="22882" xr:uid="{41E2655B-036E-4ABD-B9E3-BB12791B05A5}"/>
    <cellStyle name="SAPBEXformats 8 2 6" xfId="3496" xr:uid="{510E13A6-F6F0-4B01-B86F-CBEC7A940E97}"/>
    <cellStyle name="SAPBEXformats 8 2 6 2" xfId="20994" xr:uid="{FA7197B5-3008-4DF6-A059-38B5AC19F647}"/>
    <cellStyle name="SAPBEXformats 8 2 6 3" xfId="26018" xr:uid="{B195F286-5F0F-43EF-AA75-E95066288A59}"/>
    <cellStyle name="SAPBEXformats 8 2 7" xfId="4464" xr:uid="{5988BCAA-A443-4CEC-8B29-D8D4CAB279F0}"/>
    <cellStyle name="SAPBEXformats 8 2 7 2" xfId="21954" xr:uid="{70BDD25A-F456-4C24-855F-370FD1B341EE}"/>
    <cellStyle name="SAPBEXformats 8 2 7 3" xfId="17971" xr:uid="{A793E52D-C8B7-472C-B2D8-6EC2E3ABBB0E}"/>
    <cellStyle name="SAPBEXformats 8 2 8" xfId="13741" xr:uid="{81DAACE9-EA1A-438A-9511-36477CCFA7E7}"/>
    <cellStyle name="SAPBEXformats 8 2 8 2" xfId="30377" xr:uid="{DD05E096-C1BD-40F0-946A-82361F1CAD99}"/>
    <cellStyle name="SAPBEXformats 8 2 8 3" xfId="37466" xr:uid="{B0FF3F72-B46D-4EEB-B412-2DC875E404F9}"/>
    <cellStyle name="SAPBEXformats 8 2 9" xfId="28252" xr:uid="{CC992C19-9911-4E1A-8697-AC13FAEF18BF}"/>
    <cellStyle name="SAPBEXformats 8 3" xfId="1603" xr:uid="{47BE1403-66F4-4F48-9FAE-465BC72D1C9F}"/>
    <cellStyle name="SAPBEXformats 8 3 2" xfId="14655" xr:uid="{649CCE99-C723-4FAE-ACD6-83F883EC9C38}"/>
    <cellStyle name="SAPBEXformats 8 3 2 2" xfId="31170" xr:uid="{CC6C8B3B-9730-441A-A77B-D82B6D541C06}"/>
    <cellStyle name="SAPBEXformats 8 3 2 3" xfId="38245" xr:uid="{E21B710C-2238-4924-B33E-FFCA15512166}"/>
    <cellStyle name="SAPBEXformats 8 3 3" xfId="19108" xr:uid="{69905F80-7E5F-482A-9218-43F7D1DA1A64}"/>
    <cellStyle name="SAPBEXformats 8 3 4" xfId="25166" xr:uid="{969C46EF-5E77-4E9C-9929-CC2E815DFDBF}"/>
    <cellStyle name="SAPBEXformats 8 4" xfId="1929" xr:uid="{C062B39C-61E6-4C1D-A5B9-83BA77F33303}"/>
    <cellStyle name="SAPBEXformats 8 4 2" xfId="19432" xr:uid="{E14F5858-8208-4A13-9684-71DEA9195EDC}"/>
    <cellStyle name="SAPBEXformats 8 4 3" xfId="26992" xr:uid="{BECB0B37-E364-409F-BE32-7C8A921BE59A}"/>
    <cellStyle name="SAPBEXformats 8 5" xfId="2060" xr:uid="{DE5C74C8-4679-475D-BC95-503B60D49DEB}"/>
    <cellStyle name="SAPBEXformats 8 5 2" xfId="19563" xr:uid="{FB8921FD-6FF1-4E3E-BF1C-3DA500AB8005}"/>
    <cellStyle name="SAPBEXformats 8 5 3" xfId="18474" xr:uid="{0EF13EE5-4FF4-4ED4-8600-8C908D64C8D3}"/>
    <cellStyle name="SAPBEXformats 8 6" xfId="3581" xr:uid="{5220FB3B-A6BC-4733-B149-6B18E2A474D0}"/>
    <cellStyle name="SAPBEXformats 8 6 2" xfId="21079" xr:uid="{423AFAA3-471C-427D-B01F-4374848E754A}"/>
    <cellStyle name="SAPBEXformats 8 6 3" xfId="18234" xr:uid="{C9B12D70-AB05-4C52-84BB-73CEDA9393F4}"/>
    <cellStyle name="SAPBEXformats 8 7" xfId="3827" xr:uid="{5D44B009-E804-4835-9CE5-4076EBFB4470}"/>
    <cellStyle name="SAPBEXformats 8 7 2" xfId="21324" xr:uid="{2CDC2AFE-D8AC-4956-865C-E155DE9697B2}"/>
    <cellStyle name="SAPBEXformats 8 7 3" xfId="22206" xr:uid="{17812CB5-2806-464F-9CB8-99B52F39D1AB}"/>
    <cellStyle name="SAPBEXformats 8 8" xfId="3920" xr:uid="{E4A44321-1975-45F0-9BE9-6CB06A94C43E}"/>
    <cellStyle name="SAPBEXformats 8 8 2" xfId="21417" xr:uid="{36E854FD-BE80-40D4-BD66-EBE0D1646D3C}"/>
    <cellStyle name="SAPBEXformats 8 8 3" xfId="22149" xr:uid="{4530831A-D4E2-4A8F-89BA-324654B8C15D}"/>
    <cellStyle name="SAPBEXformats 8 9" xfId="10481" xr:uid="{F9C0B949-6EAB-4001-B099-5DA853F53E7C}"/>
    <cellStyle name="SAPBEXformats 8 9 2" xfId="27552" xr:uid="{C42D34B0-991B-4497-9E49-4C8CDC8D203F}"/>
    <cellStyle name="SAPBEXformats 8 9 3" xfId="35590" xr:uid="{2CE71986-21C4-4F12-9647-93DFD5282849}"/>
    <cellStyle name="SAPBEXformats 9" xfId="1127" xr:uid="{A7780E7A-4C21-4C28-85FE-B7251A16DBEE}"/>
    <cellStyle name="SAPBEXformats 9 10" xfId="27581" xr:uid="{54194309-90FF-47EE-ADED-D46D5B26FC1B}"/>
    <cellStyle name="SAPBEXformats 9 2" xfId="2375" xr:uid="{180E79BE-B66A-48E0-8D27-9F2778440DFC}"/>
    <cellStyle name="SAPBEXformats 9 2 2" xfId="19876" xr:uid="{E97DC2F5-6535-4532-920F-28CB5391B3A7}"/>
    <cellStyle name="SAPBEXformats 9 2 3" xfId="28344" xr:uid="{2D7D4B24-0537-4BD2-B5AC-A3C14832CC3D}"/>
    <cellStyle name="SAPBEXformats 9 3" xfId="2881" xr:uid="{5F00D9D3-0AA8-4070-95B7-3E0203D3AF2B}"/>
    <cellStyle name="SAPBEXformats 9 3 2" xfId="20379" xr:uid="{FC8F584A-A85B-4F4D-99FD-4CFE3D5AFA68}"/>
    <cellStyle name="SAPBEXformats 9 3 3" xfId="24528" xr:uid="{71EC4556-C0D9-4CB6-BB4C-B97DA4741FE9}"/>
    <cellStyle name="SAPBEXformats 9 4" xfId="2267" xr:uid="{B61AA413-4A0F-4F3A-9E3E-6BCCDF127076}"/>
    <cellStyle name="SAPBEXformats 9 4 2" xfId="19769" xr:uid="{52238907-F377-495B-A0FD-429817ABB12A}"/>
    <cellStyle name="SAPBEXformats 9 4 3" xfId="23239" xr:uid="{96D0F294-C626-4FBB-8B7E-9C4724A91F48}"/>
    <cellStyle name="SAPBEXformats 9 5" xfId="1944" xr:uid="{7A3663C3-15EB-427F-805E-2B412469D23B}"/>
    <cellStyle name="SAPBEXformats 9 5 2" xfId="19447" xr:uid="{E0CFF6E8-353F-4B2A-B86D-EF6D06C5DEB0}"/>
    <cellStyle name="SAPBEXformats 9 5 3" xfId="28970" xr:uid="{549B7147-8665-40D7-A2E9-768A58824ABE}"/>
    <cellStyle name="SAPBEXformats 9 6" xfId="3880" xr:uid="{0DF6E0CA-DEC0-45E4-AC4C-13A1A70F434D}"/>
    <cellStyle name="SAPBEXformats 9 6 2" xfId="21377" xr:uid="{D769706A-1AA8-4DA5-942D-36A522E4CC0C}"/>
    <cellStyle name="SAPBEXformats 9 6 3" xfId="22178" xr:uid="{90444697-1BC4-4AF6-B000-9BC8C156C955}"/>
    <cellStyle name="SAPBEXformats 9 7" xfId="4450" xr:uid="{63EB9CAF-06E7-42B5-A248-872BBDE321DB}"/>
    <cellStyle name="SAPBEXformats 9 7 2" xfId="21940" xr:uid="{E8BEDD04-35F0-42FF-959A-0287FC41F821}"/>
    <cellStyle name="SAPBEXformats 9 7 3" xfId="17964" xr:uid="{2D970236-B4DC-481E-A2C8-D7C08230EB11}"/>
    <cellStyle name="SAPBEXformats 9 8" xfId="9200" xr:uid="{7D46951D-49CE-4FB6-BAE3-410AA9652E4B}"/>
    <cellStyle name="SAPBEXformats 9 8 2" xfId="26376" xr:uid="{7512282C-BD0D-4EFF-AA8A-A4F5019289A4}"/>
    <cellStyle name="SAPBEXformats 9 8 3" xfId="35091" xr:uid="{2B8CD79D-1A11-41F0-BD19-9054389B8AD1}"/>
    <cellStyle name="SAPBEXformats 9 9" xfId="18645" xr:uid="{C66D0B0D-96CF-4087-9C7C-39466F82CA28}"/>
    <cellStyle name="SAPBEXformats_East 1415 Budget model v1" xfId="776" xr:uid="{21C5E2EE-842E-424D-999A-9AC69F426AD4}"/>
    <cellStyle name="SAPBEXheaderItem" xfId="65" xr:uid="{8221229C-C9BD-408B-825E-381CD83C31EF}"/>
    <cellStyle name="SAPBEXheaderItem 10" xfId="10482" xr:uid="{5172CACA-CDE4-4868-94E7-AEA62F9FCCD7}"/>
    <cellStyle name="SAPBEXheaderItem 10 2" xfId="13742" xr:uid="{42BF0E0B-FC4F-4C2A-9063-DA1FEA61744A}"/>
    <cellStyle name="SAPBEXheaderItem 10 2 2" xfId="30378" xr:uid="{749A3D5C-17EE-47B0-AEAA-4A9843291A73}"/>
    <cellStyle name="SAPBEXheaderItem 10 2 3" xfId="37467" xr:uid="{D982759F-CD0C-4024-86B2-0EB53DF9CF29}"/>
    <cellStyle name="SAPBEXheaderItem 10 3" xfId="13346" xr:uid="{9FAC8137-2608-4EAD-B5BF-9557461C87E8}"/>
    <cellStyle name="SAPBEXheaderItem 10 3 2" xfId="30031" xr:uid="{BD45D7BF-1A17-421A-859D-9E58E86B06EC}"/>
    <cellStyle name="SAPBEXheaderItem 10 3 3" xfId="37075" xr:uid="{3DB3664F-8CCA-4E4F-AEBF-5B140B8F2140}"/>
    <cellStyle name="SAPBEXheaderItem 10 4" xfId="27553" xr:uid="{5342CCF0-192E-436D-8F81-F0014279E892}"/>
    <cellStyle name="SAPBEXheaderItem 10 5" xfId="35591" xr:uid="{3462EF8C-307C-4C83-8E5E-D78355F7B8A3}"/>
    <cellStyle name="SAPBEXheaderItem 11" xfId="9201" xr:uid="{7F28D496-C604-46EF-B09C-706557F6AC30}"/>
    <cellStyle name="SAPBEXheaderItem 11 2" xfId="26377" xr:uid="{789CB431-783C-41E9-A14D-B4AD4F2B813D}"/>
    <cellStyle name="SAPBEXheaderItem 11 3" xfId="35092" xr:uid="{F4D037F5-A68F-481F-AB28-844B35016380}"/>
    <cellStyle name="SAPBEXheaderItem 12" xfId="8965" xr:uid="{313752E2-948A-4E80-BF0B-96DFA39BE5C6}"/>
    <cellStyle name="SAPBEXheaderItem 12 2" xfId="26141" xr:uid="{80F3554D-3058-4009-A7BB-A77629DD1587}"/>
    <cellStyle name="SAPBEXheaderItem 12 3" xfId="34857" xr:uid="{94E42A5E-2495-44BA-9850-017D1D97FC64}"/>
    <cellStyle name="SAPBEXheaderItem 13" xfId="7313" xr:uid="{199EBDA3-7546-4A07-9985-1052E2424A9A}"/>
    <cellStyle name="SAPBEXheaderItem 13 2" xfId="24604" xr:uid="{839A7389-A536-460A-B58F-DAC7B89B7BD9}"/>
    <cellStyle name="SAPBEXheaderItem 13 3" xfId="34383" xr:uid="{ABFA72DF-87BA-4DD4-A5CC-D99C1BD155AB}"/>
    <cellStyle name="SAPBEXheaderItem 2" xfId="142" xr:uid="{21EE9D37-3D75-42FA-B6B7-E8A0523B5E15}"/>
    <cellStyle name="SAPBEXheaderItem 2 2" xfId="777" xr:uid="{E96D67C3-EDF8-45DD-BD01-B976FD4C1C33}"/>
    <cellStyle name="SAPBEXheaderItem 3" xfId="778" xr:uid="{47DA5BF5-ECF4-446C-AC17-990E691EE23D}"/>
    <cellStyle name="SAPBEXheaderItem 3 2" xfId="779" xr:uid="{7D0A3920-3AF6-4A5D-9F4D-F392B46C38F6}"/>
    <cellStyle name="SAPBEXheaderItem 3 2 2" xfId="14841" xr:uid="{97D3B5F2-583E-41D3-BF9B-8E3692C534DA}"/>
    <cellStyle name="SAPBEXheaderItem 3 2 2 2" xfId="31355" xr:uid="{096D4656-F7AB-4FF7-81B9-C846F765102E}"/>
    <cellStyle name="SAPBEXheaderItem 3 2 2 3" xfId="38431" xr:uid="{925AF1B4-A723-42EE-B728-6AC3A9D20DC2}"/>
    <cellStyle name="SAPBEXheaderItem 3 2 3" xfId="15521" xr:uid="{D4CD2BE1-BC1E-4593-937F-38FFE3B698CF}"/>
    <cellStyle name="SAPBEXheaderItem 3 2 3 2" xfId="32025" xr:uid="{7CB9B782-DD64-4B08-896F-09A4D57FDF7E}"/>
    <cellStyle name="SAPBEXheaderItem 3 2 3 3" xfId="39110" xr:uid="{901A78F4-2F1E-454F-A933-71C3194DC6F4}"/>
    <cellStyle name="SAPBEXheaderItem 3 2 4" xfId="16917" xr:uid="{1BAB8754-F21B-4822-9CAB-B48E3345FB57}"/>
    <cellStyle name="SAPBEXheaderItem 3 2 4 2" xfId="33421" xr:uid="{71F30D32-D9E0-4D7E-AD85-E0402790B190}"/>
    <cellStyle name="SAPBEXheaderItem 3 2 4 3" xfId="39842" xr:uid="{E42E4D76-794A-479B-9C3C-359EA5F1EAF5}"/>
    <cellStyle name="SAPBEXheaderItem 3 2 5" xfId="12118" xr:uid="{8FD9CE27-409F-4988-9348-4F9834B7B98C}"/>
    <cellStyle name="SAPBEXheaderItem 3 2 5 2" xfId="28967" xr:uid="{475A75E2-47FC-490D-9555-99C370E4773C}"/>
    <cellStyle name="SAPBEXheaderItem 3 2 5 3" xfId="36258" xr:uid="{E72C6633-612F-4C4C-8CEE-4A23F0F3D7D4}"/>
    <cellStyle name="SAPBEXheaderItem 3 3" xfId="10714" xr:uid="{4DFBFBEC-DE56-4E44-93C6-610BE3C67FB1}"/>
    <cellStyle name="SAPBEXheaderItem 3 3 2" xfId="13947" xr:uid="{824E472D-3EF6-4CFF-A4B9-B5045D2A844A}"/>
    <cellStyle name="SAPBEXheaderItem 3 3 2 2" xfId="30563" xr:uid="{F8078BB7-CFE8-419B-A5FC-7991E2DE3430}"/>
    <cellStyle name="SAPBEXheaderItem 3 3 2 3" xfId="37620" xr:uid="{45EE36B2-6051-4411-A91D-9DCB648317D7}"/>
    <cellStyle name="SAPBEXheaderItem 3 3 3" xfId="12954" xr:uid="{AB69E03D-325B-432F-B261-E764580AF3BB}"/>
    <cellStyle name="SAPBEXheaderItem 3 3 3 2" xfId="29674" xr:uid="{F90F09A9-E3EB-4559-A0BD-584D161FC298}"/>
    <cellStyle name="SAPBEXheaderItem 3 3 3 3" xfId="36683" xr:uid="{8CD2DC5C-D9F5-484A-880D-805E8855753E}"/>
    <cellStyle name="SAPBEXheaderItem 3 3 4" xfId="27761" xr:uid="{268FB3EF-6C75-4CAA-AFF4-A069E7D5D2D9}"/>
    <cellStyle name="SAPBEXheaderItem 3 3 5" xfId="35691" xr:uid="{03545820-53F6-4B1C-817E-D9A057768224}"/>
    <cellStyle name="SAPBEXheaderItem 3 4" xfId="9824" xr:uid="{FFF805F3-5446-425A-BACF-EC098393BD84}"/>
    <cellStyle name="SAPBEXheaderItem 3 4 2" xfId="26953" xr:uid="{781B7693-7878-4AF9-82CD-311DCAEA37F8}"/>
    <cellStyle name="SAPBEXheaderItem 3 4 3" xfId="35252" xr:uid="{BFBD9C1B-069F-45F5-B9BF-29B087BA9F38}"/>
    <cellStyle name="SAPBEXheaderItem 3 5" xfId="13257" xr:uid="{E2F40719-5259-4E2C-AD5E-AA325EE528BB}"/>
    <cellStyle name="SAPBEXheaderItem 3 5 2" xfId="29956" xr:uid="{C8F5EC2E-9A6B-4D94-81DB-0D559BAE4462}"/>
    <cellStyle name="SAPBEXheaderItem 3 5 3" xfId="36986" xr:uid="{F887BB3C-74F7-4435-907B-552DEE4909CE}"/>
    <cellStyle name="SAPBEXheaderItem 3 6" xfId="13081" xr:uid="{42065D13-A6C3-4B41-92E3-F1E4439880A2}"/>
    <cellStyle name="SAPBEXheaderItem 3 6 2" xfId="29801" xr:uid="{0085B3C5-F05D-41A2-BDE4-68ECD4E661D3}"/>
    <cellStyle name="SAPBEXheaderItem 3 6 3" xfId="36810" xr:uid="{7A76010C-7BE0-467E-8ABA-8CD82D8B7A38}"/>
    <cellStyle name="SAPBEXheaderItem 3 7" xfId="7931" xr:uid="{FA71C79E-9B1C-46E1-A151-63C8B5B513E3}"/>
    <cellStyle name="SAPBEXheaderItem 3 7 2" xfId="25171" xr:uid="{D1EDDC4B-44E1-40CD-9ED7-66DC30233E8F}"/>
    <cellStyle name="SAPBEXheaderItem 3 7 3" xfId="34524" xr:uid="{F5213D60-C2E4-4C86-85E6-8EF338E8099E}"/>
    <cellStyle name="SAPBEXheaderItem 4" xfId="780" xr:uid="{539E6253-D379-4E49-8EAE-0DA07B3129C8}"/>
    <cellStyle name="SAPBEXheaderItem 4 2" xfId="781" xr:uid="{1E113B8D-A853-45BE-874C-99852CD85E14}"/>
    <cellStyle name="SAPBEXheaderItem 4 2 2" xfId="14902" xr:uid="{12363B17-D462-49C7-8BE8-4A2FBBC68C6A}"/>
    <cellStyle name="SAPBEXheaderItem 4 2 2 2" xfId="31414" xr:uid="{68AD0032-751A-49EB-93DA-0F37DF82DC1B}"/>
    <cellStyle name="SAPBEXheaderItem 4 2 2 3" xfId="38492" xr:uid="{5BCCBFA2-58AE-448A-A36E-8572A6FA25F6}"/>
    <cellStyle name="SAPBEXheaderItem 4 2 3" xfId="15629" xr:uid="{0C1CFFB8-BE56-4633-92F2-6F6CBD06534E}"/>
    <cellStyle name="SAPBEXheaderItem 4 2 3 2" xfId="32133" xr:uid="{B6507884-62E2-4897-A6A1-1926D981640B}"/>
    <cellStyle name="SAPBEXheaderItem 4 2 3 3" xfId="39218" xr:uid="{12E3B874-79E4-4CD2-975E-C06024D0EB19}"/>
    <cellStyle name="SAPBEXheaderItem 4 2 4" xfId="17013" xr:uid="{A791065A-170F-49AF-AF70-EACA4267DF53}"/>
    <cellStyle name="SAPBEXheaderItem 4 2 4 2" xfId="33517" xr:uid="{A276CEE1-2E7C-4857-894E-73CFB29947C3}"/>
    <cellStyle name="SAPBEXheaderItem 4 2 4 3" xfId="39935" xr:uid="{B6665514-7911-4F8F-A4EC-C2647532D353}"/>
    <cellStyle name="SAPBEXheaderItem 4 2 5" xfId="12229" xr:uid="{347A16BB-5854-478A-A5C4-41E282BC1911}"/>
    <cellStyle name="SAPBEXheaderItem 4 2 5 2" xfId="29052" xr:uid="{D2F8C5F3-7160-4452-BEA9-9629B69222F5}"/>
    <cellStyle name="SAPBEXheaderItem 4 2 5 3" xfId="36349" xr:uid="{AB504433-6C89-481E-845C-F8DBE8BBC3F2}"/>
    <cellStyle name="SAPBEXheaderItem 4 3" xfId="10826" xr:uid="{1DF4675B-78CE-45F6-B083-1A7D74A151C1}"/>
    <cellStyle name="SAPBEXheaderItem 4 3 2" xfId="14057" xr:uid="{FEF00A8B-C9C0-4734-BB73-B33D116AED99}"/>
    <cellStyle name="SAPBEXheaderItem 4 3 2 2" xfId="30651" xr:uid="{9CDDEECB-AA88-4DC5-816B-F907B9147BCF}"/>
    <cellStyle name="SAPBEXheaderItem 4 3 2 3" xfId="37715" xr:uid="{82789D87-BFDB-4B34-AF10-92FD245FCA52}"/>
    <cellStyle name="SAPBEXheaderItem 4 3 3" xfId="14944" xr:uid="{5A62BA42-EC07-471C-BCEB-50B68F342408}"/>
    <cellStyle name="SAPBEXheaderItem 4 3 3 2" xfId="31454" xr:uid="{7E04BF1D-EC74-48CD-9505-BAF3C99159EC}"/>
    <cellStyle name="SAPBEXheaderItem 4 3 3 3" xfId="38533" xr:uid="{C65719AC-4198-4922-B884-AB39FCF27488}"/>
    <cellStyle name="SAPBEXheaderItem 4 3 4" xfId="27849" xr:uid="{3FDAC9F0-26DE-472E-887F-965CB495AB42}"/>
    <cellStyle name="SAPBEXheaderItem 4 3 5" xfId="35782" xr:uid="{15862118-1CCB-4495-AAB4-736C58A38798}"/>
    <cellStyle name="SAPBEXheaderItem 4 4" xfId="9762" xr:uid="{509209DB-A30B-40C9-BDA2-265C6D9F83EB}"/>
    <cellStyle name="SAPBEXheaderItem 4 4 2" xfId="26912" xr:uid="{53BA1AAC-41FA-40AC-9BFA-62F5FF9EDEB4}"/>
    <cellStyle name="SAPBEXheaderItem 4 4 3" xfId="35190" xr:uid="{C8EFD1F5-B886-47EB-ACD0-CFC76758878E}"/>
    <cellStyle name="SAPBEXheaderItem 4 5" xfId="13195" xr:uid="{4F2A3CA4-0B1E-4B98-80BC-DE18618C3A58}"/>
    <cellStyle name="SAPBEXheaderItem 4 5 2" xfId="29914" xr:uid="{8A4CAB18-DBC1-482F-A3DB-177575F29BFE}"/>
    <cellStyle name="SAPBEXheaderItem 4 5 3" xfId="36924" xr:uid="{E4077AF8-247E-43F9-A71F-CF706C1CC7F3}"/>
    <cellStyle name="SAPBEXheaderItem 4 6" xfId="14670" xr:uid="{6870653A-0200-4512-B5F0-F2E1A008BE43}"/>
    <cellStyle name="SAPBEXheaderItem 4 6 2" xfId="31185" xr:uid="{2077FC1C-DC4F-4BAA-864E-95DB4DEFFDDB}"/>
    <cellStyle name="SAPBEXheaderItem 4 6 3" xfId="38260" xr:uid="{0E822567-F191-4AF6-B65B-AA31C021193C}"/>
    <cellStyle name="SAPBEXheaderItem 4 7" xfId="7869" xr:uid="{57242BDF-7541-4A67-B7D5-924261C5E7CC}"/>
    <cellStyle name="SAPBEXheaderItem 4 7 2" xfId="25129" xr:uid="{9B0A9EFD-85DC-4635-9093-FB1AE309BB09}"/>
    <cellStyle name="SAPBEXheaderItem 4 7 3" xfId="34462" xr:uid="{42FC9BD8-497D-4D61-890C-2ED506D9A26E}"/>
    <cellStyle name="SAPBEXheaderItem 5" xfId="947" xr:uid="{CDB895FB-FDDE-49A0-B28A-AE1B5408F61F}"/>
    <cellStyle name="SAPBEXheaderItem 5 10" xfId="18486" xr:uid="{0E2B3B3F-B86D-4CBF-A4C8-3F192C23EFC1}"/>
    <cellStyle name="SAPBEXheaderItem 5 11" xfId="25192" xr:uid="{EC9BF487-494C-4FBA-A927-727FB3588732}"/>
    <cellStyle name="SAPBEXheaderItem 5 2" xfId="1355" xr:uid="{2E9C3568-21DD-4011-A844-06BF496849DF}"/>
    <cellStyle name="SAPBEXheaderItem 5 2 10" xfId="25589" xr:uid="{5EDE94E5-8938-4DA3-8BCF-5E3A9BBAC619}"/>
    <cellStyle name="SAPBEXheaderItem 5 2 2" xfId="2603" xr:uid="{A6BB0DE7-EF70-43A6-9E50-1A971428AA5D}"/>
    <cellStyle name="SAPBEXheaderItem 5 2 2 2" xfId="15023" xr:uid="{DD3E366C-30D5-475D-9C65-1A57A71BF2CC}"/>
    <cellStyle name="SAPBEXheaderItem 5 2 2 2 2" xfId="31531" xr:uid="{2F619716-A73C-4CE0-AF4E-AE1DC577FA2F}"/>
    <cellStyle name="SAPBEXheaderItem 5 2 2 2 3" xfId="38612" xr:uid="{9044D1E0-E57F-4F80-89E9-EB326C57D2DE}"/>
    <cellStyle name="SAPBEXheaderItem 5 2 2 3" xfId="20104" xr:uid="{382760B5-6039-4D53-A45B-8178BDB08B8D}"/>
    <cellStyle name="SAPBEXheaderItem 5 2 2 4" xfId="24362" xr:uid="{E1FE5A15-3F7E-49CB-A071-00F6D7C22CD6}"/>
    <cellStyle name="SAPBEXheaderItem 5 2 3" xfId="3109" xr:uid="{5ABE549B-ECFB-406F-AE2A-FF378D119BE0}"/>
    <cellStyle name="SAPBEXheaderItem 5 2 3 2" xfId="15797" xr:uid="{DD440971-18C3-40D1-9B15-CDF1F557B10D}"/>
    <cellStyle name="SAPBEXheaderItem 5 2 3 2 2" xfId="32301" xr:uid="{BF1E896B-BBCD-4D9A-B57D-752E28C97B6F}"/>
    <cellStyle name="SAPBEXheaderItem 5 2 3 2 3" xfId="39386" xr:uid="{7BFD84D2-A98B-4BC4-883D-7A87F41C9A5B}"/>
    <cellStyle name="SAPBEXheaderItem 5 2 3 3" xfId="20607" xr:uid="{8897FBB0-5C5E-4CFD-BEE0-CC9ED8FA5A73}"/>
    <cellStyle name="SAPBEXheaderItem 5 2 3 4" xfId="22642" xr:uid="{91EC0470-C3EA-4096-9FBB-832EB44906A0}"/>
    <cellStyle name="SAPBEXheaderItem 5 2 4" xfId="1631" xr:uid="{91D5C983-A9BE-452C-AC69-E92D6B4FCF8A}"/>
    <cellStyle name="SAPBEXheaderItem 5 2 4 2" xfId="17270" xr:uid="{862E05A3-110B-4D02-B309-AF546A62033D}"/>
    <cellStyle name="SAPBEXheaderItem 5 2 4 2 2" xfId="33774" xr:uid="{5BD59B62-22E2-4BCD-9EE3-C11B20CFDE4B}"/>
    <cellStyle name="SAPBEXheaderItem 5 2 4 2 3" xfId="40103" xr:uid="{05E88E53-FE8C-4B8A-8290-3ADFD3CACD0A}"/>
    <cellStyle name="SAPBEXheaderItem 5 2 4 3" xfId="19134" xr:uid="{538B79CA-6DAA-488F-84D8-7004EFF379FE}"/>
    <cellStyle name="SAPBEXheaderItem 5 2 4 4" xfId="30664" xr:uid="{11001179-4263-45C4-8AAE-5FA9CBABF4F6}"/>
    <cellStyle name="SAPBEXheaderItem 5 2 5" xfId="3441" xr:uid="{B58ED10D-A127-4DE1-B934-511335CCE298}"/>
    <cellStyle name="SAPBEXheaderItem 5 2 5 2" xfId="20939" xr:uid="{369C0CE8-0941-4A70-8677-60D627C7B630}"/>
    <cellStyle name="SAPBEXheaderItem 5 2 5 3" xfId="22309" xr:uid="{1081B68B-417C-481F-B5F6-030E47BB2F29}"/>
    <cellStyle name="SAPBEXheaderItem 5 2 6" xfId="1470" xr:uid="{4FEE12D9-D446-420C-AFA9-F461F00CDAA2}"/>
    <cellStyle name="SAPBEXheaderItem 5 2 6 2" xfId="18975" xr:uid="{14EFA59E-8669-4960-9210-340084D84711}"/>
    <cellStyle name="SAPBEXheaderItem 5 2 6 3" xfId="28986" xr:uid="{E39A325A-EADD-464D-B224-7111A5CAD590}"/>
    <cellStyle name="SAPBEXheaderItem 5 2 7" xfId="3129" xr:uid="{1185065C-B917-4F6A-B4A1-27B8AE0DACD3}"/>
    <cellStyle name="SAPBEXheaderItem 5 2 7 2" xfId="20627" xr:uid="{AE857089-3212-4154-90CB-81233D705C7B}"/>
    <cellStyle name="SAPBEXheaderItem 5 2 7 3" xfId="22623" xr:uid="{A3B7501C-F80F-4BB2-849C-B6143A58D94F}"/>
    <cellStyle name="SAPBEXheaderItem 5 2 8" xfId="12486" xr:uid="{B26B564B-96E9-4A14-B13B-7108C717B19B}"/>
    <cellStyle name="SAPBEXheaderItem 5 2 8 2" xfId="29266" xr:uid="{52E28998-829E-496A-81CE-BD238A5CEC36}"/>
    <cellStyle name="SAPBEXheaderItem 5 2 8 3" xfId="36514" xr:uid="{EB738A1F-E42E-485F-8378-A64B2550B0E6}"/>
    <cellStyle name="SAPBEXheaderItem 5 2 9" xfId="18863" xr:uid="{4FAB8CD9-68B7-4009-94A7-C054FA41A65C}"/>
    <cellStyle name="SAPBEXheaderItem 5 3" xfId="2215" xr:uid="{C06AA542-598D-4282-A8A1-4BD12B90D637}"/>
    <cellStyle name="SAPBEXheaderItem 5 3 2" xfId="14271" xr:uid="{4D2A2569-E62D-4A08-B983-36E52B5B0059}"/>
    <cellStyle name="SAPBEXheaderItem 5 3 2 2" xfId="30829" xr:uid="{B51A8ABC-528E-40E4-97E1-33D747863D97}"/>
    <cellStyle name="SAPBEXheaderItem 5 3 2 3" xfId="37928" xr:uid="{9285D5C7-35F5-4F59-9CB4-1736A499FA8B}"/>
    <cellStyle name="SAPBEXheaderItem 5 3 3" xfId="13034" xr:uid="{BF42046D-0521-4DE5-B171-91209CA22AC9}"/>
    <cellStyle name="SAPBEXheaderItem 5 3 3 2" xfId="29754" xr:uid="{1D6E1340-910F-443D-AB0A-EA92CD4E8C5C}"/>
    <cellStyle name="SAPBEXheaderItem 5 3 3 3" xfId="36763" xr:uid="{6E762F33-8AF1-42D6-8148-29FF876AFF3A}"/>
    <cellStyle name="SAPBEXheaderItem 5 3 4" xfId="11084" xr:uid="{F7AA8645-33EF-4916-942D-8692B6EA21AD}"/>
    <cellStyle name="SAPBEXheaderItem 5 3 4 2" xfId="28069" xr:uid="{ED9559A5-39A7-4D74-97A4-C2002FB75E9A}"/>
    <cellStyle name="SAPBEXheaderItem 5 3 4 3" xfId="35948" xr:uid="{0BE8BCC9-57DB-4894-80F3-4765563C512D}"/>
    <cellStyle name="SAPBEXheaderItem 5 3 5" xfId="19717" xr:uid="{E160A195-D7C2-45DD-80C1-815DDCEB75C8}"/>
    <cellStyle name="SAPBEXheaderItem 5 3 6" xfId="28932" xr:uid="{17B766AF-ACEE-4C60-BC93-BA433093F0D6}"/>
    <cellStyle name="SAPBEXheaderItem 5 4" xfId="2722" xr:uid="{FA1BE981-AA3B-4259-82A9-81D01A514ACE}"/>
    <cellStyle name="SAPBEXheaderItem 5 4 2" xfId="10123" xr:uid="{BE8C5A3F-C99D-4F71-9268-7189E4E43A87}"/>
    <cellStyle name="SAPBEXheaderItem 5 4 2 2" xfId="27209" xr:uid="{08B08F3A-21DF-4137-8207-3B8C861DFD03}"/>
    <cellStyle name="SAPBEXheaderItem 5 4 2 3" xfId="35465" xr:uid="{1EA1071B-DF72-47AC-BE56-00A49E9D2537}"/>
    <cellStyle name="SAPBEXheaderItem 5 4 3" xfId="20221" xr:uid="{6F61984B-34A4-413A-B0B2-DF174D8665F0}"/>
    <cellStyle name="SAPBEXheaderItem 5 4 4" xfId="24553" xr:uid="{95CDCA6D-C0A0-4A15-B350-87621477C49F}"/>
    <cellStyle name="SAPBEXheaderItem 5 5" xfId="1746" xr:uid="{0A6CA502-E096-4A45-B29B-57CFF80FFA14}"/>
    <cellStyle name="SAPBEXheaderItem 5 5 2" xfId="13517" xr:uid="{9C7EEF3B-85EA-44F6-865B-1410D8BFA227}"/>
    <cellStyle name="SAPBEXheaderItem 5 5 2 2" xfId="30168" xr:uid="{23F2A631-025B-4669-B22D-0F54E0511724}"/>
    <cellStyle name="SAPBEXheaderItem 5 5 2 3" xfId="37246" xr:uid="{E4CEBFCB-E40B-4B3A-B927-266233F400B1}"/>
    <cellStyle name="SAPBEXheaderItem 5 5 3" xfId="19249" xr:uid="{EDEE209D-F7E7-4053-B4F3-6B4FBA96F1B9}"/>
    <cellStyle name="SAPBEXheaderItem 5 5 4" xfId="30387" xr:uid="{0090D1A3-703D-455D-A87E-C8D77491C5AB}"/>
    <cellStyle name="SAPBEXheaderItem 5 6" xfId="2620" xr:uid="{DDF5CE74-9DCD-4473-A22D-84418BC34D25}"/>
    <cellStyle name="SAPBEXheaderItem 5 6 2" xfId="13112" xr:uid="{DCA007AB-6236-4AF2-BEB8-FC166DF6C7D4}"/>
    <cellStyle name="SAPBEXheaderItem 5 6 2 2" xfId="29832" xr:uid="{616259AC-740C-42D5-97F2-FA9B6839A0A6}"/>
    <cellStyle name="SAPBEXheaderItem 5 6 2 3" xfId="36841" xr:uid="{B3DE59C2-737B-4B83-B074-F725D920B615}"/>
    <cellStyle name="SAPBEXheaderItem 5 6 3" xfId="20121" xr:uid="{07C9F1FD-8C8A-4B6F-A28B-5E2C18E7916E}"/>
    <cellStyle name="SAPBEXheaderItem 5 6 4" xfId="22949" xr:uid="{DDE2839D-A4F9-4475-A187-75D072B13EF4}"/>
    <cellStyle name="SAPBEXheaderItem 5 7" xfId="3551" xr:uid="{1AC15B11-BB70-4597-97EC-E55490820EFC}"/>
    <cellStyle name="SAPBEXheaderItem 5 7 2" xfId="21049" xr:uid="{81D12B51-7706-4CCB-B520-0E509D8CDA28}"/>
    <cellStyle name="SAPBEXheaderItem 5 7 3" xfId="23343" xr:uid="{73973499-8FEB-4E39-B75D-9DD2B1AC56E6}"/>
    <cellStyle name="SAPBEXheaderItem 5 8" xfId="4359" xr:uid="{3DA67B78-D94C-495F-BEF5-FAB138B1B3D0}"/>
    <cellStyle name="SAPBEXheaderItem 5 8 2" xfId="21852" xr:uid="{9190EBDD-6B46-4820-90EB-8B89F79AA2D3}"/>
    <cellStyle name="SAPBEXheaderItem 5 8 3" xfId="17942" xr:uid="{6961E4C5-92A4-4581-8A1A-82E95016132E}"/>
    <cellStyle name="SAPBEXheaderItem 5 9" xfId="8231" xr:uid="{2E79B72F-6C6F-49D7-ACF6-45FD315D5911}"/>
    <cellStyle name="SAPBEXheaderItem 5 9 2" xfId="25423" xr:uid="{204CAD99-1F42-4343-81AB-28C1908B3FD9}"/>
    <cellStyle name="SAPBEXheaderItem 5 9 3" xfId="34737" xr:uid="{14BB629E-12EC-44A2-889D-D0E3879A6961}"/>
    <cellStyle name="SAPBEXheaderItem 6" xfId="973" xr:uid="{412780C9-2057-4C46-828E-73B8BE1EAED4}"/>
    <cellStyle name="SAPBEXheaderItem 6 2" xfId="12670" xr:uid="{0DDA7C26-CF8D-43BB-99A2-146EF9F7E3F2}"/>
    <cellStyle name="SAPBEXheaderItem 6 2 2" xfId="15107" xr:uid="{80D001CE-CDC7-4E13-AEE1-B28C5F850F9A}"/>
    <cellStyle name="SAPBEXheaderItem 6 2 2 2" xfId="31613" xr:uid="{0F09D742-D0F6-44BC-9315-F6B23734FB8A}"/>
    <cellStyle name="SAPBEXheaderItem 6 2 2 3" xfId="38696" xr:uid="{DF5A76B1-CD0A-4DF2-8FB3-092467BED1E5}"/>
    <cellStyle name="SAPBEXheaderItem 6 2 3" xfId="15884" xr:uid="{8D20AC21-7FA1-45FC-8025-0207F887C799}"/>
    <cellStyle name="SAPBEXheaderItem 6 2 3 2" xfId="32388" xr:uid="{8325FE8C-1B3B-4B69-BE8B-896C23539E40}"/>
    <cellStyle name="SAPBEXheaderItem 6 2 3 3" xfId="39473" xr:uid="{D6C28C79-0B22-4DF5-A4D3-13426022EC8F}"/>
    <cellStyle name="SAPBEXheaderItem 6 2 4" xfId="17445" xr:uid="{F51FCC02-EEF6-40B7-B464-054852E2002E}"/>
    <cellStyle name="SAPBEXheaderItem 6 2 4 2" xfId="33949" xr:uid="{69CFB476-F2A4-432C-8A2C-33D0DADB9A57}"/>
    <cellStyle name="SAPBEXheaderItem 6 2 4 3" xfId="40190" xr:uid="{AB81A1D3-AAEA-4860-9E43-DA503F892CEE}"/>
    <cellStyle name="SAPBEXheaderItem 6 2 5" xfId="29421" xr:uid="{1894E0AF-482A-437C-B5CA-86A29CECBAFE}"/>
    <cellStyle name="SAPBEXheaderItem 6 2 6" xfId="36600" xr:uid="{D0BFE41A-412B-4273-A2A4-94C7E0DA904D}"/>
    <cellStyle name="SAPBEXheaderItem 6 3" xfId="11261" xr:uid="{2D421656-A4EC-49DC-A6A2-C08EBA8D9DA4}"/>
    <cellStyle name="SAPBEXheaderItem 6 3 2" xfId="14407" xr:uid="{DB4FE292-0280-468E-9262-9C06C923AC97}"/>
    <cellStyle name="SAPBEXheaderItem 6 3 2 2" xfId="30946" xr:uid="{ACD8F064-07FA-4FF3-B1C3-545DEB595306}"/>
    <cellStyle name="SAPBEXheaderItem 6 3 2 3" xfId="38064" xr:uid="{D1E3F284-5734-4B83-89E7-CDF36204E902}"/>
    <cellStyle name="SAPBEXheaderItem 6 3 3" xfId="9111" xr:uid="{8FC30CA8-CC7A-451C-B7C8-25F395990738}"/>
    <cellStyle name="SAPBEXheaderItem 6 3 3 2" xfId="26287" xr:uid="{D67B1F50-D544-4B9D-98F0-A26D08F27BAC}"/>
    <cellStyle name="SAPBEXheaderItem 6 3 3 3" xfId="35002" xr:uid="{87A6213D-95E9-4473-90CB-96B4ED1F7612}"/>
    <cellStyle name="SAPBEXheaderItem 6 3 4" xfId="28226" xr:uid="{CDFBE144-B1AE-4EDF-ABDC-303C76DACA2C}"/>
    <cellStyle name="SAPBEXheaderItem 6 3 5" xfId="36035" xr:uid="{240E3FC4-AA5C-4836-9034-25405AFFC725}"/>
    <cellStyle name="SAPBEXheaderItem 6 4" xfId="9761" xr:uid="{D5C7C708-37FB-4505-9F27-2BCB436C31A5}"/>
    <cellStyle name="SAPBEXheaderItem 6 4 2" xfId="26911" xr:uid="{09A658DC-E2FB-46DF-87EC-CB5C47658E3B}"/>
    <cellStyle name="SAPBEXheaderItem 6 4 3" xfId="35189" xr:uid="{34D1087B-BAC3-4DA4-9413-96EE8A65D65C}"/>
    <cellStyle name="SAPBEXheaderItem 6 5" xfId="13194" xr:uid="{3CD2A966-1663-4667-BA58-0993C1BCBCCA}"/>
    <cellStyle name="SAPBEXheaderItem 6 5 2" xfId="29913" xr:uid="{223872FF-817D-46C3-A0CF-52D6A4F5C5C7}"/>
    <cellStyle name="SAPBEXheaderItem 6 5 3" xfId="36923" xr:uid="{ECD6916E-2786-42C7-A013-102685DD9961}"/>
    <cellStyle name="SAPBEXheaderItem 6 6" xfId="13708" xr:uid="{1BEDF697-756F-4A14-AA9F-80F12CC87B4A}"/>
    <cellStyle name="SAPBEXheaderItem 6 6 2" xfId="30344" xr:uid="{592D7A56-FDC7-4F4D-9AD8-63CF6B5C48F9}"/>
    <cellStyle name="SAPBEXheaderItem 6 6 3" xfId="37433" xr:uid="{EBDD40BB-AF92-4889-A211-14F93B0FE37C}"/>
    <cellStyle name="SAPBEXheaderItem 6 7" xfId="7868" xr:uid="{990FAFA5-B894-4CB3-BF90-6975268E2018}"/>
    <cellStyle name="SAPBEXheaderItem 6 7 2" xfId="25128" xr:uid="{307FAB03-2772-4012-A4ED-DAA1ABA26EAD}"/>
    <cellStyle name="SAPBEXheaderItem 6 7 3" xfId="34461" xr:uid="{D2535B25-9868-4ACA-A74D-F6CD4EF7D79D}"/>
    <cellStyle name="SAPBEXheaderItem 7" xfId="1036" xr:uid="{F90AF294-058B-4BB7-9191-704F32B5C0A3}"/>
    <cellStyle name="SAPBEXheaderItem 7 2" xfId="12408" xr:uid="{10DF8DB7-9A7D-4109-A038-65FF31D558C0}"/>
    <cellStyle name="SAPBEXheaderItem 7 2 2" xfId="14988" xr:uid="{9A279495-6654-4CCB-BC46-52A5AA8014A4}"/>
    <cellStyle name="SAPBEXheaderItem 7 2 2 2" xfId="31498" xr:uid="{1B377892-A551-4388-8BD1-6F81E7B222E0}"/>
    <cellStyle name="SAPBEXheaderItem 7 2 2 3" xfId="38577" xr:uid="{217527C6-C22D-4C75-9916-B9E8D3C2F399}"/>
    <cellStyle name="SAPBEXheaderItem 7 2 3" xfId="15719" xr:uid="{261E8FF1-22AB-4A6D-8D2B-1C93E11B0F38}"/>
    <cellStyle name="SAPBEXheaderItem 7 2 3 2" xfId="32223" xr:uid="{0096087A-0923-4536-9454-498A5DF6D7EF}"/>
    <cellStyle name="SAPBEXheaderItem 7 2 3 3" xfId="39308" xr:uid="{224FFAEB-5584-4BE3-AAA8-AAD5553087B4}"/>
    <cellStyle name="SAPBEXheaderItem 7 2 4" xfId="17192" xr:uid="{AE36D884-2A79-4057-A351-A6657DBBE184}"/>
    <cellStyle name="SAPBEXheaderItem 7 2 4 2" xfId="33696" xr:uid="{B5C909A4-B61F-46B9-B444-6EA62B0C25A0}"/>
    <cellStyle name="SAPBEXheaderItem 7 2 4 3" xfId="40025" xr:uid="{A816583D-A442-45CD-AD2A-8CF26B57FC0B}"/>
    <cellStyle name="SAPBEXheaderItem 7 2 5" xfId="29209" xr:uid="{49167537-9A30-4EE2-9CB3-B06752E9172A}"/>
    <cellStyle name="SAPBEXheaderItem 7 2 6" xfId="36437" xr:uid="{99A45D35-1878-4273-AF7D-07C716A07E06}"/>
    <cellStyle name="SAPBEXheaderItem 7 3" xfId="14193" xr:uid="{F5B967A5-2E2A-44A4-9517-613103CC868A}"/>
    <cellStyle name="SAPBEXheaderItem 7 3 2" xfId="30770" xr:uid="{CFB53ADC-D154-47BE-8B1B-09EDDF830A2D}"/>
    <cellStyle name="SAPBEXheaderItem 7 3 3" xfId="37850" xr:uid="{D247F162-3626-4B94-A018-F483C1898E06}"/>
    <cellStyle name="SAPBEXheaderItem 7 4" xfId="14144" xr:uid="{CA8C2068-6C2C-4FFD-BEA5-F356AEA997AA}"/>
    <cellStyle name="SAPBEXheaderItem 7 4 2" xfId="30721" xr:uid="{63D98F07-A153-42C6-8224-1B17AF2AB8C0}"/>
    <cellStyle name="SAPBEXheaderItem 7 4 3" xfId="37801" xr:uid="{02D8EFD8-6009-41B5-A091-1CABD2C6458A}"/>
    <cellStyle name="SAPBEXheaderItem 7 5" xfId="11006" xr:uid="{72C0B5FE-3016-4B46-8D77-3F7378555DB4}"/>
    <cellStyle name="SAPBEXheaderItem 7 5 2" xfId="28012" xr:uid="{D8E600B8-EC6C-4B6F-B3B5-6B8684790FAC}"/>
    <cellStyle name="SAPBEXheaderItem 7 5 3" xfId="35870" xr:uid="{2E038517-9B20-465A-9942-551FB3BC4C82}"/>
    <cellStyle name="SAPBEXheaderItem 8" xfId="262" xr:uid="{20ADB912-AE31-4C9A-887A-53FE5052A12A}"/>
    <cellStyle name="SAPBEXheaderItem 8 10" xfId="17873" xr:uid="{FE3FCB16-FE5E-4CE2-9269-5EA34A0F7B88}"/>
    <cellStyle name="SAPBEXheaderItem 8 11" xfId="29303" xr:uid="{0C8F433D-0F31-4ABC-A924-828419444016}"/>
    <cellStyle name="SAPBEXheaderItem 8 2" xfId="1178" xr:uid="{63BD2754-1148-4867-A2EA-335B7082325C}"/>
    <cellStyle name="SAPBEXheaderItem 8 2 2" xfId="2426" xr:uid="{B40E87EB-7110-40D5-8331-E7EFF23F6185}"/>
    <cellStyle name="SAPBEXheaderItem 8 2 2 2" xfId="19927" xr:uid="{40D9D969-B173-4D43-A85F-717F61817ECD}"/>
    <cellStyle name="SAPBEXheaderItem 8 2 2 3" xfId="18263" xr:uid="{AD6710D6-9818-4C14-A005-76053CEE30C2}"/>
    <cellStyle name="SAPBEXheaderItem 8 2 3" xfId="2932" xr:uid="{D6051168-0433-4E01-AD0D-FF178016D1AD}"/>
    <cellStyle name="SAPBEXheaderItem 8 2 3 2" xfId="20430" xr:uid="{A68C0633-9C5B-4CFD-ABE8-B14648A82151}"/>
    <cellStyle name="SAPBEXheaderItem 8 2 3 3" xfId="22795" xr:uid="{1AC75134-B4CA-4B6A-AD0B-76F53A10F992}"/>
    <cellStyle name="SAPBEXheaderItem 8 2 4" xfId="2308" xr:uid="{C66BEBE6-8C4A-49A8-A57C-62FF28140F78}"/>
    <cellStyle name="SAPBEXheaderItem 8 2 4 2" xfId="19809" xr:uid="{82B808D9-8EE5-4D41-A427-878042636BB7}"/>
    <cellStyle name="SAPBEXheaderItem 8 2 4 3" xfId="28910" xr:uid="{D4D7D80C-503E-4470-83F6-1C9DC15B2C5D}"/>
    <cellStyle name="SAPBEXheaderItem 8 2 5" xfId="1884" xr:uid="{43611209-9D75-42AC-B885-3E86A245FBAF}"/>
    <cellStyle name="SAPBEXheaderItem 8 2 5 2" xfId="19387" xr:uid="{D7F23F5A-C6AE-44A4-A35B-528667A1ABF2}"/>
    <cellStyle name="SAPBEXheaderItem 8 2 5 3" xfId="30951" xr:uid="{20FB4781-361B-4F68-BC12-0AC1A41C2D8B}"/>
    <cellStyle name="SAPBEXheaderItem 8 2 6" xfId="2782" xr:uid="{FEDFC99D-1351-455C-A838-392D158713BB}"/>
    <cellStyle name="SAPBEXheaderItem 8 2 6 2" xfId="20281" xr:uid="{57B22073-4957-4E3E-9DC9-943C20310EDA}"/>
    <cellStyle name="SAPBEXheaderItem 8 2 6 3" xfId="24548" xr:uid="{0BCE71B4-A42F-4D2E-92A1-7811F31CA006}"/>
    <cellStyle name="SAPBEXheaderItem 8 2 7" xfId="2837" xr:uid="{EC088FB5-9BE7-4564-971F-DAE506E59A6E}"/>
    <cellStyle name="SAPBEXheaderItem 8 2 7 2" xfId="20335" xr:uid="{71C537A4-1276-485E-898B-3B5F9EB187CB}"/>
    <cellStyle name="SAPBEXheaderItem 8 2 7 3" xfId="22848" xr:uid="{6012C775-11A9-4FB1-8F2A-28C7D14F3D1A}"/>
    <cellStyle name="SAPBEXheaderItem 8 2 8" xfId="18694" xr:uid="{A5EEFC53-1081-4176-8E4E-49745AB227F8}"/>
    <cellStyle name="SAPBEXheaderItem 8 2 9" xfId="29447" xr:uid="{A2CE071C-D983-4C6C-B37A-28264AAD25C8}"/>
    <cellStyle name="SAPBEXheaderItem 8 3" xfId="1604" xr:uid="{9D44C385-1EFD-4AF2-86E0-83AB97ED2FA5}"/>
    <cellStyle name="SAPBEXheaderItem 8 3 2" xfId="19109" xr:uid="{DE0DEECF-F4B0-4DDD-9CEF-F4AF78813B11}"/>
    <cellStyle name="SAPBEXheaderItem 8 3 3" xfId="29951" xr:uid="{6CBD7B87-77EA-4FF3-B303-4F40F5258365}"/>
    <cellStyle name="SAPBEXheaderItem 8 4" xfId="1928" xr:uid="{572F6DDA-4FBE-4DBF-A847-54ED961C0353}"/>
    <cellStyle name="SAPBEXheaderItem 8 4 2" xfId="19431" xr:uid="{746B1730-2148-4D7A-A40C-3BA5BB990709}"/>
    <cellStyle name="SAPBEXheaderItem 8 4 3" xfId="29994" xr:uid="{B5B33C8C-4429-438E-A0ED-D863627EFD9B}"/>
    <cellStyle name="SAPBEXheaderItem 8 5" xfId="1480" xr:uid="{A525A446-E26B-4014-BDCC-9A3F4AB25C15}"/>
    <cellStyle name="SAPBEXheaderItem 8 5 2" xfId="18985" xr:uid="{9753CAC2-D694-471C-B9F6-B97E8F407BF6}"/>
    <cellStyle name="SAPBEXheaderItem 8 5 3" xfId="30085" xr:uid="{9AC22204-E4B0-4EFD-B835-1151490495CA}"/>
    <cellStyle name="SAPBEXheaderItem 8 6" xfId="3576" xr:uid="{D7BFBB24-2CB0-418A-B32E-A5E687433744}"/>
    <cellStyle name="SAPBEXheaderItem 8 6 2" xfId="21074" xr:uid="{D8F2E7EC-A103-4CAB-A043-A7D0ED7CC628}"/>
    <cellStyle name="SAPBEXheaderItem 8 6 3" xfId="18443" xr:uid="{DC631A02-9A8F-4E4E-B2D2-2B311E096A78}"/>
    <cellStyle name="SAPBEXheaderItem 8 7" xfId="4105" xr:uid="{DAAB1F9D-A7A5-4984-9933-420F23C78AC1}"/>
    <cellStyle name="SAPBEXheaderItem 8 7 2" xfId="21600" xr:uid="{7364ECAF-3A6B-47DD-A237-99E3562E83CB}"/>
    <cellStyle name="SAPBEXheaderItem 8 7 3" xfId="22109" xr:uid="{27A9A26D-B958-405A-BC8E-9B2F758F0A54}"/>
    <cellStyle name="SAPBEXheaderItem 8 8" xfId="4309" xr:uid="{8C58419F-3788-4372-A789-BEA154110A51}"/>
    <cellStyle name="SAPBEXheaderItem 8 8 2" xfId="21803" xr:uid="{987B39BC-26F0-48EC-A80B-48E2DA530E55}"/>
    <cellStyle name="SAPBEXheaderItem 8 8 3" xfId="17727" xr:uid="{7B8E95B0-EC9D-4DB3-9871-B542CB122453}"/>
    <cellStyle name="SAPBEXheaderItem 8 9" xfId="11526" xr:uid="{135523AB-D911-4E27-873F-F9760E52D0A8}"/>
    <cellStyle name="SAPBEXheaderItem 9" xfId="5961" xr:uid="{66A2B19E-3C7C-4B45-8D6A-40CE7DD97DE9}"/>
    <cellStyle name="SAPBEXheaderItem 9 2" xfId="14691" xr:uid="{03A6C52E-1E56-4475-A511-AB0499CD3748}"/>
    <cellStyle name="SAPBEXheaderItem 9 2 2" xfId="31206" xr:uid="{C867503B-0691-4CF1-895A-882F6B55E242}"/>
    <cellStyle name="SAPBEXheaderItem 9 2 3" xfId="38281" xr:uid="{FCFDC0B5-1CBF-4853-9693-95F814898E44}"/>
    <cellStyle name="SAPBEXheaderItem 9 3" xfId="15414" xr:uid="{A7011D88-5B01-48D4-B0FB-1EFBD82DE1BE}"/>
    <cellStyle name="SAPBEXheaderItem 9 3 2" xfId="31918" xr:uid="{486C68B4-0DF5-46F3-9E96-74BB33263345}"/>
    <cellStyle name="SAPBEXheaderItem 9 3 3" xfId="39003" xr:uid="{A873E910-87D0-4259-B376-7A37A8B5D5D7}"/>
    <cellStyle name="SAPBEXheaderItem 9 4" xfId="16756" xr:uid="{A57B7DB6-AA6A-442F-979D-1E6285A67C15}"/>
    <cellStyle name="SAPBEXheaderItem 9 4 2" xfId="33260" xr:uid="{A6D6982F-072E-4C15-9ECD-056BCBB2B936}"/>
    <cellStyle name="SAPBEXheaderItem 9 4 3" xfId="39772" xr:uid="{3E339401-E8BD-4EA9-A7EB-E5C042F20128}"/>
    <cellStyle name="SAPBEXheaderItem 9 5" xfId="11896" xr:uid="{04A537C1-A8E0-4273-806C-4C48A644FB0C}"/>
    <cellStyle name="SAPBEXheaderItem 9 5 2" xfId="28761" xr:uid="{7F72DD73-285B-4C34-8EB5-B7591FA51989}"/>
    <cellStyle name="SAPBEXheaderItem 9 5 3" xfId="36204" xr:uid="{6708B641-0646-4494-AE56-573D4E01661B}"/>
    <cellStyle name="SAPBEXheaderItem 9 6" xfId="23285" xr:uid="{B9B67B5E-8816-4A27-A613-D78E6956A8BC}"/>
    <cellStyle name="SAPBEXheaderItem 9 7" xfId="34288" xr:uid="{A2C989D5-3FE9-4A5D-A793-60394B2411C8}"/>
    <cellStyle name="SAPBEXheaderItem_0910 GSO Capex RRP - Final (Detail) v2 220710" xfId="5677" xr:uid="{D60AC13D-DE57-4346-81A2-D6D1DA540404}"/>
    <cellStyle name="SAPBEXheaderText" xfId="66" xr:uid="{8A01C69E-8D77-461A-A820-A99349F106CD}"/>
    <cellStyle name="SAPBEXheaderText 10" xfId="10483" xr:uid="{ADB3A6E2-3768-423E-81C4-1E7755A8DF35}"/>
    <cellStyle name="SAPBEXheaderText 10 2" xfId="13743" xr:uid="{813254B2-7CA3-4435-A1C0-F619DA6DC9F7}"/>
    <cellStyle name="SAPBEXheaderText 10 2 2" xfId="30379" xr:uid="{223E4D4F-485E-48AE-844D-9B5CD556494C}"/>
    <cellStyle name="SAPBEXheaderText 10 2 3" xfId="37468" xr:uid="{7ADBFA19-6437-45D3-8555-8401BE644CEC}"/>
    <cellStyle name="SAPBEXheaderText 10 3" xfId="14587" xr:uid="{942534AB-D6C7-417E-A756-4EED4751A928}"/>
    <cellStyle name="SAPBEXheaderText 10 3 2" xfId="31103" xr:uid="{1DE6298A-33C1-41FB-9640-72D8ADF88593}"/>
    <cellStyle name="SAPBEXheaderText 10 3 3" xfId="38180" xr:uid="{2AC66704-C52E-4E08-843D-2B26D7CA4CE3}"/>
    <cellStyle name="SAPBEXheaderText 10 4" xfId="27554" xr:uid="{661AE7A0-937B-4475-B7AC-549086D46433}"/>
    <cellStyle name="SAPBEXheaderText 10 5" xfId="35592" xr:uid="{9647CE3D-2DF8-4233-ADCF-F1A65E1FF37F}"/>
    <cellStyle name="SAPBEXheaderText 11" xfId="9203" xr:uid="{2B3A3288-B031-405C-8222-52EA1F771729}"/>
    <cellStyle name="SAPBEXheaderText 11 2" xfId="26379" xr:uid="{44DDF074-17D0-49E3-B368-6D84553AE530}"/>
    <cellStyle name="SAPBEXheaderText 11 3" xfId="35094" xr:uid="{247D81E0-78D4-42BB-9DA8-1D60C10D12D1}"/>
    <cellStyle name="SAPBEXheaderText 12" xfId="8966" xr:uid="{34623C6C-A24C-43AC-95AF-DA2ED03FA217}"/>
    <cellStyle name="SAPBEXheaderText 12 2" xfId="26142" xr:uid="{E7DBEEE7-F0A1-4DA2-96DB-FADC47F70BF1}"/>
    <cellStyle name="SAPBEXheaderText 12 3" xfId="34858" xr:uid="{90CE4DB6-CA44-4132-83BB-4A88B0D2526C}"/>
    <cellStyle name="SAPBEXheaderText 13" xfId="7314" xr:uid="{750B0347-9235-4E97-941B-B516E046CA59}"/>
    <cellStyle name="SAPBEXheaderText 13 2" xfId="24605" xr:uid="{C1DB3D7D-F632-4974-984C-7D538867A580}"/>
    <cellStyle name="SAPBEXheaderText 13 3" xfId="34384" xr:uid="{AE73824C-21B5-41A1-810B-45570766CD56}"/>
    <cellStyle name="SAPBEXheaderText 2" xfId="143" xr:uid="{D7807CDB-6CD1-4F04-A893-7A073424D710}"/>
    <cellStyle name="SAPBEXheaderText 2 2" xfId="782" xr:uid="{319F0A70-4BFC-4832-B7B5-5BAF3BC08A50}"/>
    <cellStyle name="SAPBEXheaderText 3" xfId="783" xr:uid="{93AD35F9-3A72-4CC2-965B-9A47F94B34DA}"/>
    <cellStyle name="SAPBEXheaderText 3 2" xfId="784" xr:uid="{E2297517-AD07-4CA2-95FA-AA603E80D886}"/>
    <cellStyle name="SAPBEXheaderText 3 2 2" xfId="14842" xr:uid="{13D49311-8E1A-4AC2-A26D-F38E0C4A57EE}"/>
    <cellStyle name="SAPBEXheaderText 3 2 2 2" xfId="31356" xr:uid="{989018E1-08F1-4DCC-AA76-C5B3C49FD9E0}"/>
    <cellStyle name="SAPBEXheaderText 3 2 2 3" xfId="38432" xr:uid="{2CC13B17-F5AB-486A-8481-AE006EEB85F4}"/>
    <cellStyle name="SAPBEXheaderText 3 2 3" xfId="15522" xr:uid="{8C5ACD34-0BDA-43EC-AF4F-BEDB4CE08E2F}"/>
    <cellStyle name="SAPBEXheaderText 3 2 3 2" xfId="32026" xr:uid="{EA866D71-E994-4F9C-81E1-78187518F35D}"/>
    <cellStyle name="SAPBEXheaderText 3 2 3 3" xfId="39111" xr:uid="{BA4AEDD7-AE70-4D96-BDD9-2BF7D5DA9473}"/>
    <cellStyle name="SAPBEXheaderText 3 2 4" xfId="16918" xr:uid="{B58658D2-257B-4439-96D0-32DDFBD8EEDD}"/>
    <cellStyle name="SAPBEXheaderText 3 2 4 2" xfId="33422" xr:uid="{A421F842-5F2A-415E-BF48-3A6759AA1B57}"/>
    <cellStyle name="SAPBEXheaderText 3 2 4 3" xfId="39843" xr:uid="{198E46FD-7031-4A15-AA87-1DC0C2B5B3E1}"/>
    <cellStyle name="SAPBEXheaderText 3 2 5" xfId="12119" xr:uid="{8E048ED1-4CC3-4FAD-814C-AE6559D872EC}"/>
    <cellStyle name="SAPBEXheaderText 3 2 5 2" xfId="28968" xr:uid="{8DE1B7DE-2A67-4F32-A566-B831EB7C8274}"/>
    <cellStyle name="SAPBEXheaderText 3 2 5 3" xfId="36259" xr:uid="{7DA1C866-DD65-4492-BE86-09B208076C36}"/>
    <cellStyle name="SAPBEXheaderText 3 3" xfId="10715" xr:uid="{AA242131-8BC8-484B-A6F7-E728CC6C0EDF}"/>
    <cellStyle name="SAPBEXheaderText 3 3 2" xfId="13948" xr:uid="{F084AA1B-E099-4085-B700-594C44658B95}"/>
    <cellStyle name="SAPBEXheaderText 3 3 2 2" xfId="30564" xr:uid="{69DD7101-E88D-4704-8CDD-E0E8F3301F7E}"/>
    <cellStyle name="SAPBEXheaderText 3 3 2 3" xfId="37621" xr:uid="{029B9905-6331-41C4-ADDC-20032F0F477A}"/>
    <cellStyle name="SAPBEXheaderText 3 3 3" xfId="9068" xr:uid="{3A65A758-D87D-49F3-B606-28CDBF80EB84}"/>
    <cellStyle name="SAPBEXheaderText 3 3 3 2" xfId="26244" xr:uid="{BE37648F-EF8B-4436-BF4D-C3434EE8356E}"/>
    <cellStyle name="SAPBEXheaderText 3 3 3 3" xfId="34959" xr:uid="{81346D71-D75B-4F2C-8540-A3BB51915A7F}"/>
    <cellStyle name="SAPBEXheaderText 3 3 4" xfId="27762" xr:uid="{B5650C87-FE1C-4BBA-8496-D76C298BDD4F}"/>
    <cellStyle name="SAPBEXheaderText 3 3 5" xfId="35692" xr:uid="{61C48053-B2AD-480B-9964-BDD4FEC62825}"/>
    <cellStyle name="SAPBEXheaderText 3 4" xfId="9823" xr:uid="{4D7D3B4D-E084-4C0E-843A-F963AF4C6859}"/>
    <cellStyle name="SAPBEXheaderText 3 4 2" xfId="26952" xr:uid="{FD3595B6-A9F6-4C54-8FB1-94C3597C7CB3}"/>
    <cellStyle name="SAPBEXheaderText 3 4 3" xfId="35251" xr:uid="{2E28DC3C-2821-461D-A53E-7851767D42EC}"/>
    <cellStyle name="SAPBEXheaderText 3 5" xfId="13256" xr:uid="{09387CD3-2E3D-410E-B40E-5FBB1A09DFAC}"/>
    <cellStyle name="SAPBEXheaderText 3 5 2" xfId="29955" xr:uid="{C5234C7C-1D72-4195-81AD-94F2524733AB}"/>
    <cellStyle name="SAPBEXheaderText 3 5 3" xfId="36985" xr:uid="{DA061449-6107-488D-AA76-1F4E42E04F17}"/>
    <cellStyle name="SAPBEXheaderText 3 6" xfId="13592" xr:uid="{0BA84A1B-093B-4AF9-9C11-07FCCDB635DB}"/>
    <cellStyle name="SAPBEXheaderText 3 6 2" xfId="30240" xr:uid="{CC723810-81CB-4958-A5A4-8AE02F02CE6E}"/>
    <cellStyle name="SAPBEXheaderText 3 6 3" xfId="37321" xr:uid="{9A61EA49-BECB-43BB-91FE-615C12A781C3}"/>
    <cellStyle name="SAPBEXheaderText 3 7" xfId="7930" xr:uid="{E978216E-0EC2-4A0C-AB50-796DE7FE5A91}"/>
    <cellStyle name="SAPBEXheaderText 3 7 2" xfId="25170" xr:uid="{69BF113B-98EB-455E-A3BA-2BF0A8A544D4}"/>
    <cellStyle name="SAPBEXheaderText 3 7 3" xfId="34523" xr:uid="{29749A7F-F107-4B9C-BAD5-6125F1A414E9}"/>
    <cellStyle name="SAPBEXheaderText 4" xfId="785" xr:uid="{BF0A84D3-1D98-42FA-B45E-DAADE0A469FB}"/>
    <cellStyle name="SAPBEXheaderText 4 2" xfId="786" xr:uid="{27F863E4-25AD-4654-AC6F-23AC2E16A996}"/>
    <cellStyle name="SAPBEXheaderText 4 2 2" xfId="14903" xr:uid="{F35F227D-757D-432D-99F3-94D9B137D511}"/>
    <cellStyle name="SAPBEXheaderText 4 2 2 2" xfId="31415" xr:uid="{A7CDEA3C-31EA-44D6-ACB2-9DF04A56D9CB}"/>
    <cellStyle name="SAPBEXheaderText 4 2 2 3" xfId="38493" xr:uid="{2B335246-6F3C-406C-A0AB-7F073FEED9A2}"/>
    <cellStyle name="SAPBEXheaderText 4 2 3" xfId="15630" xr:uid="{6F18786A-65D2-42E5-995B-61476C20DE4E}"/>
    <cellStyle name="SAPBEXheaderText 4 2 3 2" xfId="32134" xr:uid="{240ADABA-8BF2-462E-BD79-113AB8C0700F}"/>
    <cellStyle name="SAPBEXheaderText 4 2 3 3" xfId="39219" xr:uid="{AC71217C-51AD-472C-99BF-E0E9A262C7A2}"/>
    <cellStyle name="SAPBEXheaderText 4 2 4" xfId="17014" xr:uid="{827A3AE2-E9BD-42E6-8221-77EB64B006D6}"/>
    <cellStyle name="SAPBEXheaderText 4 2 4 2" xfId="33518" xr:uid="{BF0E39AC-EB91-4EE4-96B3-872523A5E129}"/>
    <cellStyle name="SAPBEXheaderText 4 2 4 3" xfId="39936" xr:uid="{8EFF0A6D-0D9E-4E4A-A1CE-B5DBB789250F}"/>
    <cellStyle name="SAPBEXheaderText 4 2 5" xfId="12230" xr:uid="{A10E7761-834D-4EF7-8C6A-87E2056B7D0D}"/>
    <cellStyle name="SAPBEXheaderText 4 2 5 2" xfId="29053" xr:uid="{633809A0-830F-47F0-9A6A-818EDB881653}"/>
    <cellStyle name="SAPBEXheaderText 4 2 5 3" xfId="36350" xr:uid="{95E1CDC5-A9C1-4F40-9808-18DFF417DA2D}"/>
    <cellStyle name="SAPBEXheaderText 4 3" xfId="10827" xr:uid="{85CBFC6F-3259-4610-AD87-FD76C1D815AF}"/>
    <cellStyle name="SAPBEXheaderText 4 3 2" xfId="14058" xr:uid="{B16EEBE5-5DE9-40E9-B21F-0C51407AF902}"/>
    <cellStyle name="SAPBEXheaderText 4 3 2 2" xfId="30652" xr:uid="{EB253A85-3EAB-4288-8152-4EB6A2333491}"/>
    <cellStyle name="SAPBEXheaderText 4 3 2 3" xfId="37716" xr:uid="{7B1C5BDF-C026-457A-A9BD-BB77CD0BFFA3}"/>
    <cellStyle name="SAPBEXheaderText 4 3 3" xfId="13096" xr:uid="{8FD13F3E-DCFF-4781-A1CD-17FF26239E83}"/>
    <cellStyle name="SAPBEXheaderText 4 3 3 2" xfId="29816" xr:uid="{B94EB0D9-6534-43D6-82CC-ED7476A64DEF}"/>
    <cellStyle name="SAPBEXheaderText 4 3 3 3" xfId="36825" xr:uid="{C1D40D9E-4483-481B-801B-32FD322311AB}"/>
    <cellStyle name="SAPBEXheaderText 4 3 4" xfId="27850" xr:uid="{8736B786-4FA3-403B-8472-F50691B4F4AD}"/>
    <cellStyle name="SAPBEXheaderText 4 3 5" xfId="35783" xr:uid="{89340591-4622-4AC7-9954-0902DC94199A}"/>
    <cellStyle name="SAPBEXheaderText 4 4" xfId="10240" xr:uid="{EA1C0928-AD8E-4906-AC5E-E69277ECC9DB}"/>
    <cellStyle name="SAPBEXheaderText 4 4 2" xfId="27323" xr:uid="{126938D3-0905-49BA-B846-852F9141E2DE}"/>
    <cellStyle name="SAPBEXheaderText 4 4 3" xfId="35492" xr:uid="{9C5D923D-804C-4F3D-9AC7-3D169E3F8612}"/>
    <cellStyle name="SAPBEXheaderText 4 5" xfId="13595" xr:uid="{2886E156-CBBC-416C-BA78-3B61CA6CBD00}"/>
    <cellStyle name="SAPBEXheaderText 4 5 2" xfId="30242" xr:uid="{71E0F327-6917-43B2-9548-E30CF3FD5CC0}"/>
    <cellStyle name="SAPBEXheaderText 4 5 3" xfId="37323" xr:uid="{8979E184-7466-487D-9D86-26963CB070F5}"/>
    <cellStyle name="SAPBEXheaderText 4 6" xfId="14660" xr:uid="{E289D0FC-CD2D-455A-B1E5-46B805584D6E}"/>
    <cellStyle name="SAPBEXheaderText 4 6 2" xfId="31175" xr:uid="{E6EB0704-C74C-4073-AADB-E3F1E229C383}"/>
    <cellStyle name="SAPBEXheaderText 4 6 3" xfId="38250" xr:uid="{6887D38B-EFD7-4341-9C95-E5CC3C917764}"/>
    <cellStyle name="SAPBEXheaderText 4 7" xfId="8349" xr:uid="{7A645388-22AD-4A9D-80E9-59F1BD798136}"/>
    <cellStyle name="SAPBEXheaderText 4 7 2" xfId="25537" xr:uid="{E5F9D125-F571-47E5-B4D4-61D722786C41}"/>
    <cellStyle name="SAPBEXheaderText 4 7 3" xfId="34764" xr:uid="{B9D987B3-F82F-4F64-9904-C60313AC194A}"/>
    <cellStyle name="SAPBEXheaderText 5" xfId="948" xr:uid="{032DC4CC-59E8-4CFB-8307-D5B827FD4321}"/>
    <cellStyle name="SAPBEXheaderText 5 10" xfId="18487" xr:uid="{6D2F6F60-1E50-4789-88AE-723E53C7EC54}"/>
    <cellStyle name="SAPBEXheaderText 5 11" xfId="25383" xr:uid="{3FCF65F7-FD9D-43AD-93AC-830289FD3B61}"/>
    <cellStyle name="SAPBEXheaderText 5 2" xfId="1356" xr:uid="{6D324E98-5761-40CA-B8AB-D2C20D8FD3DF}"/>
    <cellStyle name="SAPBEXheaderText 5 2 10" xfId="25376" xr:uid="{F873F962-9D1A-44C4-959D-96BDF0EFB8F4}"/>
    <cellStyle name="SAPBEXheaderText 5 2 2" xfId="2604" xr:uid="{ADCF0AAF-F9A1-4E58-8BD9-089C857F420F}"/>
    <cellStyle name="SAPBEXheaderText 5 2 2 2" xfId="15024" xr:uid="{F80903C4-4614-4643-ADC4-3B6930DF5540}"/>
    <cellStyle name="SAPBEXheaderText 5 2 2 2 2" xfId="31532" xr:uid="{0997D1AA-981A-474C-8519-9D3E117798C0}"/>
    <cellStyle name="SAPBEXheaderText 5 2 2 2 3" xfId="38613" xr:uid="{FC1B7CA9-9DF0-4B0C-A5E4-6A83F47D567F}"/>
    <cellStyle name="SAPBEXheaderText 5 2 2 3" xfId="20105" xr:uid="{8D511BFF-31BD-4BBE-83C2-F50BF5988752}"/>
    <cellStyle name="SAPBEXheaderText 5 2 2 4" xfId="23356" xr:uid="{07A14366-7DB9-4B56-8B8E-3E234C5EE82D}"/>
    <cellStyle name="SAPBEXheaderText 5 2 3" xfId="3110" xr:uid="{F179E147-97F3-4C7A-B80F-32992D999F84}"/>
    <cellStyle name="SAPBEXheaderText 5 2 3 2" xfId="15798" xr:uid="{AA4A11F7-C15C-459C-AFDB-B64E4B8ECF47}"/>
    <cellStyle name="SAPBEXheaderText 5 2 3 2 2" xfId="32302" xr:uid="{1FB66B54-6BBA-4E6B-9AED-A57D829ECEDA}"/>
    <cellStyle name="SAPBEXheaderText 5 2 3 2 3" xfId="39387" xr:uid="{7FF9264A-775B-43D8-90AC-1DD59C8B6187}"/>
    <cellStyle name="SAPBEXheaderText 5 2 3 3" xfId="20608" xr:uid="{049DA36B-7A0E-42A2-8A98-5EF1BD1402C7}"/>
    <cellStyle name="SAPBEXheaderText 5 2 3 4" xfId="22641" xr:uid="{DB916710-13A2-46D1-8329-30A1CD7642AF}"/>
    <cellStyle name="SAPBEXheaderText 5 2 4" xfId="1495" xr:uid="{24802478-7142-4155-917A-98F0A0AADD7F}"/>
    <cellStyle name="SAPBEXheaderText 5 2 4 2" xfId="17271" xr:uid="{D4E500CB-5CEF-42B3-ADEA-7CDFC374AC51}"/>
    <cellStyle name="SAPBEXheaderText 5 2 4 2 2" xfId="33775" xr:uid="{D01FCECD-51D9-47D8-9940-B1C9ADD24A44}"/>
    <cellStyle name="SAPBEXheaderText 5 2 4 2 3" xfId="40104" xr:uid="{F7C1D1AF-FB81-44AD-82F2-D3F380D444ED}"/>
    <cellStyle name="SAPBEXheaderText 5 2 4 3" xfId="19000" xr:uid="{9E7DE62D-6A14-4A25-B7F8-828CC31DEABD}"/>
    <cellStyle name="SAPBEXheaderText 5 2 4 4" xfId="27154" xr:uid="{C01665E2-607B-4F75-AF7B-036F1E2197F7}"/>
    <cellStyle name="SAPBEXheaderText 5 2 5" xfId="3520" xr:uid="{823F3092-88F8-4235-89C9-F6EDD70979A3}"/>
    <cellStyle name="SAPBEXheaderText 5 2 5 2" xfId="21018" xr:uid="{012D83A0-0DBB-4DC2-BF6B-495BA0FA8255}"/>
    <cellStyle name="SAPBEXheaderText 5 2 5 3" xfId="28311" xr:uid="{28D3CD50-DF9C-4E44-A5B6-ED86ADB31D3C}"/>
    <cellStyle name="SAPBEXheaderText 5 2 6" xfId="4166" xr:uid="{C22DF889-5169-43BD-B1FC-B264E575247A}"/>
    <cellStyle name="SAPBEXheaderText 5 2 6 2" xfId="21661" xr:uid="{DC65FAB3-9591-477C-AAEF-A8B300399093}"/>
    <cellStyle name="SAPBEXheaderText 5 2 6 3" xfId="22104" xr:uid="{5A2C8A94-FB58-4C46-A253-0C774A7A8907}"/>
    <cellStyle name="SAPBEXheaderText 5 2 7" xfId="4108" xr:uid="{A587A83F-D6CA-4DE3-8011-FD74D22ECFE0}"/>
    <cellStyle name="SAPBEXheaderText 5 2 7 2" xfId="21603" xr:uid="{214EC66C-A8ED-4A47-8AFB-E0F780103D01}"/>
    <cellStyle name="SAPBEXheaderText 5 2 7 3" xfId="18096" xr:uid="{0CDA3E8D-33E5-4037-AE88-BD2C00A9EE14}"/>
    <cellStyle name="SAPBEXheaderText 5 2 8" xfId="12487" xr:uid="{C15E46D5-9B64-4C76-8B76-A66600233363}"/>
    <cellStyle name="SAPBEXheaderText 5 2 8 2" xfId="29267" xr:uid="{70038B78-9E5C-435F-AA0B-EF49915B792D}"/>
    <cellStyle name="SAPBEXheaderText 5 2 8 3" xfId="36515" xr:uid="{E2435F1E-7934-404F-89A4-23D6F499C343}"/>
    <cellStyle name="SAPBEXheaderText 5 2 9" xfId="18864" xr:uid="{EB1A9EC4-F347-4795-8CA5-1EFE50C9ED9E}"/>
    <cellStyle name="SAPBEXheaderText 5 3" xfId="2216" xr:uid="{2F241AA6-E339-40BE-B451-AD6FFA6B54DC}"/>
    <cellStyle name="SAPBEXheaderText 5 3 2" xfId="14272" xr:uid="{86AE25C4-C03B-4472-9A29-9664C4815573}"/>
    <cellStyle name="SAPBEXheaderText 5 3 2 2" xfId="30830" xr:uid="{A56CFD5D-E18B-46E8-9571-2C3C7D9570BD}"/>
    <cellStyle name="SAPBEXheaderText 5 3 2 3" xfId="37929" xr:uid="{9FB69D4D-C39D-4C71-A3E9-C027B5F9E9C2}"/>
    <cellStyle name="SAPBEXheaderText 5 3 3" xfId="14340" xr:uid="{AF8BE961-E67A-4286-B3BF-5106AF306774}"/>
    <cellStyle name="SAPBEXheaderText 5 3 3 2" xfId="30879" xr:uid="{671D6E8D-88EE-46E2-B746-5BF16858B367}"/>
    <cellStyle name="SAPBEXheaderText 5 3 3 3" xfId="37997" xr:uid="{1B480215-2736-4A7F-84D7-E5F9023313DB}"/>
    <cellStyle name="SAPBEXheaderText 5 3 4" xfId="11085" xr:uid="{DF324497-8B96-421D-BCFE-6EE4A764C9BA}"/>
    <cellStyle name="SAPBEXheaderText 5 3 4 2" xfId="28070" xr:uid="{777DD343-4A4C-40AE-BB86-4E8CDBF1CB2E}"/>
    <cellStyle name="SAPBEXheaderText 5 3 4 3" xfId="35949" xr:uid="{35E0A330-62CD-4764-8D49-74055B41A182}"/>
    <cellStyle name="SAPBEXheaderText 5 3 5" xfId="19718" xr:uid="{8E111A84-26F0-4186-A2C5-54966CBE01ED}"/>
    <cellStyle name="SAPBEXheaderText 5 3 6" xfId="27738" xr:uid="{5E552561-DC4B-4268-BB84-6224B3EA8291}"/>
    <cellStyle name="SAPBEXheaderText 5 4" xfId="2723" xr:uid="{73D00661-A8DD-4C76-8A35-0E4CBDF42362}"/>
    <cellStyle name="SAPBEXheaderText 5 4 2" xfId="10122" xr:uid="{D8F9680E-0D83-4562-82CC-68AC649DD114}"/>
    <cellStyle name="SAPBEXheaderText 5 4 2 2" xfId="27208" xr:uid="{A64021DF-FB41-4D72-81A2-61A2FDA2E028}"/>
    <cellStyle name="SAPBEXheaderText 5 4 2 3" xfId="35464" xr:uid="{1EE276D6-9E48-4D14-B54C-5BAAC0EB9F27}"/>
    <cellStyle name="SAPBEXheaderText 5 4 3" xfId="20222" xr:uid="{6395CDAA-115F-4153-A879-D0731641159C}"/>
    <cellStyle name="SAPBEXheaderText 5 4 4" xfId="28325" xr:uid="{05EB1EEA-1665-4319-8F7E-D616D768BF91}"/>
    <cellStyle name="SAPBEXheaderText 5 5" xfId="3279" xr:uid="{D506EABD-8271-4E5D-AF20-6942BF29BA0C}"/>
    <cellStyle name="SAPBEXheaderText 5 5 2" xfId="13516" xr:uid="{4ED1D1BC-CCF5-43C1-B01C-5AB1FD2442D2}"/>
    <cellStyle name="SAPBEXheaderText 5 5 2 2" xfId="30167" xr:uid="{B04C4F98-0DA6-44DD-8A42-63BC36FE728C}"/>
    <cellStyle name="SAPBEXheaderText 5 5 2 3" xfId="37245" xr:uid="{CACE4C00-E85E-43A4-8ABB-AC36B41BB97E}"/>
    <cellStyle name="SAPBEXheaderText 5 5 3" xfId="20777" xr:uid="{8492E4A2-2161-48E6-971B-70DC67817A42}"/>
    <cellStyle name="SAPBEXheaderText 5 5 4" xfId="22473" xr:uid="{D52073B8-2CD1-4870-AE24-F61D9B6B7C65}"/>
    <cellStyle name="SAPBEXheaderText 5 6" xfId="2803" xr:uid="{D590CC8B-1E2A-4F43-8CF4-0952BA07426C}"/>
    <cellStyle name="SAPBEXheaderText 5 6 2" xfId="14961" xr:uid="{C1FC919D-B837-419F-8F54-B693AC06C6EE}"/>
    <cellStyle name="SAPBEXheaderText 5 6 2 2" xfId="31471" xr:uid="{3F8CA590-DE3C-463F-8236-89F1058DFB27}"/>
    <cellStyle name="SAPBEXheaderText 5 6 2 3" xfId="38550" xr:uid="{24DBF712-6CBD-4AE6-B07A-E5828680BA92}"/>
    <cellStyle name="SAPBEXheaderText 5 6 3" xfId="20302" xr:uid="{26CC6292-531B-4D14-A7E9-52B88E5D1CAE}"/>
    <cellStyle name="SAPBEXheaderText 5 6 4" xfId="27804" xr:uid="{1F004C40-A2E2-4AFA-BFD9-24704CC6D94D}"/>
    <cellStyle name="SAPBEXheaderText 5 7" xfId="3969" xr:uid="{57B49148-0155-4252-A45F-94E08D7C5093}"/>
    <cellStyle name="SAPBEXheaderText 5 7 2" xfId="21465" xr:uid="{AF096455-41EE-46A2-A4FB-9C9089173249}"/>
    <cellStyle name="SAPBEXheaderText 5 7 3" xfId="18156" xr:uid="{5FE01461-66C9-4C7E-B105-501BAB8C5124}"/>
    <cellStyle name="SAPBEXheaderText 5 8" xfId="1781" xr:uid="{1926FB64-A48E-4D13-9243-9BFEEB5EA143}"/>
    <cellStyle name="SAPBEXheaderText 5 8 2" xfId="19284" xr:uid="{C8150164-5997-4E10-AF2A-E6DCC0270B56}"/>
    <cellStyle name="SAPBEXheaderText 5 8 3" xfId="27561" xr:uid="{C51ED3C9-FE76-41EE-BAD0-D3B2A8E5388A}"/>
    <cellStyle name="SAPBEXheaderText 5 9" xfId="8230" xr:uid="{027CFD3F-C9D6-42C0-A74C-E473239C538B}"/>
    <cellStyle name="SAPBEXheaderText 5 9 2" xfId="25422" xr:uid="{553A7FC6-2EF4-4611-BCD3-BCEA8371EAFA}"/>
    <cellStyle name="SAPBEXheaderText 5 9 3" xfId="34736" xr:uid="{A0F9860E-13C7-4388-8A3F-C8C6D74E1E3B}"/>
    <cellStyle name="SAPBEXheaderText 6" xfId="974" xr:uid="{D7FBB049-5185-4B39-B445-FC2C693EE1A5}"/>
    <cellStyle name="SAPBEXheaderText 6 2" xfId="12671" xr:uid="{D9BA6499-1F9B-4A2A-BD91-CF4EEBC38224}"/>
    <cellStyle name="SAPBEXheaderText 6 2 2" xfId="15108" xr:uid="{75333A3B-B15C-4925-92E6-88E66DA8DD5A}"/>
    <cellStyle name="SAPBEXheaderText 6 2 2 2" xfId="31614" xr:uid="{134556EF-E75C-4982-B5BB-CA9A06152840}"/>
    <cellStyle name="SAPBEXheaderText 6 2 2 3" xfId="38697" xr:uid="{DB9B4610-EF08-43C3-9F3A-06951E6353E5}"/>
    <cellStyle name="SAPBEXheaderText 6 2 3" xfId="15885" xr:uid="{3CA34D43-03D6-4FA0-84FA-CD26F2B3F53A}"/>
    <cellStyle name="SAPBEXheaderText 6 2 3 2" xfId="32389" xr:uid="{03135152-2962-40CF-9E3A-815C201D4B6B}"/>
    <cellStyle name="SAPBEXheaderText 6 2 3 3" xfId="39474" xr:uid="{A69C5034-5D30-4409-A4C1-DC3FB199CE7F}"/>
    <cellStyle name="SAPBEXheaderText 6 2 4" xfId="17446" xr:uid="{703CC2A6-872D-4A74-9927-89AAD8491623}"/>
    <cellStyle name="SAPBEXheaderText 6 2 4 2" xfId="33950" xr:uid="{FBE54AE6-642B-46EB-8D0B-18C204BB071F}"/>
    <cellStyle name="SAPBEXheaderText 6 2 4 3" xfId="40191" xr:uid="{CD7A9659-45BF-469B-B48F-D97EECA66382}"/>
    <cellStyle name="SAPBEXheaderText 6 2 5" xfId="29422" xr:uid="{531DC13A-EB52-4E82-AAFF-624ECD58536E}"/>
    <cellStyle name="SAPBEXheaderText 6 2 6" xfId="36601" xr:uid="{A7D274F3-44C0-4E08-BBC1-E8FBA34A578E}"/>
    <cellStyle name="SAPBEXheaderText 6 3" xfId="11262" xr:uid="{FD4CC27F-BE19-4B4B-96E9-4E0C8CCB1418}"/>
    <cellStyle name="SAPBEXheaderText 6 3 2" xfId="14408" xr:uid="{615CE2CD-5977-4E2B-8AED-867066698ED5}"/>
    <cellStyle name="SAPBEXheaderText 6 3 2 2" xfId="30947" xr:uid="{5F0FA55C-4A79-42D0-A922-F51CA92938A9}"/>
    <cellStyle name="SAPBEXheaderText 6 3 2 3" xfId="38065" xr:uid="{7A24AA0D-068A-4B4E-A50E-483E9093F2A3}"/>
    <cellStyle name="SAPBEXheaderText 6 3 3" xfId="9112" xr:uid="{AC164711-D78B-4BF5-A6DB-8C8C104939B4}"/>
    <cellStyle name="SAPBEXheaderText 6 3 3 2" xfId="26288" xr:uid="{AA02ABF6-6F82-4256-9192-45ED1836FE7C}"/>
    <cellStyle name="SAPBEXheaderText 6 3 3 3" xfId="35003" xr:uid="{AF966211-BB61-4AE6-B9BD-A8489576BF5A}"/>
    <cellStyle name="SAPBEXheaderText 6 3 4" xfId="28227" xr:uid="{57C8E725-BEF1-49BD-85FC-CDBA7AED357A}"/>
    <cellStyle name="SAPBEXheaderText 6 3 5" xfId="36036" xr:uid="{4AFCA736-79EE-49F6-9672-F7186DE9DD57}"/>
    <cellStyle name="SAPBEXheaderText 6 4" xfId="9993" xr:uid="{7548630E-8F75-4CD9-BE8D-CB9AA03606DF}"/>
    <cellStyle name="SAPBEXheaderText 6 4 2" xfId="27109" xr:uid="{A1353546-C4DD-4C84-946D-F92391C8D117}"/>
    <cellStyle name="SAPBEXheaderText 6 4 3" xfId="35335" xr:uid="{304E0F1B-4737-4682-84C3-029823BFBA19}"/>
    <cellStyle name="SAPBEXheaderText 6 5" xfId="13387" xr:uid="{AFBB0EF3-6448-4B85-AD40-EFD6C7E1DB6D}"/>
    <cellStyle name="SAPBEXheaderText 6 5 2" xfId="30072" xr:uid="{977234CD-E700-4C8D-BBD6-162B2564A27C}"/>
    <cellStyle name="SAPBEXheaderText 6 5 3" xfId="37116" xr:uid="{5DB72FBA-EFE3-45AE-914A-25BEC55F5567}"/>
    <cellStyle name="SAPBEXheaderText 6 6" xfId="13118" xr:uid="{93E7DA08-9F50-4BCC-8FA8-D2BB9970F001}"/>
    <cellStyle name="SAPBEXheaderText 6 6 2" xfId="29838" xr:uid="{5CD7190A-6D27-44B2-883F-425A3F9D8AF5}"/>
    <cellStyle name="SAPBEXheaderText 6 6 3" xfId="36847" xr:uid="{28D1C5E3-E5DA-4B67-9772-99EAB2E5EE26}"/>
    <cellStyle name="SAPBEXheaderText 6 7" xfId="8100" xr:uid="{078DC9A3-BA49-4372-B1D6-FDA4D6522620}"/>
    <cellStyle name="SAPBEXheaderText 6 7 2" xfId="25327" xr:uid="{1E844DEC-0DC3-4CD5-B960-108A90F7C351}"/>
    <cellStyle name="SAPBEXheaderText 6 7 3" xfId="34607" xr:uid="{97D9C9B0-5F11-43E5-98D0-215B79979EDF}"/>
    <cellStyle name="SAPBEXheaderText 7" xfId="1035" xr:uid="{B2E10C2C-D81F-46F0-BF94-8E32D0155D88}"/>
    <cellStyle name="SAPBEXheaderText 7 2" xfId="12409" xr:uid="{52194662-BA38-4FA3-A884-1F5E4AE280D0}"/>
    <cellStyle name="SAPBEXheaderText 7 2 2" xfId="14989" xr:uid="{693BDCB9-EC7E-4CD4-BB99-1AF821206B76}"/>
    <cellStyle name="SAPBEXheaderText 7 2 2 2" xfId="31499" xr:uid="{9CB1C849-CAF4-478B-AC36-2C4D37AD5DEF}"/>
    <cellStyle name="SAPBEXheaderText 7 2 2 3" xfId="38578" xr:uid="{AF6076E1-8CD4-41FF-B659-324B6849BC85}"/>
    <cellStyle name="SAPBEXheaderText 7 2 3" xfId="15720" xr:uid="{CD94E6B2-FF20-4844-977F-0E37A46A2FA6}"/>
    <cellStyle name="SAPBEXheaderText 7 2 3 2" xfId="32224" xr:uid="{86A8A3A0-0D44-4DFE-BD01-E5D762055D05}"/>
    <cellStyle name="SAPBEXheaderText 7 2 3 3" xfId="39309" xr:uid="{BE535F48-CD95-4336-8820-7F9DF5DC847A}"/>
    <cellStyle name="SAPBEXheaderText 7 2 4" xfId="17193" xr:uid="{F0451630-07F3-434D-B7FC-2A2116CFAA73}"/>
    <cellStyle name="SAPBEXheaderText 7 2 4 2" xfId="33697" xr:uid="{1A072461-9A31-49F6-A385-3BD19633C042}"/>
    <cellStyle name="SAPBEXheaderText 7 2 4 3" xfId="40026" xr:uid="{0431BAFE-A09A-4087-8A44-8E88C41D8EFF}"/>
    <cellStyle name="SAPBEXheaderText 7 2 5" xfId="29210" xr:uid="{F3ED965B-48C7-4D36-9400-433A949B9AD5}"/>
    <cellStyle name="SAPBEXheaderText 7 2 6" xfId="36438" xr:uid="{9E16996D-C714-4241-96B3-37E03AA50030}"/>
    <cellStyle name="SAPBEXheaderText 7 3" xfId="14194" xr:uid="{483737EF-ACFE-4D4F-A209-FFD1C38AB56A}"/>
    <cellStyle name="SAPBEXheaderText 7 3 2" xfId="30771" xr:uid="{FEA21AB0-71C7-4FF1-9CD3-2108AA5F5BCF}"/>
    <cellStyle name="SAPBEXheaderText 7 3 3" xfId="37851" xr:uid="{5629697E-3E78-4A37-9E71-7963F02F8DED}"/>
    <cellStyle name="SAPBEXheaderText 7 4" xfId="14938" xr:uid="{FABF2A92-E4E8-4E11-94D4-554F069F8A14}"/>
    <cellStyle name="SAPBEXheaderText 7 4 2" xfId="31448" xr:uid="{B8B73A6F-2F67-4481-8CE2-1F3B2ABA8183}"/>
    <cellStyle name="SAPBEXheaderText 7 4 3" xfId="38527" xr:uid="{3560542D-3246-4682-930E-C6B8316FCAD5}"/>
    <cellStyle name="SAPBEXheaderText 7 5" xfId="11007" xr:uid="{4630C5A9-75F9-4A91-9D64-9E6BEC754414}"/>
    <cellStyle name="SAPBEXheaderText 7 5 2" xfId="28013" xr:uid="{85E01BD1-8F59-4643-AE87-D34F9096EA24}"/>
    <cellStyle name="SAPBEXheaderText 7 5 3" xfId="35871" xr:uid="{23584D9E-EA9A-4DBB-B634-F9C5852AEFCA}"/>
    <cellStyle name="SAPBEXheaderText 8" xfId="263" xr:uid="{6432F18A-5AE1-47B7-8EB7-D3537253DF8C}"/>
    <cellStyle name="SAPBEXheaderText 8 10" xfId="17874" xr:uid="{AA6FE48C-844C-4A1E-BD0A-C8804B6D55EA}"/>
    <cellStyle name="SAPBEXheaderText 8 11" xfId="18547" xr:uid="{59528236-0D3D-4E25-A394-E5A8DCD00D56}"/>
    <cellStyle name="SAPBEXheaderText 8 2" xfId="1179" xr:uid="{78424EBC-24C3-4924-9AB4-780272B5BE67}"/>
    <cellStyle name="SAPBEXheaderText 8 2 2" xfId="2427" xr:uid="{B0E80552-2A88-4D77-86E2-651279893074}"/>
    <cellStyle name="SAPBEXheaderText 8 2 2 2" xfId="19928" xr:uid="{3FF090BE-883F-4A47-BC14-733CDD4407DC}"/>
    <cellStyle name="SAPBEXheaderText 8 2 2 3" xfId="17705" xr:uid="{F2CB245F-4018-4348-9E50-D2771253C75C}"/>
    <cellStyle name="SAPBEXheaderText 8 2 3" xfId="2933" xr:uid="{3776683E-20A0-46BD-A6FA-8723231E58F9}"/>
    <cellStyle name="SAPBEXheaderText 8 2 3 2" xfId="20431" xr:uid="{9393FDF8-3CC7-43B9-8FA7-BD1434BB6483}"/>
    <cellStyle name="SAPBEXheaderText 8 2 3 3" xfId="22794" xr:uid="{EF297532-B5C6-45A1-AE82-83C2A04BE63B}"/>
    <cellStyle name="SAPBEXheaderText 8 2 4" xfId="3345" xr:uid="{696A8866-8D6B-4B53-BF2D-64E152D381BA}"/>
    <cellStyle name="SAPBEXheaderText 8 2 4 2" xfId="20843" xr:uid="{235C6573-A712-4E55-AAE6-B18BF87DB9EC}"/>
    <cellStyle name="SAPBEXheaderText 8 2 4 3" xfId="22407" xr:uid="{31340341-2678-42C2-9477-CA6BA41584B2}"/>
    <cellStyle name="SAPBEXheaderText 8 2 5" xfId="3878" xr:uid="{08519167-9E66-483E-9B86-EB0D37ECFC99}"/>
    <cellStyle name="SAPBEXheaderText 8 2 5 2" xfId="21375" xr:uid="{DEE8A633-0761-4EB8-BFF3-108AA8D38149}"/>
    <cellStyle name="SAPBEXheaderText 8 2 5 3" xfId="22179" xr:uid="{F5C8BB56-FFED-4B2D-AF1C-BD6D96FF61BE}"/>
    <cellStyle name="SAPBEXheaderText 8 2 6" xfId="3804" xr:uid="{8672A5D7-1364-4C37-AE1C-B3E8A8FD755B}"/>
    <cellStyle name="SAPBEXheaderText 8 2 6 2" xfId="21301" xr:uid="{FEE92757-3C74-4B9E-B1F7-89B501752E88}"/>
    <cellStyle name="SAPBEXheaderText 8 2 6 3" xfId="22217" xr:uid="{A6BEE9B6-6608-4604-A35B-F93CD6D384E6}"/>
    <cellStyle name="SAPBEXheaderText 8 2 7" xfId="3346" xr:uid="{4606463D-72ED-4ED5-9A9D-1DA72BAA0D18}"/>
    <cellStyle name="SAPBEXheaderText 8 2 7 2" xfId="20844" xr:uid="{3B548E6E-2409-4E4D-AC11-5F914B6A7597}"/>
    <cellStyle name="SAPBEXheaderText 8 2 7 3" xfId="22406" xr:uid="{A0EEC985-8919-49EC-8C89-79C4603571F1}"/>
    <cellStyle name="SAPBEXheaderText 8 2 8" xfId="18695" xr:uid="{C61D3924-9D99-4A0A-B3F1-35E1E411E184}"/>
    <cellStyle name="SAPBEXheaderText 8 2 9" xfId="25194" xr:uid="{78D072E1-2996-44F8-8C70-F60F6481DB8F}"/>
    <cellStyle name="SAPBEXheaderText 8 3" xfId="1605" xr:uid="{93453E95-7714-4D80-863C-108C9580828F}"/>
    <cellStyle name="SAPBEXheaderText 8 3 2" xfId="19110" xr:uid="{7B68CCF0-FFC3-481A-841A-C586FC5C5E6A}"/>
    <cellStyle name="SAPBEXheaderText 8 3 3" xfId="26948" xr:uid="{0110F594-FE34-407A-9169-E1EF8D2AD9C5}"/>
    <cellStyle name="SAPBEXheaderText 8 4" xfId="1644" xr:uid="{E18A583A-8C12-43C3-9F16-B434751B70D9}"/>
    <cellStyle name="SAPBEXheaderText 8 4 2" xfId="19147" xr:uid="{57998A77-7E56-4691-BF52-D8FA9D496E5B}"/>
    <cellStyle name="SAPBEXheaderText 8 4 3" xfId="30390" xr:uid="{B2C14DC6-D132-4358-B8CC-AAC65B149D06}"/>
    <cellStyle name="SAPBEXheaderText 8 5" xfId="3506" xr:uid="{B62166A0-D817-4C3C-9637-D212AD138533}"/>
    <cellStyle name="SAPBEXheaderText 8 5 2" xfId="21004" xr:uid="{C475BE9D-5FF8-4328-AA6F-AD8422F11303}"/>
    <cellStyle name="SAPBEXheaderText 8 5 3" xfId="28512" xr:uid="{485778A8-AB11-4C54-A686-183CBE8D96EC}"/>
    <cellStyle name="SAPBEXheaderText 8 6" xfId="3747" xr:uid="{CC1E6D7B-B04F-48DB-A5C9-94716E5082BC}"/>
    <cellStyle name="SAPBEXheaderText 8 6 2" xfId="21245" xr:uid="{3E4120FF-9AFE-4B7E-8AAA-4973E6259D03}"/>
    <cellStyle name="SAPBEXheaderText 8 6 3" xfId="23191" xr:uid="{37290EC9-A2F0-4463-936E-2C5D9D63B55B}"/>
    <cellStyle name="SAPBEXheaderText 8 7" xfId="4065" xr:uid="{37365C26-A060-496C-B44F-C8100914D0B3}"/>
    <cellStyle name="SAPBEXheaderText 8 7 2" xfId="21561" xr:uid="{40EA0525-F093-4CCD-BA1B-76216EE5B5EC}"/>
    <cellStyle name="SAPBEXheaderText 8 7 3" xfId="18114" xr:uid="{772A2A33-AEBC-4592-8F62-F782C158252F}"/>
    <cellStyle name="SAPBEXheaderText 8 8" xfId="3934" xr:uid="{22212BAA-1E6E-45D1-8EE1-81381053B00A}"/>
    <cellStyle name="SAPBEXheaderText 8 8 2" xfId="21431" xr:uid="{A4B0AD14-5544-46B8-95C6-4B5E718D7FA8}"/>
    <cellStyle name="SAPBEXheaderText 8 8 3" xfId="22141" xr:uid="{4FE7E21B-6BCB-4297-BD96-9DAB5AAC6BAF}"/>
    <cellStyle name="SAPBEXheaderText 8 9" xfId="11527" xr:uid="{02E89C7D-8B96-48FB-9AFB-6E17313A2D82}"/>
    <cellStyle name="SAPBEXheaderText 9" xfId="5962" xr:uid="{99EAFB86-7F20-4DF0-8824-7C8564B64A1D}"/>
    <cellStyle name="SAPBEXheaderText 9 2" xfId="14692" xr:uid="{B067B555-4AD2-490A-ADE2-1F1444125EF7}"/>
    <cellStyle name="SAPBEXheaderText 9 2 2" xfId="31207" xr:uid="{71DF3749-52BD-4168-A3DE-335F221F4E84}"/>
    <cellStyle name="SAPBEXheaderText 9 2 3" xfId="38282" xr:uid="{90A2524E-8319-4BFC-A0FA-70B6E8088925}"/>
    <cellStyle name="SAPBEXheaderText 9 3" xfId="15415" xr:uid="{BF18DF72-33CC-458A-A6E4-D64C9025B61F}"/>
    <cellStyle name="SAPBEXheaderText 9 3 2" xfId="31919" xr:uid="{CE95E777-4719-429C-972B-05C77111B759}"/>
    <cellStyle name="SAPBEXheaderText 9 3 3" xfId="39004" xr:uid="{B98CF5F9-177D-40E8-B55D-7032EF679968}"/>
    <cellStyle name="SAPBEXheaderText 9 4" xfId="16757" xr:uid="{160DF6AF-2AE6-42A4-AA6B-87987082A0FE}"/>
    <cellStyle name="SAPBEXheaderText 9 4 2" xfId="33261" xr:uid="{2676D97C-013B-47BA-9114-5B30AB621595}"/>
    <cellStyle name="SAPBEXheaderText 9 4 3" xfId="39773" xr:uid="{2BF3F982-6FB8-43E5-BBD3-B5396BA680A9}"/>
    <cellStyle name="SAPBEXheaderText 9 5" xfId="11897" xr:uid="{644C95A2-A134-4B00-9912-8CCB07F68CC7}"/>
    <cellStyle name="SAPBEXheaderText 9 5 2" xfId="28762" xr:uid="{7D8D9A4C-B225-4134-B96B-AE1EE01CAEA7}"/>
    <cellStyle name="SAPBEXheaderText 9 5 3" xfId="36205" xr:uid="{698ECD2F-83DF-45AB-BC1D-CF8387355CE4}"/>
    <cellStyle name="SAPBEXheaderText 9 6" xfId="23286" xr:uid="{C140A7B6-0D5B-487A-965B-50C9761DCFE7}"/>
    <cellStyle name="SAPBEXheaderText 9 7" xfId="34289" xr:uid="{6A52EF69-93B1-41AF-A4A2-130C34BF9F40}"/>
    <cellStyle name="SAPBEXheaderText_0910 GSO Capex RRP - Final (Detail) v2 220710" xfId="5678" xr:uid="{830DDB3D-A4D0-4F26-8616-6D53E6B7F97A}"/>
    <cellStyle name="SAPBEXHLevel0" xfId="67" xr:uid="{A2791DFB-F9B8-43D7-9CAB-B47889C2F934}"/>
    <cellStyle name="SAPBEXHLevel0 10" xfId="1431" xr:uid="{1B23F29A-5541-42F1-AF66-8DB7966B025F}"/>
    <cellStyle name="SAPBEXHLevel0 10 2" xfId="9204" xr:uid="{8C761DC4-24F1-4F2C-8B31-3E9ED7046D1F}"/>
    <cellStyle name="SAPBEXHLevel0 10 2 2" xfId="26380" xr:uid="{2E07223A-E4F4-4844-A640-7CE3C15D4986}"/>
    <cellStyle name="SAPBEXHLevel0 10 2 3" xfId="35095" xr:uid="{AA3A83DD-67AF-4DF9-8565-AEF78AADDE18}"/>
    <cellStyle name="SAPBEXHLevel0 10 3" xfId="18937" xr:uid="{D44F88E0-8C9B-433C-B33A-0BAA3CF30B87}"/>
    <cellStyle name="SAPBEXHLevel0 10 4" xfId="29072" xr:uid="{1D2AB562-FBF0-4285-B419-94CFD78E0414}"/>
    <cellStyle name="SAPBEXHLevel0 11" xfId="2099" xr:uid="{BBA0F827-A90E-44A2-A2CD-9205BA156E7B}"/>
    <cellStyle name="SAPBEXHLevel0 11 2" xfId="8967" xr:uid="{E3B73AB7-FAF6-423E-8911-FFD56EF5FA74}"/>
    <cellStyle name="SAPBEXHLevel0 11 2 2" xfId="26143" xr:uid="{F2DEB5D5-FBF6-4117-B8E8-116FD56F73FF}"/>
    <cellStyle name="SAPBEXHLevel0 11 2 3" xfId="34859" xr:uid="{4711DBE4-CAAA-41BF-AC23-7866FEFF29E0}"/>
    <cellStyle name="SAPBEXHLevel0 11 3" xfId="19602" xr:uid="{33698F02-140B-4F73-91C2-38FE6E949287}"/>
    <cellStyle name="SAPBEXHLevel0 11 4" xfId="30548" xr:uid="{62CBF6DA-0CD2-4FFD-A770-DBC0452DF5B6}"/>
    <cellStyle name="SAPBEXHLevel0 12" xfId="3536" xr:uid="{03E8A28B-7534-4458-940A-2C1B7C69AFDF}"/>
    <cellStyle name="SAPBEXHLevel0 12 2" xfId="21034" xr:uid="{2179F3C0-8B00-4BD0-8C66-CF63C7AB304D}"/>
    <cellStyle name="SAPBEXHLevel0 12 3" xfId="28310" xr:uid="{B0DFB1DF-C218-4A3C-B86E-776BCB0747B7}"/>
    <cellStyle name="SAPBEXHLevel0 13" xfId="3516" xr:uid="{3EE7D6B6-28FC-4104-9503-8462DC4D48F1}"/>
    <cellStyle name="SAPBEXHLevel0 13 2" xfId="21014" xr:uid="{8893593A-BFE8-45AB-A78C-8BEC0394BA30}"/>
    <cellStyle name="SAPBEXHLevel0 13 3" xfId="28313" xr:uid="{9FA5EEF1-D1EC-46E3-B8DE-6EC39D119171}"/>
    <cellStyle name="SAPBEXHLevel0 14" xfId="4073" xr:uid="{B931BA18-A340-4199-BFAC-EC6543C84DB3}"/>
    <cellStyle name="SAPBEXHLevel0 14 2" xfId="21569" xr:uid="{EB4456AE-12C6-42E8-83D5-50AF61210A85}"/>
    <cellStyle name="SAPBEXHLevel0 14 3" xfId="18109" xr:uid="{810E3989-7F10-4082-8014-CD8298B5EDBB}"/>
    <cellStyle name="SAPBEXHLevel0 15" xfId="4315" xr:uid="{72748AFA-6CB1-4BBA-BB15-223295B308E0}"/>
    <cellStyle name="SAPBEXHLevel0 15 2" xfId="21809" xr:uid="{86868CBB-DBF8-4581-A618-A4DB01989558}"/>
    <cellStyle name="SAPBEXHLevel0 15 3" xfId="22088" xr:uid="{EA14B0A2-462A-42C6-9AC6-ACEBD006F7DE}"/>
    <cellStyle name="SAPBEXHLevel0 16" xfId="5679" xr:uid="{47A4359C-208A-4C09-B196-57B42EE41BAC}"/>
    <cellStyle name="SAPBEXHLevel0 16 2" xfId="23059" xr:uid="{F899189E-2C86-4D36-8203-99B19200F394}"/>
    <cellStyle name="SAPBEXHLevel0 16 3" xfId="34198" xr:uid="{6CA9D630-C649-443E-B86A-614FF89BD7F5}"/>
    <cellStyle name="SAPBEXHLevel0 17" xfId="5963" xr:uid="{BDE7E6A0-9CBF-4CF6-A1C6-6EEBD0C7BF1C}"/>
    <cellStyle name="SAPBEXHLevel0 17 2" xfId="23287" xr:uid="{665C513F-05AC-4120-B87B-4D55E6C80FD1}"/>
    <cellStyle name="SAPBEXHLevel0 17 3" xfId="34290" xr:uid="{D06A8564-CC1E-44B9-8BC0-75B2F796427F}"/>
    <cellStyle name="SAPBEXHLevel0 18" xfId="7315" xr:uid="{B2979DA0-D39A-4E7D-A090-A358478EBBB6}"/>
    <cellStyle name="SAPBEXHLevel0 18 2" xfId="24606" xr:uid="{8725EB54-DF68-4423-9D6C-B7B8AC5AC1C5}"/>
    <cellStyle name="SAPBEXHLevel0 18 3" xfId="34385" xr:uid="{7D0D9D61-5D2C-4510-8076-04374D20AEFC}"/>
    <cellStyle name="SAPBEXHLevel0 19" xfId="17687" xr:uid="{AA09D248-3984-4BE6-A77E-39BF71A56A85}"/>
    <cellStyle name="SAPBEXHLevel0 2" xfId="787" xr:uid="{AD28487D-CBDF-43D4-BE20-7E93ECD60378}"/>
    <cellStyle name="SAPBEXHLevel0 2 10" xfId="5964" xr:uid="{0B1799A3-E987-4B2E-9FEA-B9F62F1EBD93}"/>
    <cellStyle name="SAPBEXHLevel0 2 10 2" xfId="8968" xr:uid="{EE9FCB0E-43FC-4AFE-B2CC-10D0F937EDC5}"/>
    <cellStyle name="SAPBEXHLevel0 2 10 2 2" xfId="26144" xr:uid="{BDD06D7D-5188-498B-84DF-7325A589FCFB}"/>
    <cellStyle name="SAPBEXHLevel0 2 10 2 3" xfId="34860" xr:uid="{663F38BA-F03D-4DD0-B0CD-743BD13299D3}"/>
    <cellStyle name="SAPBEXHLevel0 2 10 3" xfId="23288" xr:uid="{047592CE-1AC9-4404-8B0A-F065F15B7E7A}"/>
    <cellStyle name="SAPBEXHLevel0 2 10 4" xfId="34291" xr:uid="{831D9730-0E6A-465B-BF71-C672454CFDD6}"/>
    <cellStyle name="SAPBEXHLevel0 2 11" xfId="7316" xr:uid="{7CAFD95E-A3D0-4AC4-93A8-E45D8948C5C7}"/>
    <cellStyle name="SAPBEXHLevel0 2 11 2" xfId="34386" xr:uid="{77DA3E89-92EC-4A01-9618-97D9A8B41EAD}"/>
    <cellStyle name="SAPBEXHLevel0 2 12" xfId="18363" xr:uid="{6CF67FB0-154F-4C53-B4DF-03BF289FF5A5}"/>
    <cellStyle name="SAPBEXHLevel0 2 13" xfId="30410" xr:uid="{C1284916-D2B0-40B1-B090-5587B4118FEF}"/>
    <cellStyle name="SAPBEXHLevel0 2 2" xfId="1271" xr:uid="{113DE577-7A0E-4C15-87E7-3A9972FE3A1F}"/>
    <cellStyle name="SAPBEXHLevel0 2 2 10" xfId="27576" xr:uid="{788FDAC4-9F2D-489D-920E-D30523154374}"/>
    <cellStyle name="SAPBEXHLevel0 2 2 2" xfId="2519" xr:uid="{B15E221E-6C6B-4348-9D42-DF63CC940D4B}"/>
    <cellStyle name="SAPBEXHLevel0 2 2 2 2" xfId="15524" xr:uid="{46594B24-90E7-44F3-B296-D3CE7168E9C5}"/>
    <cellStyle name="SAPBEXHLevel0 2 2 2 2 2" xfId="32028" xr:uid="{ED4F03EA-A421-46EC-A1B4-17787EA53C1E}"/>
    <cellStyle name="SAPBEXHLevel0 2 2 2 2 3" xfId="39113" xr:uid="{4C10D069-5CD7-424D-86EB-15CFBBE111C3}"/>
    <cellStyle name="SAPBEXHLevel0 2 2 2 3" xfId="16920" xr:uid="{BE777B7A-9283-482F-897A-499C08E7D7BF}"/>
    <cellStyle name="SAPBEXHLevel0 2 2 2 3 2" xfId="33424" xr:uid="{08385660-AC6D-4861-8112-B3ADA16DD5FB}"/>
    <cellStyle name="SAPBEXHLevel0 2 2 2 3 3" xfId="39845" xr:uid="{24A31F21-9214-4A20-AADF-59EC5D807808}"/>
    <cellStyle name="SAPBEXHLevel0 2 2 2 4" xfId="12121" xr:uid="{9C8A42BA-DB4C-45DF-AD66-0A9F87E525BF}"/>
    <cellStyle name="SAPBEXHLevel0 2 2 2 4 2" xfId="36261" xr:uid="{6187A127-8FF5-423D-AAB2-E93781659B9E}"/>
    <cellStyle name="SAPBEXHLevel0 2 2 2 5" xfId="20020" xr:uid="{D8D50367-60A5-4950-865F-023330FA8D33}"/>
    <cellStyle name="SAPBEXHLevel0 2 2 2 6" xfId="30784" xr:uid="{A06615DF-993C-4144-AB87-F8F5C132198B}"/>
    <cellStyle name="SAPBEXHLevel0 2 2 3" xfId="3025" xr:uid="{0CAA5B61-7106-4741-A762-D7DF998FCA1B}"/>
    <cellStyle name="SAPBEXHLevel0 2 2 3 2" xfId="13950" xr:uid="{2B188074-5CF6-43A0-83AB-9AF93A1EA4B0}"/>
    <cellStyle name="SAPBEXHLevel0 2 2 3 2 2" xfId="37623" xr:uid="{173E70AF-7E25-486E-9B51-EEDD20F6B570}"/>
    <cellStyle name="SAPBEXHLevel0 2 2 3 3" xfId="9070" xr:uid="{73350D00-9326-42F1-B1A6-24AF2509E9F1}"/>
    <cellStyle name="SAPBEXHLevel0 2 2 3 3 2" xfId="26246" xr:uid="{D681C506-8B88-4C4D-B3EF-30B16AF0E76D}"/>
    <cellStyle name="SAPBEXHLevel0 2 2 3 3 3" xfId="34961" xr:uid="{3F05B38A-AE1A-4D06-8B25-7F591B5B1843}"/>
    <cellStyle name="SAPBEXHLevel0 2 2 3 4" xfId="10717" xr:uid="{00445364-1140-435A-825B-1CCDA77789B6}"/>
    <cellStyle name="SAPBEXHLevel0 2 2 3 4 2" xfId="35694" xr:uid="{090F8401-B283-443C-8EB1-49D26C07FC79}"/>
    <cellStyle name="SAPBEXHLevel0 2 2 3 5" xfId="20523" xr:uid="{5671B8FE-BA6E-45F9-A97C-24E89B7F46D4}"/>
    <cellStyle name="SAPBEXHLevel0 2 2 3 6" xfId="22718" xr:uid="{7E5B715A-D6E6-4088-8DAB-F0C8BD85D023}"/>
    <cellStyle name="SAPBEXHLevel0 2 2 4" xfId="1914" xr:uid="{A03CF2DC-06F8-4F93-A0A1-0807B4E830BE}"/>
    <cellStyle name="SAPBEXHLevel0 2 2 4 2" xfId="9822" xr:uid="{0487C03A-BD58-4CDC-88F5-29FF5555A2D0}"/>
    <cellStyle name="SAPBEXHLevel0 2 2 4 2 2" xfId="35250" xr:uid="{09756B46-A71E-4987-B49A-E9D33C2D88C5}"/>
    <cellStyle name="SAPBEXHLevel0 2 2 4 3" xfId="19417" xr:uid="{7DCA74F6-A769-4FA2-A3ED-F78D48D2396E}"/>
    <cellStyle name="SAPBEXHLevel0 2 2 4 4" xfId="23060" xr:uid="{D494B704-7E90-4A87-B891-2D43E2BA92E8}"/>
    <cellStyle name="SAPBEXHLevel0 2 2 5" xfId="2821" xr:uid="{90646620-4E1A-4125-A783-C570730DF3FB}"/>
    <cellStyle name="SAPBEXHLevel0 2 2 5 2" xfId="13255" xr:uid="{CE6B5F93-9D62-4046-B5D9-99F777EAC052}"/>
    <cellStyle name="SAPBEXHLevel0 2 2 5 2 2" xfId="36984" xr:uid="{BEE39E9F-2CEE-486E-A03B-FBB7A89C70B3}"/>
    <cellStyle name="SAPBEXHLevel0 2 2 5 3" xfId="20319" xr:uid="{985A50E2-F5BE-4D59-9CC1-231573B8BE30}"/>
    <cellStyle name="SAPBEXHLevel0 2 2 5 4" xfId="22852" xr:uid="{0B1CE676-F881-4BFF-BE86-D19F7E57E826}"/>
    <cellStyle name="SAPBEXHLevel0 2 2 6" xfId="1570" xr:uid="{03242037-491E-4440-8756-99F37AD29BBF}"/>
    <cellStyle name="SAPBEXHLevel0 2 2 6 2" xfId="14629" xr:uid="{9FAA6815-5772-43F7-AD68-0D4D1CC4664D}"/>
    <cellStyle name="SAPBEXHLevel0 2 2 6 2 2" xfId="31144" xr:uid="{DAC96FC5-4281-4A24-A58E-214655D83A1E}"/>
    <cellStyle name="SAPBEXHLevel0 2 2 6 2 3" xfId="38219" xr:uid="{0D716D20-DCAD-46D7-80B8-596001367362}"/>
    <cellStyle name="SAPBEXHLevel0 2 2 6 3" xfId="19075" xr:uid="{D874BBB9-A141-4F54-B15D-86A9955D312A}"/>
    <cellStyle name="SAPBEXHLevel0 2 2 6 4" xfId="28982" xr:uid="{F2299635-4760-492F-8A19-D92C0D3CBA78}"/>
    <cellStyle name="SAPBEXHLevel0 2 2 7" xfId="4480" xr:uid="{7AA9672A-C1B6-4B83-A743-E278AF409791}"/>
    <cellStyle name="SAPBEXHLevel0 2 2 7 2" xfId="21970" xr:uid="{8441822B-A201-4E16-B94C-08DE711B5562}"/>
    <cellStyle name="SAPBEXHLevel0 2 2 7 3" xfId="22046" xr:uid="{17924A6B-B01A-4598-94F7-080D8CB78277}"/>
    <cellStyle name="SAPBEXHLevel0 2 2 8" xfId="7929" xr:uid="{B470454B-0F18-4C5A-98D0-CA4A4F900FBA}"/>
    <cellStyle name="SAPBEXHLevel0 2 2 8 2" xfId="34522" xr:uid="{32488E40-6FF1-43B6-98F7-8F8BE9ED147E}"/>
    <cellStyle name="SAPBEXHLevel0 2 2 9" xfId="18784" xr:uid="{6347419D-8460-48C4-A65F-F772AD4C6D95}"/>
    <cellStyle name="SAPBEXHLevel0 2 3" xfId="2066" xr:uid="{C0579D2C-7597-4E64-B3E4-ED0B96AF15A2}"/>
    <cellStyle name="SAPBEXHLevel0 2 3 2" xfId="12232" xr:uid="{8149F929-606B-4DA4-8AEC-513C22CF21C2}"/>
    <cellStyle name="SAPBEXHLevel0 2 3 2 2" xfId="15632" xr:uid="{79943AE3-6E11-4797-A67F-9929549EF3D5}"/>
    <cellStyle name="SAPBEXHLevel0 2 3 2 2 2" xfId="32136" xr:uid="{45FE0219-761D-45F6-8308-04A01760A6B0}"/>
    <cellStyle name="SAPBEXHLevel0 2 3 2 2 3" xfId="39221" xr:uid="{2F979025-4475-4370-A3E8-2E474EF3379D}"/>
    <cellStyle name="SAPBEXHLevel0 2 3 2 3" xfId="17016" xr:uid="{FAF5B4C1-8DAF-4AAC-A007-5DEF49ACAC22}"/>
    <cellStyle name="SAPBEXHLevel0 2 3 2 3 2" xfId="33520" xr:uid="{97504430-6DB3-411B-979B-22C85C4BE2A4}"/>
    <cellStyle name="SAPBEXHLevel0 2 3 2 3 3" xfId="39938" xr:uid="{827B214F-6F03-42EE-8343-BF65520B0060}"/>
    <cellStyle name="SAPBEXHLevel0 2 3 2 4" xfId="36352" xr:uid="{A62A528C-ABD3-4A18-8587-D2DD8C794F30}"/>
    <cellStyle name="SAPBEXHLevel0 2 3 3" xfId="10829" xr:uid="{120B169D-A540-4412-85C1-0C190AED08F0}"/>
    <cellStyle name="SAPBEXHLevel0 2 3 3 2" xfId="14060" xr:uid="{1B4B6BDE-7CE0-4CB4-98AC-2BCB5CEBA970}"/>
    <cellStyle name="SAPBEXHLevel0 2 3 3 2 2" xfId="37718" xr:uid="{BE2B2B72-C0F9-443F-9E82-E7471577F363}"/>
    <cellStyle name="SAPBEXHLevel0 2 3 3 3" xfId="13551" xr:uid="{1D5D1C5A-EB95-49F0-85CA-A6558CD39792}"/>
    <cellStyle name="SAPBEXHLevel0 2 3 3 3 2" xfId="30201" xr:uid="{CE0AD73F-5679-4E44-BF55-1648CD5FC7E6}"/>
    <cellStyle name="SAPBEXHLevel0 2 3 3 3 3" xfId="37280" xr:uid="{FCAFA304-308E-4DDA-8A32-07287C29F652}"/>
    <cellStyle name="SAPBEXHLevel0 2 3 3 4" xfId="35785" xr:uid="{74FB242B-371E-4176-9CC4-F2AE8130D420}"/>
    <cellStyle name="SAPBEXHLevel0 2 3 4" xfId="10248" xr:uid="{47A49146-D89E-433B-9F6E-520A5F9D7F27}"/>
    <cellStyle name="SAPBEXHLevel0 2 3 4 2" xfId="35500" xr:uid="{0EB3D16C-618E-4169-98D0-0B4FE5C79319}"/>
    <cellStyle name="SAPBEXHLevel0 2 3 5" xfId="13604" xr:uid="{B43DA29A-DD87-4642-8156-318A959E102F}"/>
    <cellStyle name="SAPBEXHLevel0 2 3 5 2" xfId="37332" xr:uid="{385B37E9-F9D9-4F90-A39D-10649BB679E6}"/>
    <cellStyle name="SAPBEXHLevel0 2 3 6" xfId="14592" xr:uid="{5C87E211-98F7-465F-A1D8-28249107CA59}"/>
    <cellStyle name="SAPBEXHLevel0 2 3 6 2" xfId="31108" xr:uid="{9DB80B38-2F32-4779-A194-E47FEFBA58D7}"/>
    <cellStyle name="SAPBEXHLevel0 2 3 6 3" xfId="38185" xr:uid="{1D8B6057-4B3A-447F-89EA-218BE93BC6B5}"/>
    <cellStyle name="SAPBEXHLevel0 2 3 7" xfId="8358" xr:uid="{51A46D97-E6D3-4AB0-B53B-90690AD4CD84}"/>
    <cellStyle name="SAPBEXHLevel0 2 3 7 2" xfId="34772" xr:uid="{75EF7A89-413E-4610-B1A9-97BF1394E20D}"/>
    <cellStyle name="SAPBEXHLevel0 2 3 8" xfId="19569" xr:uid="{6297325F-D927-4DFF-9330-016D81B4E240}"/>
    <cellStyle name="SAPBEXHLevel0 2 3 9" xfId="17671" xr:uid="{37E0E0C5-CA6B-4497-95EC-58E890B2FD24}"/>
    <cellStyle name="SAPBEXHLevel0 2 4" xfId="1740" xr:uid="{DADBEE50-F517-4F32-8C7E-6416FAE14F36}"/>
    <cellStyle name="SAPBEXHLevel0 2 4 2" xfId="12489" xr:uid="{483AFDF1-076A-4A5E-976B-D13DF4146D16}"/>
    <cellStyle name="SAPBEXHLevel0 2 4 2 2" xfId="15800" xr:uid="{F1616155-5E56-4174-B3D1-991E536AB0BC}"/>
    <cellStyle name="SAPBEXHLevel0 2 4 2 2 2" xfId="32304" xr:uid="{69A09767-15BC-4779-B6CB-DF67E9E22E2D}"/>
    <cellStyle name="SAPBEXHLevel0 2 4 2 2 3" xfId="39389" xr:uid="{C667DBC5-16AE-4126-B1B5-C769E7D82057}"/>
    <cellStyle name="SAPBEXHLevel0 2 4 2 3" xfId="17273" xr:uid="{D54914A5-B0A1-459B-B08A-CE9364D2D532}"/>
    <cellStyle name="SAPBEXHLevel0 2 4 2 3 2" xfId="33777" xr:uid="{7CCB36EB-CDAC-4BCA-B993-68BB69BDB5B3}"/>
    <cellStyle name="SAPBEXHLevel0 2 4 2 3 3" xfId="40106" xr:uid="{2EA1D489-CC9B-493D-8304-B811537B20B7}"/>
    <cellStyle name="SAPBEXHLevel0 2 4 2 4" xfId="36517" xr:uid="{BFCAA4B2-C779-4071-8C22-4759FC318446}"/>
    <cellStyle name="SAPBEXHLevel0 2 4 3" xfId="11087" xr:uid="{2FA6F45D-CA84-44B7-8AC0-08C465F26814}"/>
    <cellStyle name="SAPBEXHLevel0 2 4 3 2" xfId="14274" xr:uid="{3C6CE4E6-9867-44F9-9A3D-62445B78AEE6}"/>
    <cellStyle name="SAPBEXHLevel0 2 4 3 2 2" xfId="37931" xr:uid="{D99B503B-D121-479F-9381-028F4155E9D0}"/>
    <cellStyle name="SAPBEXHLevel0 2 4 3 3" xfId="13131" xr:uid="{F3137D24-1DAB-4941-B9D4-B712825D44B3}"/>
    <cellStyle name="SAPBEXHLevel0 2 4 3 3 2" xfId="29851" xr:uid="{5E4AAB64-1CD4-47C1-B0EA-93630144B68A}"/>
    <cellStyle name="SAPBEXHLevel0 2 4 3 3 3" xfId="36860" xr:uid="{B2DB0419-CF38-4F48-BECF-904F45C47AE5}"/>
    <cellStyle name="SAPBEXHLevel0 2 4 3 4" xfId="35951" xr:uid="{A05BB7A0-FA0E-4380-8469-313AC034A534}"/>
    <cellStyle name="SAPBEXHLevel0 2 4 4" xfId="9876" xr:uid="{622EA57C-7C38-4656-AF66-8D668708F715}"/>
    <cellStyle name="SAPBEXHLevel0 2 4 4 2" xfId="35304" xr:uid="{356EDDBB-8243-4E32-AEB4-73A40EA332D2}"/>
    <cellStyle name="SAPBEXHLevel0 2 4 5" xfId="13309" xr:uid="{9D0AE114-D48B-4F26-A5C6-795556CFB1EB}"/>
    <cellStyle name="SAPBEXHLevel0 2 4 5 2" xfId="37038" xr:uid="{B6BEEE02-7093-4CF9-8BE3-8F7C3773E4E7}"/>
    <cellStyle name="SAPBEXHLevel0 2 4 6" xfId="13170" xr:uid="{2B155E73-41D8-43AB-812E-5F65158E74E9}"/>
    <cellStyle name="SAPBEXHLevel0 2 4 6 2" xfId="29890" xr:uid="{B4EDF9D8-D7EF-4B63-8E0F-9FC6551EB8BF}"/>
    <cellStyle name="SAPBEXHLevel0 2 4 6 3" xfId="36899" xr:uid="{3D1037A5-FB4D-416B-8B8B-DF72123238F0}"/>
    <cellStyle name="SAPBEXHLevel0 2 4 7" xfId="7983" xr:uid="{A25E0643-9588-4197-B9D9-110A03F4794A}"/>
    <cellStyle name="SAPBEXHLevel0 2 4 7 2" xfId="34576" xr:uid="{5A593152-C0E0-4D18-BBC6-D5CD5B9F80CD}"/>
    <cellStyle name="SAPBEXHLevel0 2 4 8" xfId="19243" xr:uid="{97C7FC77-5E11-4433-A9DA-105E8C44D718}"/>
    <cellStyle name="SAPBEXHLevel0 2 4 9" xfId="30573" xr:uid="{7F6D068F-3EA7-42F5-8BCD-CE45C52C37D8}"/>
    <cellStyle name="SAPBEXHLevel0 2 5" xfId="1572" xr:uid="{72CCA7E6-3CFA-44FD-A565-E774115DC563}"/>
    <cellStyle name="SAPBEXHLevel0 2 5 2" xfId="12673" xr:uid="{F5E0F713-76A4-4161-BF9F-6A9B5DD7E427}"/>
    <cellStyle name="SAPBEXHLevel0 2 5 2 2" xfId="15887" xr:uid="{B467E369-16D0-4322-8903-C39327D827D0}"/>
    <cellStyle name="SAPBEXHLevel0 2 5 2 2 2" xfId="32391" xr:uid="{C2B1FB29-7F1E-488F-B192-F6C99F3BBCDE}"/>
    <cellStyle name="SAPBEXHLevel0 2 5 2 2 3" xfId="39476" xr:uid="{C386BDEB-E8D7-42A7-A1CC-F98747F4C063}"/>
    <cellStyle name="SAPBEXHLevel0 2 5 2 3" xfId="17448" xr:uid="{AF9B1F88-AE10-4F1B-ACA8-4831C4882D5D}"/>
    <cellStyle name="SAPBEXHLevel0 2 5 2 3 2" xfId="33952" xr:uid="{DA843922-3513-40ED-9DB7-64996D55F399}"/>
    <cellStyle name="SAPBEXHLevel0 2 5 2 3 3" xfId="40193" xr:uid="{11B37E8F-F6C8-4BC8-9F4C-678BDEB22CFC}"/>
    <cellStyle name="SAPBEXHLevel0 2 5 2 4" xfId="36603" xr:uid="{A4317137-3419-4ECA-BA07-9B4E5BC1F15C}"/>
    <cellStyle name="SAPBEXHLevel0 2 5 3" xfId="11264" xr:uid="{92234BF0-99A3-489B-9EC6-582FF07BE020}"/>
    <cellStyle name="SAPBEXHLevel0 2 5 3 2" xfId="14410" xr:uid="{1ED646F0-D716-4952-97C0-CAECE17FEE6C}"/>
    <cellStyle name="SAPBEXHLevel0 2 5 3 2 2" xfId="38067" xr:uid="{A816BC1E-2AB9-49D6-AE85-FAAE569D30D7}"/>
    <cellStyle name="SAPBEXHLevel0 2 5 3 3" xfId="9114" xr:uid="{53251A5C-7AEC-4050-A401-684DE6CCB748}"/>
    <cellStyle name="SAPBEXHLevel0 2 5 3 3 2" xfId="26290" xr:uid="{F407A328-1BB5-4D3C-B0E1-D0F90511CFA0}"/>
    <cellStyle name="SAPBEXHLevel0 2 5 3 3 3" xfId="35005" xr:uid="{9AAF27E3-F0D5-49AC-9517-90EF6926ADFC}"/>
    <cellStyle name="SAPBEXHLevel0 2 5 3 4" xfId="36038" xr:uid="{5FCFA357-F55A-41CF-8FEA-0EC2688C819C}"/>
    <cellStyle name="SAPBEXHLevel0 2 5 4" xfId="10284" xr:uid="{7F1BC444-259A-4B69-A804-C8E0164D5E92}"/>
    <cellStyle name="SAPBEXHLevel0 2 5 4 2" xfId="35536" xr:uid="{D89A836D-41A8-4483-B4D2-D1A348F3F686}"/>
    <cellStyle name="SAPBEXHLevel0 2 5 5" xfId="13640" xr:uid="{CFEADECF-4AC4-46F4-B56C-4317A0031DDA}"/>
    <cellStyle name="SAPBEXHLevel0 2 5 5 2" xfId="37368" xr:uid="{407402F3-7E99-409A-8398-5AED34B8C285}"/>
    <cellStyle name="SAPBEXHLevel0 2 5 6" xfId="14367" xr:uid="{40E84CDB-7BAE-4012-874F-DD11CD449A63}"/>
    <cellStyle name="SAPBEXHLevel0 2 5 6 2" xfId="30906" xr:uid="{382906BF-4002-445B-9CF6-647B397D1001}"/>
    <cellStyle name="SAPBEXHLevel0 2 5 6 3" xfId="38024" xr:uid="{DEA02956-DAE2-41EA-B5AB-8424AD1CF34A}"/>
    <cellStyle name="SAPBEXHLevel0 2 5 7" xfId="8394" xr:uid="{36353AE4-8617-49D2-8EAC-79B9E645D3F3}"/>
    <cellStyle name="SAPBEXHLevel0 2 5 7 2" xfId="34808" xr:uid="{00FEFE32-5D9F-4D89-A263-15440F9ADFD5}"/>
    <cellStyle name="SAPBEXHLevel0 2 5 8" xfId="19077" xr:uid="{0F2F5BCB-99FD-4737-AF27-72EB52E56660}"/>
    <cellStyle name="SAPBEXHLevel0 2 5 9" xfId="28430" xr:uid="{E8F79ACC-5E67-4F4F-AAF7-EC3B7DA27AC3}"/>
    <cellStyle name="SAPBEXHLevel0 2 6" xfId="3772" xr:uid="{A4AD451F-08A1-462E-AAD7-23F802CC7632}"/>
    <cellStyle name="SAPBEXHLevel0 2 6 2" xfId="12410" xr:uid="{26B8066F-7EC2-4C22-9420-1D2C1B9BD8F6}"/>
    <cellStyle name="SAPBEXHLevel0 2 6 2 2" xfId="15721" xr:uid="{9440ABA7-93E5-4797-8009-17C3865E30FC}"/>
    <cellStyle name="SAPBEXHLevel0 2 6 2 2 2" xfId="32225" xr:uid="{5AF6F0AF-47D6-4F18-95DC-DE17729C4091}"/>
    <cellStyle name="SAPBEXHLevel0 2 6 2 2 3" xfId="39310" xr:uid="{48AEEBEA-C8AE-42CC-825A-C4CCACB3C05D}"/>
    <cellStyle name="SAPBEXHLevel0 2 6 2 3" xfId="17194" xr:uid="{CAECF3AE-7F13-42E5-A8F4-421B43EDF108}"/>
    <cellStyle name="SAPBEXHLevel0 2 6 2 3 2" xfId="33698" xr:uid="{882A63DB-D859-4750-ABF3-7F4ED539582F}"/>
    <cellStyle name="SAPBEXHLevel0 2 6 2 3 3" xfId="40027" xr:uid="{18A68FE5-1AB0-44A4-B60A-C745F12BA7D3}"/>
    <cellStyle name="SAPBEXHLevel0 2 6 2 4" xfId="36439" xr:uid="{54427D4F-9A52-4344-BF85-11B84A0EA6D6}"/>
    <cellStyle name="SAPBEXHLevel0 2 6 3" xfId="14195" xr:uid="{229654BD-9A59-409A-A915-CA741DAD01B5}"/>
    <cellStyle name="SAPBEXHLevel0 2 6 3 2" xfId="37852" xr:uid="{A2BAD26D-F157-4849-96D8-8D6DE07C784B}"/>
    <cellStyle name="SAPBEXHLevel0 2 6 4" xfId="13090" xr:uid="{92217530-8DDF-432B-B96C-280F2E28E7F0}"/>
    <cellStyle name="SAPBEXHLevel0 2 6 4 2" xfId="29810" xr:uid="{7A1030DF-5B76-4563-889E-FAD5ECAA7BF1}"/>
    <cellStyle name="SAPBEXHLevel0 2 6 4 3" xfId="36819" xr:uid="{EA0ED95D-06E4-4891-A00D-2EE4C142C713}"/>
    <cellStyle name="SAPBEXHLevel0 2 6 5" xfId="11008" xr:uid="{7F132B98-C07B-4E02-9CEB-9C9CEAE8E766}"/>
    <cellStyle name="SAPBEXHLevel0 2 6 5 2" xfId="35872" xr:uid="{97936ACC-EA41-4F86-AEBD-F53A37E68EA1}"/>
    <cellStyle name="SAPBEXHLevel0 2 6 6" xfId="21269" xr:uid="{5989DBB4-81A1-46C9-85F4-DF1AE58605E5}"/>
    <cellStyle name="SAPBEXHLevel0 2 6 7" xfId="22233" xr:uid="{3456A6AA-6169-42A2-A32E-8852B7554B65}"/>
    <cellStyle name="SAPBEXHLevel0 2 7" xfId="3740" xr:uid="{05119C2F-5CBA-4CB6-99B5-F177B66B0199}"/>
    <cellStyle name="SAPBEXHLevel0 2 7 2" xfId="15351" xr:uid="{AA1853D1-10D3-421E-88E9-59043A773D78}"/>
    <cellStyle name="SAPBEXHLevel0 2 7 2 2" xfId="31855" xr:uid="{98F0118D-2C1E-4AFD-BC6F-00AC18ED08A8}"/>
    <cellStyle name="SAPBEXHLevel0 2 7 2 3" xfId="38940" xr:uid="{51098DF9-D932-4F7C-8801-1C4C2F93EE49}"/>
    <cellStyle name="SAPBEXHLevel0 2 7 3" xfId="16532" xr:uid="{6EDB5CB5-F408-4DE1-8798-0B3013C307DE}"/>
    <cellStyle name="SAPBEXHLevel0 2 7 3 2" xfId="33036" xr:uid="{77FF5933-2896-4498-90B3-DE7575AD70F1}"/>
    <cellStyle name="SAPBEXHLevel0 2 7 3 3" xfId="39659" xr:uid="{17DA8EBE-3600-4720-9108-49B6C62588B3}"/>
    <cellStyle name="SAPBEXHLevel0 2 7 4" xfId="11638" xr:uid="{50966983-B818-4026-A4F6-2AFE8C016DF1}"/>
    <cellStyle name="SAPBEXHLevel0 2 7 4 2" xfId="36144" xr:uid="{D5CC3683-04E3-4A21-9B83-15214B849F18}"/>
    <cellStyle name="SAPBEXHLevel0 2 7 5" xfId="21238" xr:uid="{B10E4BBA-B794-486C-9C2C-6BC36ED745E1}"/>
    <cellStyle name="SAPBEXHLevel0 2 7 6" xfId="22243" xr:uid="{055B5966-540E-4B5F-8F5A-EDACD36C2135}"/>
    <cellStyle name="SAPBEXHLevel0 2 8" xfId="3756" xr:uid="{3A55F2EE-4CF3-4B9E-8466-4970D6BB12BD}"/>
    <cellStyle name="SAPBEXHLevel0 2 8 2" xfId="13745" xr:uid="{C8DBF1ED-6C76-45E1-91F9-490FDB60057D}"/>
    <cellStyle name="SAPBEXHLevel0 2 8 2 2" xfId="37470" xr:uid="{697941AD-A0F1-4B5B-9E29-FACAE257C6EB}"/>
    <cellStyle name="SAPBEXHLevel0 2 8 3" xfId="13010" xr:uid="{55537BC6-3A67-43C7-BBAF-B19ABB462CB8}"/>
    <cellStyle name="SAPBEXHLevel0 2 8 3 2" xfId="29730" xr:uid="{4B71A4A6-EEA1-4973-A569-5EED375D8486}"/>
    <cellStyle name="SAPBEXHLevel0 2 8 3 3" xfId="36739" xr:uid="{77BBE9D1-60BC-4684-A5D9-72CE55DE5703}"/>
    <cellStyle name="SAPBEXHLevel0 2 8 4" xfId="10485" xr:uid="{F2129002-9FCB-4CCB-A0D8-0C05B0F76853}"/>
    <cellStyle name="SAPBEXHLevel0 2 8 4 2" xfId="35594" xr:uid="{57CBCE1B-85DD-4AD0-BF5C-DBF99271BFD5}"/>
    <cellStyle name="SAPBEXHLevel0 2 8 5" xfId="21253" xr:uid="{31390D2C-72EE-4605-9BB9-D8D5ECCC974B}"/>
    <cellStyle name="SAPBEXHLevel0 2 8 6" xfId="22238" xr:uid="{5CDECC3C-EA9D-4779-8787-4C36D82E1217}"/>
    <cellStyle name="SAPBEXHLevel0 2 9" xfId="5680" xr:uid="{FC5C978F-08B6-42A3-84E0-0E9045B2F972}"/>
    <cellStyle name="SAPBEXHLevel0 2 9 2" xfId="9205" xr:uid="{4DE28577-0889-4AC7-9CBB-CFDF61AD9A26}"/>
    <cellStyle name="SAPBEXHLevel0 2 9 2 2" xfId="35096" xr:uid="{52F5E195-ECFE-440F-80F3-96D03FE2E3F7}"/>
    <cellStyle name="SAPBEXHLevel0 2 9 3" xfId="34199" xr:uid="{519B0100-9A7E-45CA-BF22-1C37C4B29378}"/>
    <cellStyle name="SAPBEXHLevel0 20" xfId="31217" xr:uid="{24C127C9-3657-45A7-B52A-04062C272597}"/>
    <cellStyle name="SAPBEXHLevel0 3" xfId="788" xr:uid="{CD2CE189-6454-462B-B9BC-DD3914B70E24}"/>
    <cellStyle name="SAPBEXHLevel0 3 10" xfId="18364" xr:uid="{524A93A9-6DD0-48A5-99C7-2F22A56B29B1}"/>
    <cellStyle name="SAPBEXHLevel0 3 11" xfId="28435" xr:uid="{00AED0FC-74A5-4140-A7D5-ACDB7F8F1261}"/>
    <cellStyle name="SAPBEXHLevel0 3 2" xfId="1272" xr:uid="{7FD3DCB1-3F96-427A-B9A3-FB8AE46F85A7}"/>
    <cellStyle name="SAPBEXHLevel0 3 2 10" xfId="28544" xr:uid="{F47379D5-7656-43AF-8012-088D586DF314}"/>
    <cellStyle name="SAPBEXHLevel0 3 2 2" xfId="2520" xr:uid="{22FE0FCD-CF6C-4180-B266-75C89B9714DE}"/>
    <cellStyle name="SAPBEXHLevel0 3 2 2 2" xfId="14843" xr:uid="{B39C6BBF-F6FA-4C2E-AB15-B9CCB73660CD}"/>
    <cellStyle name="SAPBEXHLevel0 3 2 2 2 2" xfId="31357" xr:uid="{B8C7E176-F42D-4F35-A06A-7093C85B21F5}"/>
    <cellStyle name="SAPBEXHLevel0 3 2 2 2 3" xfId="38433" xr:uid="{6571C79F-9E1B-4C7A-A989-1594E0DEE6DD}"/>
    <cellStyle name="SAPBEXHLevel0 3 2 2 3" xfId="20021" xr:uid="{C336F4B3-4D0D-4D7E-9BBE-8DC8802BE715}"/>
    <cellStyle name="SAPBEXHLevel0 3 2 2 4" xfId="29223" xr:uid="{8F7D593C-37A5-40A9-875C-A31771242FC8}"/>
    <cellStyle name="SAPBEXHLevel0 3 2 3" xfId="3026" xr:uid="{8D14395F-544D-47EB-8BB4-43BB7713C02F}"/>
    <cellStyle name="SAPBEXHLevel0 3 2 3 2" xfId="15523" xr:uid="{8C684F78-2B2F-4786-84B9-CCF4193DAF9B}"/>
    <cellStyle name="SAPBEXHLevel0 3 2 3 2 2" xfId="32027" xr:uid="{85AF5025-7494-455A-88CB-1422122B1EC0}"/>
    <cellStyle name="SAPBEXHLevel0 3 2 3 2 3" xfId="39112" xr:uid="{30C7374B-C4A4-4690-82F7-C8B06CD9C98D}"/>
    <cellStyle name="SAPBEXHLevel0 3 2 3 3" xfId="20524" xr:uid="{106169A6-F597-4A70-9B65-75D42C20EB4D}"/>
    <cellStyle name="SAPBEXHLevel0 3 2 3 4" xfId="22717" xr:uid="{C571BED9-47DF-4A8B-A2F5-342CCB07E33F}"/>
    <cellStyle name="SAPBEXHLevel0 3 2 4" xfId="2276" xr:uid="{5D06723D-96F6-4B38-9668-0B409269AC0A}"/>
    <cellStyle name="SAPBEXHLevel0 3 2 4 2" xfId="16919" xr:uid="{81EDD1DB-5B37-427E-8E94-5F4321BB3A54}"/>
    <cellStyle name="SAPBEXHLevel0 3 2 4 2 2" xfId="33423" xr:uid="{EF82D05D-D490-481C-9BF4-25F04803E204}"/>
    <cellStyle name="SAPBEXHLevel0 3 2 4 2 3" xfId="39844" xr:uid="{4F6C0D17-8F0E-41F2-821B-0154F1E9EB4F}"/>
    <cellStyle name="SAPBEXHLevel0 3 2 4 3" xfId="19778" xr:uid="{2979DB2F-059B-4DDF-BC2D-76D356DC5079}"/>
    <cellStyle name="SAPBEXHLevel0 3 2 4 4" xfId="29517" xr:uid="{89D1B700-32FF-46D2-8CFC-6CB1CEC9453C}"/>
    <cellStyle name="SAPBEXHLevel0 3 2 5" xfId="3845" xr:uid="{96B6779E-0294-47EA-A4F0-3AF8E676FF68}"/>
    <cellStyle name="SAPBEXHLevel0 3 2 5 2" xfId="21342" xr:uid="{057F47C3-5C11-4ED8-9B43-4FD67DE265EF}"/>
    <cellStyle name="SAPBEXHLevel0 3 2 5 3" xfId="23148" xr:uid="{6C22BFAD-311E-4031-80C6-648C8E72BA8F}"/>
    <cellStyle name="SAPBEXHLevel0 3 2 6" xfId="3788" xr:uid="{73789651-C6A9-4AE1-9339-38DC8BE4A7D1}"/>
    <cellStyle name="SAPBEXHLevel0 3 2 6 2" xfId="21285" xr:uid="{B13830E3-5343-4813-8992-456F52BCABA4}"/>
    <cellStyle name="SAPBEXHLevel0 3 2 6 3" xfId="22221" xr:uid="{8C3DA35C-9E1D-4796-9736-52A3CFDEF5AF}"/>
    <cellStyle name="SAPBEXHLevel0 3 2 7" xfId="4326" xr:uid="{D39DE1CC-13BA-47C9-BC81-B036C3B129E2}"/>
    <cellStyle name="SAPBEXHLevel0 3 2 7 2" xfId="21820" xr:uid="{75A6311D-2112-423F-B0A7-0D628E5D193F}"/>
    <cellStyle name="SAPBEXHLevel0 3 2 7 3" xfId="17645" xr:uid="{F89AD0AD-EA2B-468C-BC03-63481B4ABB4B}"/>
    <cellStyle name="SAPBEXHLevel0 3 2 8" xfId="12120" xr:uid="{2B23DCD5-FFF4-4A00-988C-B662D444C08B}"/>
    <cellStyle name="SAPBEXHLevel0 3 2 8 2" xfId="28969" xr:uid="{75A072E4-4F49-4597-8E6C-A7565ECEE79B}"/>
    <cellStyle name="SAPBEXHLevel0 3 2 8 3" xfId="36260" xr:uid="{7CC67CAF-A436-4BB2-9E4D-9435C40E43A1}"/>
    <cellStyle name="SAPBEXHLevel0 3 2 9" xfId="18785" xr:uid="{B1C5529A-31EC-4E7A-ADC1-ACFB42A5F73A}"/>
    <cellStyle name="SAPBEXHLevel0 3 3" xfId="2067" xr:uid="{B7274BC0-7CCB-40F5-93F9-091E10DE1F3A}"/>
    <cellStyle name="SAPBEXHLevel0 3 3 2" xfId="13949" xr:uid="{3E368F58-5416-4A80-9813-EDA544067E5A}"/>
    <cellStyle name="SAPBEXHLevel0 3 3 2 2" xfId="30565" xr:uid="{79E51CCA-3D35-4FE7-93F1-8FAD079DA6F6}"/>
    <cellStyle name="SAPBEXHLevel0 3 3 2 3" xfId="37622" xr:uid="{FB13D5A6-EC1A-4A2D-BCBD-83B4D021B57C}"/>
    <cellStyle name="SAPBEXHLevel0 3 3 3" xfId="9069" xr:uid="{D3C5EB35-8878-46FC-94D1-AB91EBB4F9C2}"/>
    <cellStyle name="SAPBEXHLevel0 3 3 3 2" xfId="26245" xr:uid="{6B2C70ED-85D9-4EDA-BB2F-18DF8156DB54}"/>
    <cellStyle name="SAPBEXHLevel0 3 3 3 3" xfId="34960" xr:uid="{6C676068-E937-47B2-9210-6AAA508DAA8F}"/>
    <cellStyle name="SAPBEXHLevel0 3 3 4" xfId="10716" xr:uid="{977DE21E-595B-4DB5-A5AE-E28CA926E1C1}"/>
    <cellStyle name="SAPBEXHLevel0 3 3 4 2" xfId="27763" xr:uid="{35055196-AE2B-4090-BDC3-735AAB9162AD}"/>
    <cellStyle name="SAPBEXHLevel0 3 3 4 3" xfId="35693" xr:uid="{359F7F70-3C8F-45CC-9A71-37E3D0DE0093}"/>
    <cellStyle name="SAPBEXHLevel0 3 3 5" xfId="19570" xr:uid="{FD73EE68-4D19-4741-A835-9E359EEC8791}"/>
    <cellStyle name="SAPBEXHLevel0 3 3 6" xfId="27538" xr:uid="{AC65D277-CEA5-4BA6-97DE-A30D145DBC8B}"/>
    <cellStyle name="SAPBEXHLevel0 3 4" xfId="1739" xr:uid="{0ADD71CE-4D08-456B-B6BA-3DF0A107BF42}"/>
    <cellStyle name="SAPBEXHLevel0 3 4 2" xfId="10292" xr:uid="{4894A9B2-15CA-4C02-90A6-6649713FBB2C}"/>
    <cellStyle name="SAPBEXHLevel0 3 4 2 2" xfId="27368" xr:uid="{1A6FF88A-B288-4D16-923E-36D331407734}"/>
    <cellStyle name="SAPBEXHLevel0 3 4 2 3" xfId="35544" xr:uid="{6C9159D2-3F33-412F-A2BC-A78CAF15EBA0}"/>
    <cellStyle name="SAPBEXHLevel0 3 4 3" xfId="19242" xr:uid="{F7A0847D-99E1-4686-9FBC-C3EC1353C967}"/>
    <cellStyle name="SAPBEXHLevel0 3 4 4" xfId="26944" xr:uid="{1E07783E-0B86-4032-8D89-ED976837292F}"/>
    <cellStyle name="SAPBEXHLevel0 3 5" xfId="1510" xr:uid="{AD55953B-1FAB-48C4-AAF4-44E223D3616C}"/>
    <cellStyle name="SAPBEXHLevel0 3 5 2" xfId="13648" xr:uid="{26FC3488-154F-4FE3-B920-AEC7ADD0BF84}"/>
    <cellStyle name="SAPBEXHLevel0 3 5 2 2" xfId="30288" xr:uid="{65984664-9C13-4B1E-BABB-FB7E83C4B7B9}"/>
    <cellStyle name="SAPBEXHLevel0 3 5 2 3" xfId="37376" xr:uid="{B5A4DE36-F19F-43A6-A57A-EE7ADEFD7AE3}"/>
    <cellStyle name="SAPBEXHLevel0 3 5 3" xfId="19015" xr:uid="{CA42C521-2FF2-441E-BFD1-9F0B21970D6C}"/>
    <cellStyle name="SAPBEXHLevel0 3 5 4" xfId="30963" xr:uid="{C9C67455-67B5-44CB-AD3C-1F61296DF65B}"/>
    <cellStyle name="SAPBEXHLevel0 3 6" xfId="3398" xr:uid="{53CD0927-D198-4B70-BBDA-0A45006EDEEE}"/>
    <cellStyle name="SAPBEXHLevel0 3 6 2" xfId="14590" xr:uid="{1E970F1E-C527-47F8-A032-5D8DEBE206A9}"/>
    <cellStyle name="SAPBEXHLevel0 3 6 2 2" xfId="31106" xr:uid="{4F9CAF65-AEDE-4C1B-913D-E1AD860E4C4B}"/>
    <cellStyle name="SAPBEXHLevel0 3 6 2 3" xfId="38183" xr:uid="{29A67B24-73BB-4E8E-BE5C-AFFD1FB43058}"/>
    <cellStyle name="SAPBEXHLevel0 3 6 3" xfId="20896" xr:uid="{9E06212F-E7D3-418A-8182-1143975D1F1D}"/>
    <cellStyle name="SAPBEXHLevel0 3 6 4" xfId="22353" xr:uid="{DC2259AD-6003-49BD-B309-00F7F7FB5732}"/>
    <cellStyle name="SAPBEXHLevel0 3 7" xfId="1857" xr:uid="{A0CEFDF1-F3F3-44F1-BA9B-F2AEE6CE44A5}"/>
    <cellStyle name="SAPBEXHLevel0 3 7 2" xfId="19360" xr:uid="{4E53FA32-6146-4071-9D1D-CDE7E47B7A76}"/>
    <cellStyle name="SAPBEXHLevel0 3 7 3" xfId="28232" xr:uid="{AB59E77E-4776-4A6D-932F-A95CD88A09DA}"/>
    <cellStyle name="SAPBEXHLevel0 3 8" xfId="3417" xr:uid="{3F6A6D79-5E6F-4562-B2E7-A46157E43D9A}"/>
    <cellStyle name="SAPBEXHLevel0 3 8 2" xfId="20915" xr:uid="{47E6EFD8-2CBF-4BE2-AF2B-38716E1A402A}"/>
    <cellStyle name="SAPBEXHLevel0 3 8 3" xfId="22334" xr:uid="{A8CB546D-F6DF-479A-95D6-F203FA0FA5F4}"/>
    <cellStyle name="SAPBEXHLevel0 3 9" xfId="8402" xr:uid="{CBC5D30D-667D-48E7-8100-2468107AD37B}"/>
    <cellStyle name="SAPBEXHLevel0 3 9 2" xfId="25583" xr:uid="{ECB4C2E9-0D91-49B0-BB10-3775DB485F96}"/>
    <cellStyle name="SAPBEXHLevel0 3 9 3" xfId="34816" xr:uid="{9F3617CE-429F-48FA-8DF5-829AF74A69BD}"/>
    <cellStyle name="SAPBEXHLevel0 4" xfId="789" xr:uid="{8BD6AEC2-5B62-4253-A503-028532250043}"/>
    <cellStyle name="SAPBEXHLevel0 4 10" xfId="8143" xr:uid="{8B9778BD-B3AB-4D68-8223-54BCA8331645}"/>
    <cellStyle name="SAPBEXHLevel0 4 10 2" xfId="25360" xr:uid="{0660326E-A66D-496A-9B28-D40C7FC80CEF}"/>
    <cellStyle name="SAPBEXHLevel0 4 10 3" xfId="34650" xr:uid="{22D85311-7126-4BBA-9C5A-E9A723C281BC}"/>
    <cellStyle name="SAPBEXHLevel0 4 11" xfId="18365" xr:uid="{7C897AC5-A930-4146-9230-594F8529DABF}"/>
    <cellStyle name="SAPBEXHLevel0 4 12" xfId="18548" xr:uid="{644FBBFC-A30B-4B82-A80C-B839DE18A344}"/>
    <cellStyle name="SAPBEXHLevel0 4 2" xfId="790" xr:uid="{B5357AAB-F997-49B1-9FB7-7987D48E1E15}"/>
    <cellStyle name="SAPBEXHLevel0 4 2 10" xfId="18366" xr:uid="{DA2E260C-3C8E-4FAF-B3B4-DF3D1BD46BD2}"/>
    <cellStyle name="SAPBEXHLevel0 4 2 11" xfId="18519" xr:uid="{0988B34C-1525-483C-AF7A-A65A7372C232}"/>
    <cellStyle name="SAPBEXHLevel0 4 2 2" xfId="1274" xr:uid="{0925E8DB-2597-45B1-ADB6-B4F97AFCC044}"/>
    <cellStyle name="SAPBEXHLevel0 4 2 2 10" xfId="29237" xr:uid="{303AE619-56C4-48C8-8E0C-FBE898924009}"/>
    <cellStyle name="SAPBEXHLevel0 4 2 2 2" xfId="2522" xr:uid="{D8765A25-7F2C-4AA0-B73A-FD1FA5514882}"/>
    <cellStyle name="SAPBEXHLevel0 4 2 2 2 2" xfId="20023" xr:uid="{77E891CF-236C-45E7-A563-F4BD79F391A1}"/>
    <cellStyle name="SAPBEXHLevel0 4 2 2 2 3" xfId="25534" xr:uid="{BB1D7B71-5A16-4131-B4ED-F59D2F5DB1A3}"/>
    <cellStyle name="SAPBEXHLevel0 4 2 2 3" xfId="3028" xr:uid="{0DEC0AFD-37FC-4757-8AA3-C355ABE997A9}"/>
    <cellStyle name="SAPBEXHLevel0 4 2 2 3 2" xfId="20526" xr:uid="{67425B0F-D5E6-4D3E-8BCB-50AD264D9287}"/>
    <cellStyle name="SAPBEXHLevel0 4 2 2 3 3" xfId="22715" xr:uid="{9FF111F8-953D-4FE5-BE57-E8ED8D1E39B2}"/>
    <cellStyle name="SAPBEXHLevel0 4 2 2 4" xfId="3207" xr:uid="{6F2BF442-CCCE-4D67-B953-9321A5B2ED3F}"/>
    <cellStyle name="SAPBEXHLevel0 4 2 2 4 2" xfId="20705" xr:uid="{EF9CB7A6-D9E7-402C-AEBA-BC79805F8497}"/>
    <cellStyle name="SAPBEXHLevel0 4 2 2 4 3" xfId="22545" xr:uid="{8D88A1D8-C660-4303-952A-19AA936344D0}"/>
    <cellStyle name="SAPBEXHLevel0 4 2 2 5" xfId="3592" xr:uid="{6BF7A0F5-14C8-45DA-B743-B87211E7F121}"/>
    <cellStyle name="SAPBEXHLevel0 4 2 2 5 2" xfId="21090" xr:uid="{56EB0651-0AF4-4E1C-AC1E-B6AF0B2BC04D}"/>
    <cellStyle name="SAPBEXHLevel0 4 2 2 5 3" xfId="21485" xr:uid="{DB8236F5-0B3A-43EE-8B28-4C0E981BD4B4}"/>
    <cellStyle name="SAPBEXHLevel0 4 2 2 6" xfId="4077" xr:uid="{D81B7092-107A-4B2C-B599-8360C5AB0B8C}"/>
    <cellStyle name="SAPBEXHLevel0 4 2 2 6 2" xfId="21573" xr:uid="{6A54145F-D5DF-4DA8-8A6F-F8B15D9D964B}"/>
    <cellStyle name="SAPBEXHLevel0 4 2 2 6 3" xfId="18630" xr:uid="{8228619F-B601-476D-8A90-29D164DE72E9}"/>
    <cellStyle name="SAPBEXHLevel0 4 2 2 7" xfId="2771" xr:uid="{77F3A377-310A-41CA-B980-E8042EDA477F}"/>
    <cellStyle name="SAPBEXHLevel0 4 2 2 7 2" xfId="20270" xr:uid="{E0734C8B-1565-4334-A819-F73A92CD415E}"/>
    <cellStyle name="SAPBEXHLevel0 4 2 2 7 3" xfId="22874" xr:uid="{A858EAC1-F9BD-4B9F-AAFD-CF9BC2BAFD71}"/>
    <cellStyle name="SAPBEXHLevel0 4 2 2 8" xfId="14904" xr:uid="{4D561616-8103-410F-A72C-4DD68F802D8E}"/>
    <cellStyle name="SAPBEXHLevel0 4 2 2 8 2" xfId="31416" xr:uid="{72AE1E48-F8F3-4C53-A1F7-7BED1608F2E7}"/>
    <cellStyle name="SAPBEXHLevel0 4 2 2 8 3" xfId="38494" xr:uid="{85AA332F-043C-4444-958F-E54EA4473860}"/>
    <cellStyle name="SAPBEXHLevel0 4 2 2 9" xfId="18787" xr:uid="{8082AB19-ADCC-403A-9FFB-40A7260870A1}"/>
    <cellStyle name="SAPBEXHLevel0 4 2 3" xfId="2069" xr:uid="{DE1EF178-CA10-4B2E-8925-9DA7BF2AFA40}"/>
    <cellStyle name="SAPBEXHLevel0 4 2 3 2" xfId="15631" xr:uid="{AABDC3B9-D24B-4EAA-B757-693997189B9D}"/>
    <cellStyle name="SAPBEXHLevel0 4 2 3 2 2" xfId="32135" xr:uid="{6CBF5B90-A09A-4559-BD38-049AE680317D}"/>
    <cellStyle name="SAPBEXHLevel0 4 2 3 2 3" xfId="39220" xr:uid="{278266FD-2E76-4956-9986-92F7203F8C85}"/>
    <cellStyle name="SAPBEXHLevel0 4 2 3 3" xfId="19572" xr:uid="{E9080438-C84C-4C1A-81DE-3F851811FA22}"/>
    <cellStyle name="SAPBEXHLevel0 4 2 3 4" xfId="28746" xr:uid="{AD4A24F1-DC9E-4CAD-A84C-A1D57C8B8CC9}"/>
    <cellStyle name="SAPBEXHLevel0 4 2 4" xfId="1460" xr:uid="{49D446DD-899E-414A-99DA-CB5FAED9BC48}"/>
    <cellStyle name="SAPBEXHLevel0 4 2 4 2" xfId="17015" xr:uid="{909FBEF9-7FE0-4772-AFA3-55851371A8BD}"/>
    <cellStyle name="SAPBEXHLevel0 4 2 4 2 2" xfId="33519" xr:uid="{757CF418-71FB-48B0-B623-C6B725076FC6}"/>
    <cellStyle name="SAPBEXHLevel0 4 2 4 2 3" xfId="39937" xr:uid="{54355D97-83A3-406D-BEF1-C62C84DF06A4}"/>
    <cellStyle name="SAPBEXHLevel0 4 2 4 3" xfId="18965" xr:uid="{3ED363C3-3315-43F7-BF77-B6A20CB66B28}"/>
    <cellStyle name="SAPBEXHLevel0 4 2 4 4" xfId="30117" xr:uid="{D51033E8-06B6-4E46-92B8-22E819BD611E}"/>
    <cellStyle name="SAPBEXHLevel0 4 2 5" xfId="1847" xr:uid="{EF2B4A5C-BDC1-404F-823F-EADD6FDC048E}"/>
    <cellStyle name="SAPBEXHLevel0 4 2 5 2" xfId="19350" xr:uid="{B735307A-0EF8-42A8-88E7-06D11C1CFA71}"/>
    <cellStyle name="SAPBEXHLevel0 4 2 5 3" xfId="26384" xr:uid="{3A48A5D4-93F4-4FF6-905C-AD217DE184A5}"/>
    <cellStyle name="SAPBEXHLevel0 4 2 6" xfId="3983" xr:uid="{874424BE-F671-49BE-A9D3-921A0AF7068B}"/>
    <cellStyle name="SAPBEXHLevel0 4 2 6 2" xfId="21479" xr:uid="{F0B7868C-0777-4958-94F2-25ADA99B7F32}"/>
    <cellStyle name="SAPBEXHLevel0 4 2 6 3" xfId="21917" xr:uid="{31134EC1-7C9C-45D5-AF4A-AE0941AA291B}"/>
    <cellStyle name="SAPBEXHLevel0 4 2 7" xfId="3956" xr:uid="{75975D47-786A-4E30-956F-9392DF0C6FEF}"/>
    <cellStyle name="SAPBEXHLevel0 4 2 7 2" xfId="21452" xr:uid="{81CE8D51-594F-47B2-A5C6-09AFBA883CFC}"/>
    <cellStyle name="SAPBEXHLevel0 4 2 7 3" xfId="22131" xr:uid="{CE892B11-266F-48D4-94C9-FBEC90D125B8}"/>
    <cellStyle name="SAPBEXHLevel0 4 2 8" xfId="4433" xr:uid="{322C2293-DF44-45C4-8D89-75A92C811EC2}"/>
    <cellStyle name="SAPBEXHLevel0 4 2 8 2" xfId="21924" xr:uid="{57F101D0-D740-4B43-AD0E-DB796788E028}"/>
    <cellStyle name="SAPBEXHLevel0 4 2 8 3" xfId="18004" xr:uid="{3D392F05-8F4C-41A6-B13B-8C779D0441A9}"/>
    <cellStyle name="SAPBEXHLevel0 4 2 9" xfId="12231" xr:uid="{BAB6BF31-EE1C-4C9F-8056-3630B7781155}"/>
    <cellStyle name="SAPBEXHLevel0 4 2 9 2" xfId="29054" xr:uid="{52934763-B533-4CAE-B402-65AAB1FB9FCC}"/>
    <cellStyle name="SAPBEXHLevel0 4 2 9 3" xfId="36351" xr:uid="{B7BAAA3C-6230-4EF9-AF6F-EE4C0C6A2B68}"/>
    <cellStyle name="SAPBEXHLevel0 4 3" xfId="1273" xr:uid="{C1F6B01D-88A1-497B-9260-709EC0999DE9}"/>
    <cellStyle name="SAPBEXHLevel0 4 3 10" xfId="30798" xr:uid="{22236460-AF16-4DE2-88B9-DCA697439250}"/>
    <cellStyle name="SAPBEXHLevel0 4 3 2" xfId="2521" xr:uid="{6633908F-AC45-4019-A1DE-830A901A581B}"/>
    <cellStyle name="SAPBEXHLevel0 4 3 2 2" xfId="14059" xr:uid="{74FE51CE-AA83-4EF4-9661-CAF48A0B5316}"/>
    <cellStyle name="SAPBEXHLevel0 4 3 2 2 2" xfId="30653" xr:uid="{5446682D-1E61-42F9-BAEE-B6105726AD60}"/>
    <cellStyle name="SAPBEXHLevel0 4 3 2 2 3" xfId="37717" xr:uid="{4697415B-9458-4431-BCD9-464BCBBB0CB6}"/>
    <cellStyle name="SAPBEXHLevel0 4 3 2 3" xfId="20022" xr:uid="{AD5BD363-758D-4BBB-A0FB-C09E5944C613}"/>
    <cellStyle name="SAPBEXHLevel0 4 3 2 4" xfId="31509" xr:uid="{072F62F9-3EEB-4463-A1D5-89DB62F26851}"/>
    <cellStyle name="SAPBEXHLevel0 4 3 3" xfId="3027" xr:uid="{658BAFF0-9938-4313-9E0C-D81E97100AA4}"/>
    <cellStyle name="SAPBEXHLevel0 4 3 3 2" xfId="13827" xr:uid="{3BB3F3F8-FE12-46F3-92CE-31DC34C401E9}"/>
    <cellStyle name="SAPBEXHLevel0 4 3 3 2 2" xfId="30443" xr:uid="{373824F1-3A22-47F5-9E51-B98C46FC714A}"/>
    <cellStyle name="SAPBEXHLevel0 4 3 3 2 3" xfId="37551" xr:uid="{991FB33D-51A7-41A6-9204-A56FEC90D4CA}"/>
    <cellStyle name="SAPBEXHLevel0 4 3 3 3" xfId="20525" xr:uid="{B88A852B-D125-4C49-A287-8B6E1DEE15B2}"/>
    <cellStyle name="SAPBEXHLevel0 4 3 3 4" xfId="22716" xr:uid="{F936239B-A152-4787-B653-246F82A20D85}"/>
    <cellStyle name="SAPBEXHLevel0 4 3 4" xfId="3275" xr:uid="{87FF555F-81EE-4E09-817C-5A2BDEA1AE2A}"/>
    <cellStyle name="SAPBEXHLevel0 4 3 4 2" xfId="20773" xr:uid="{953310CA-02CF-40F5-93D1-F54AD95A496D}"/>
    <cellStyle name="SAPBEXHLevel0 4 3 4 3" xfId="22477" xr:uid="{5F724E4A-82D7-4916-A93A-9B6896F598C3}"/>
    <cellStyle name="SAPBEXHLevel0 4 3 5" xfId="3927" xr:uid="{9027BD1B-306F-4CA3-8B36-0E024C9EF794}"/>
    <cellStyle name="SAPBEXHLevel0 4 3 5 2" xfId="21424" xr:uid="{4ED33055-33C8-4ABE-9F11-15C4FB276ADD}"/>
    <cellStyle name="SAPBEXHLevel0 4 3 5 3" xfId="23120" xr:uid="{5A1454D6-B925-4B5C-B120-2F594823EFFB}"/>
    <cellStyle name="SAPBEXHLevel0 4 3 6" xfId="3246" xr:uid="{656D4D1F-40A3-4EB0-ADFD-FC0273D2BC99}"/>
    <cellStyle name="SAPBEXHLevel0 4 3 6 2" xfId="20744" xr:uid="{E94C8B5F-859A-45EF-B5B3-63B62128B0D8}"/>
    <cellStyle name="SAPBEXHLevel0 4 3 6 3" xfId="22506" xr:uid="{FCBC441C-B499-440A-A0C1-9A8414EEA8DB}"/>
    <cellStyle name="SAPBEXHLevel0 4 3 7" xfId="4027" xr:uid="{972E2C0C-EE76-416C-BC36-AB567F588E92}"/>
    <cellStyle name="SAPBEXHLevel0 4 3 7 2" xfId="21523" xr:uid="{A09C546E-B70D-4445-8530-5A6FF592E16B}"/>
    <cellStyle name="SAPBEXHLevel0 4 3 7 3" xfId="18585" xr:uid="{A384EE95-6761-4297-B235-8FFCC0519487}"/>
    <cellStyle name="SAPBEXHLevel0 4 3 8" xfId="10828" xr:uid="{2B2437E4-2623-48B4-B607-E93D05B1BC3E}"/>
    <cellStyle name="SAPBEXHLevel0 4 3 8 2" xfId="27851" xr:uid="{4D6A13B3-1A2B-4299-BB72-1164CAC6770A}"/>
    <cellStyle name="SAPBEXHLevel0 4 3 8 3" xfId="35784" xr:uid="{32CE5E9A-BDEC-4538-B1C6-75296399309E}"/>
    <cellStyle name="SAPBEXHLevel0 4 3 9" xfId="18786" xr:uid="{0BB974A8-A68B-40E0-A6DD-8BD78BB32746}"/>
    <cellStyle name="SAPBEXHLevel0 4 4" xfId="2068" xr:uid="{20071390-7662-4409-8D82-FD894465BE1F}"/>
    <cellStyle name="SAPBEXHLevel0 4 4 2" xfId="10036" xr:uid="{83B78E54-6DF2-4DFC-A2FC-B688F47184E0}"/>
    <cellStyle name="SAPBEXHLevel0 4 4 2 2" xfId="27142" xr:uid="{A0D33769-2938-40A3-9394-4810356B49C4}"/>
    <cellStyle name="SAPBEXHLevel0 4 4 2 3" xfId="35378" xr:uid="{96128B17-CF65-43CF-BF47-D17AC89BAB72}"/>
    <cellStyle name="SAPBEXHLevel0 4 4 3" xfId="19571" xr:uid="{AAE7959E-1ECB-4E20-AF89-322C50BF4A34}"/>
    <cellStyle name="SAPBEXHLevel0 4 4 4" xfId="30363" xr:uid="{0B2F560E-4905-429C-840C-8E210FE89A77}"/>
    <cellStyle name="SAPBEXHLevel0 4 5" xfId="1690" xr:uid="{D497DCCF-38CF-4283-8FF7-729F5C7F20DD}"/>
    <cellStyle name="SAPBEXHLevel0 4 5 2" xfId="13430" xr:uid="{1E8698AC-9A40-4DC6-AF34-9DF5F6C839BD}"/>
    <cellStyle name="SAPBEXHLevel0 4 5 2 2" xfId="30104" xr:uid="{59FF2ECE-086F-4036-9C29-7E078FF0A2BC}"/>
    <cellStyle name="SAPBEXHLevel0 4 5 2 3" xfId="37159" xr:uid="{B30036AB-EF61-4E6B-8FAB-B8224B314DE3}"/>
    <cellStyle name="SAPBEXHLevel0 4 5 3" xfId="19193" xr:uid="{3FCB34FB-134E-4177-A74F-23D230B8C0CA}"/>
    <cellStyle name="SAPBEXHLevel0 4 5 4" xfId="30160" xr:uid="{1E32C78F-7010-4A26-9331-001221E04114}"/>
    <cellStyle name="SAPBEXHLevel0 4 6" xfId="2152" xr:uid="{092CA0B8-C056-44ED-9E59-96209844C2A1}"/>
    <cellStyle name="SAPBEXHLevel0 4 6 2" xfId="13084" xr:uid="{B264EACE-7B5D-4532-B7C3-8030A2E5DD95}"/>
    <cellStyle name="SAPBEXHLevel0 4 6 2 2" xfId="29804" xr:uid="{1FA0ABFA-E298-4496-93CF-DAE88205BA85}"/>
    <cellStyle name="SAPBEXHLevel0 4 6 2 3" xfId="36813" xr:uid="{0BF25E97-B461-4A7A-A963-E83DC2E94CAD}"/>
    <cellStyle name="SAPBEXHLevel0 4 6 3" xfId="19655" xr:uid="{71CFFF7D-4BC9-4AFF-BB0B-F59AC13A537E}"/>
    <cellStyle name="SAPBEXHLevel0 4 6 4" xfId="27818" xr:uid="{1A31494B-8940-4D42-B9F0-176396F3EE44}"/>
    <cellStyle name="SAPBEXHLevel0 4 7" xfId="3738" xr:uid="{7DFA45D2-ED02-49FE-ACC5-655BF831C941}"/>
    <cellStyle name="SAPBEXHLevel0 4 7 2" xfId="21236" xr:uid="{16F0747C-2786-4D04-912D-C5DD42E35471}"/>
    <cellStyle name="SAPBEXHLevel0 4 7 3" xfId="23194" xr:uid="{381BB98F-E24A-42F5-A9F3-F5C6BC269357}"/>
    <cellStyle name="SAPBEXHLevel0 4 8" xfId="3355" xr:uid="{8AD90664-FB09-4CB8-B03B-EE7664FAC4EF}"/>
    <cellStyle name="SAPBEXHLevel0 4 8 2" xfId="20853" xr:uid="{D81427B0-E597-483C-AB44-5745FBE4AE35}"/>
    <cellStyle name="SAPBEXHLevel0 4 8 3" xfId="22397" xr:uid="{8362B93B-35EE-4C84-A897-2532B5E89ECA}"/>
    <cellStyle name="SAPBEXHLevel0 4 9" xfId="4434" xr:uid="{DF0855BF-EA15-49B1-841A-222046E48350}"/>
    <cellStyle name="SAPBEXHLevel0 4 9 2" xfId="21925" xr:uid="{5FA2E0B3-7B6D-4F54-BD9F-6DF7D88D42D0}"/>
    <cellStyle name="SAPBEXHLevel0 4 9 3" xfId="17926" xr:uid="{B51C4BFC-5C1D-42CB-8ED5-92952BDBCD06}"/>
    <cellStyle name="SAPBEXHLevel0 5" xfId="949" xr:uid="{6C8EAA6F-A01F-43F0-91FE-401AAB08442E}"/>
    <cellStyle name="SAPBEXHLevel0 5 10" xfId="18488" xr:uid="{E3753886-8995-45EB-8AE5-8048C0B9C65D}"/>
    <cellStyle name="SAPBEXHLevel0 5 11" xfId="30128" xr:uid="{86AB5337-4D6D-4107-8279-5A22226E2009}"/>
    <cellStyle name="SAPBEXHLevel0 5 2" xfId="1357" xr:uid="{B4E9DBD7-A4CE-48A0-A360-1F10DA2A4A3C}"/>
    <cellStyle name="SAPBEXHLevel0 5 2 10" xfId="30120" xr:uid="{DDDA1868-E504-4C1D-8757-24C4C43FE195}"/>
    <cellStyle name="SAPBEXHLevel0 5 2 2" xfId="2605" xr:uid="{DE0E19B8-DDA5-4A8D-82AB-44B2CBE40A11}"/>
    <cellStyle name="SAPBEXHLevel0 5 2 2 2" xfId="15025" xr:uid="{AE392271-0DDF-4865-946F-25D425DB56A8}"/>
    <cellStyle name="SAPBEXHLevel0 5 2 2 2 2" xfId="31533" xr:uid="{202FA056-C48A-493D-A8FD-52748E64EA4F}"/>
    <cellStyle name="SAPBEXHLevel0 5 2 2 2 3" xfId="38614" xr:uid="{5D75C2B7-F8BB-4D0F-B6DC-87D8E93C8C2F}"/>
    <cellStyle name="SAPBEXHLevel0 5 2 2 3" xfId="20106" xr:uid="{7137581A-0D7E-421D-B20C-79ACFF0432DA}"/>
    <cellStyle name="SAPBEXHLevel0 5 2 2 4" xfId="27610" xr:uid="{8BEBF80B-4114-45B1-AFB7-96616DB30EE8}"/>
    <cellStyle name="SAPBEXHLevel0 5 2 3" xfId="3111" xr:uid="{CEFEED93-1E56-4D47-8355-F8B0E5E2AD3C}"/>
    <cellStyle name="SAPBEXHLevel0 5 2 3 2" xfId="15799" xr:uid="{4AD1BF81-7667-490E-BC06-79F643387728}"/>
    <cellStyle name="SAPBEXHLevel0 5 2 3 2 2" xfId="32303" xr:uid="{3FE0D6EE-541B-42A4-B47F-A5C2423BA0CE}"/>
    <cellStyle name="SAPBEXHLevel0 5 2 3 2 3" xfId="39388" xr:uid="{5FA8E565-4383-4921-8E0C-C5DE9DA84988}"/>
    <cellStyle name="SAPBEXHLevel0 5 2 3 3" xfId="20609" xr:uid="{49C4BFE5-935B-4D8A-8C39-59BF19305AD7}"/>
    <cellStyle name="SAPBEXHLevel0 5 2 3 4" xfId="22640" xr:uid="{D813A3D1-BA42-477E-AE1E-AB7D23688005}"/>
    <cellStyle name="SAPBEXHLevel0 5 2 4" xfId="1773" xr:uid="{96EC29CE-604C-42CF-B70E-BBAC132BDCD6}"/>
    <cellStyle name="SAPBEXHLevel0 5 2 4 2" xfId="17272" xr:uid="{2A41BB70-AA7D-4B48-B5A4-8BB25142F16F}"/>
    <cellStyle name="SAPBEXHLevel0 5 2 4 2 2" xfId="33776" xr:uid="{BD8E5EEA-F888-4CA6-A30E-2ED46E8D5D2E}"/>
    <cellStyle name="SAPBEXHLevel0 5 2 4 2 3" xfId="40105" xr:uid="{ACD597A3-5B5E-4482-A947-2EF961BF3948}"/>
    <cellStyle name="SAPBEXHLevel0 5 2 4 3" xfId="19276" xr:uid="{13D030EB-7E95-4669-8CD0-3E836874FA1C}"/>
    <cellStyle name="SAPBEXHLevel0 5 2 4 4" xfId="26945" xr:uid="{1F2C1FF4-79C4-4937-B59D-C3860FA993AA}"/>
    <cellStyle name="SAPBEXHLevel0 5 2 5" xfId="3610" xr:uid="{277E61D8-751C-438F-BFE3-200A534DB86A}"/>
    <cellStyle name="SAPBEXHLevel0 5 2 5 2" xfId="21108" xr:uid="{C20577B6-4420-4774-87D7-9AFD6D80347D}"/>
    <cellStyle name="SAPBEXHLevel0 5 2 5 3" xfId="24396" xr:uid="{6337A92C-D247-44F2-AC1E-02FE4E8CF216}"/>
    <cellStyle name="SAPBEXHLevel0 5 2 6" xfId="1901" xr:uid="{0B666C7E-CA39-4EA9-A3DF-827943ABADD9}"/>
    <cellStyle name="SAPBEXHLevel0 5 2 6 2" xfId="19404" xr:uid="{2546417D-E312-4FBC-B5E8-214085F6CBEF}"/>
    <cellStyle name="SAPBEXHLevel0 5 2 6 3" xfId="26949" xr:uid="{AC73A3EB-F281-4076-B111-B0EB15263C14}"/>
    <cellStyle name="SAPBEXHLevel0 5 2 7" xfId="4456" xr:uid="{9AA1944C-7728-47E0-81F4-A55950977A98}"/>
    <cellStyle name="SAPBEXHLevel0 5 2 7 2" xfId="21946" xr:uid="{6CD2BBDD-B454-4422-9F72-17C050C93447}"/>
    <cellStyle name="SAPBEXHLevel0 5 2 7 3" xfId="17967" xr:uid="{5DFECB99-DBAD-469A-9C2A-40E4BAB90909}"/>
    <cellStyle name="SAPBEXHLevel0 5 2 8" xfId="12488" xr:uid="{86060331-3F4E-4A63-A6B4-5A617DEA0742}"/>
    <cellStyle name="SAPBEXHLevel0 5 2 8 2" xfId="29268" xr:uid="{075C91B9-2398-4CDF-964A-44CC822ECB9D}"/>
    <cellStyle name="SAPBEXHLevel0 5 2 8 3" xfId="36516" xr:uid="{E44B7673-016C-4C2B-9EE3-1411F5CD6F23}"/>
    <cellStyle name="SAPBEXHLevel0 5 2 9" xfId="18865" xr:uid="{AED8630A-3907-4672-B74E-D72F6CE8BF79}"/>
    <cellStyle name="SAPBEXHLevel0 5 3" xfId="2217" xr:uid="{43B54E98-09DA-4CB6-90C1-4F5A5BB6DF89}"/>
    <cellStyle name="SAPBEXHLevel0 5 3 2" xfId="14273" xr:uid="{2C5740DD-B7ED-48A2-8B6D-E971E807B4BE}"/>
    <cellStyle name="SAPBEXHLevel0 5 3 2 2" xfId="30831" xr:uid="{93B8A92C-FB54-4B11-B82A-CA6C1139C993}"/>
    <cellStyle name="SAPBEXHLevel0 5 3 2 3" xfId="37930" xr:uid="{64649A88-781C-4EEA-ADE3-A405F6DE4911}"/>
    <cellStyle name="SAPBEXHLevel0 5 3 3" xfId="15042" xr:uid="{06B314FD-E12C-4137-B60B-665623F9BE54}"/>
    <cellStyle name="SAPBEXHLevel0 5 3 3 2" xfId="31548" xr:uid="{247799EF-BA5E-40F6-BDAF-D9CB25091360}"/>
    <cellStyle name="SAPBEXHLevel0 5 3 3 3" xfId="38631" xr:uid="{E86E09B9-C4A5-4D8D-BEB9-8FEE918976B2}"/>
    <cellStyle name="SAPBEXHLevel0 5 3 4" xfId="11086" xr:uid="{98D58EFB-E949-4E73-BCAC-2BE82780D421}"/>
    <cellStyle name="SAPBEXHLevel0 5 3 4 2" xfId="28071" xr:uid="{42E757AA-C8DB-4AE6-8A26-EE95470D5E42}"/>
    <cellStyle name="SAPBEXHLevel0 5 3 4 3" xfId="35950" xr:uid="{8AC13FC9-6B40-476F-B59B-E63A4CA9DD31}"/>
    <cellStyle name="SAPBEXHLevel0 5 3 5" xfId="19719" xr:uid="{B42D3690-70A6-4AA2-8A03-B2D24FC27DAD}"/>
    <cellStyle name="SAPBEXHLevel0 5 3 6" xfId="29533" xr:uid="{A6403929-9ADC-4FA2-9B7F-F0B189EA0D70}"/>
    <cellStyle name="SAPBEXHLevel0 5 4" xfId="2724" xr:uid="{BBEC5DB6-61CF-49EF-99CA-37D109E4D07A}"/>
    <cellStyle name="SAPBEXHLevel0 5 4 2" xfId="9877" xr:uid="{B9681DC9-66AC-468B-AA2A-9C62AF601317}"/>
    <cellStyle name="SAPBEXHLevel0 5 4 2 2" xfId="26993" xr:uid="{0C2E0C9B-CA96-4160-9D22-DBCB3327BF5E}"/>
    <cellStyle name="SAPBEXHLevel0 5 4 2 3" xfId="35305" xr:uid="{CD61D784-D597-4E41-A203-01345DC6F7DF}"/>
    <cellStyle name="SAPBEXHLevel0 5 4 3" xfId="20223" xr:uid="{C78847DC-4E40-4E51-94A5-6E0275A8D297}"/>
    <cellStyle name="SAPBEXHLevel0 5 4 4" xfId="24318" xr:uid="{C79C95F3-BE53-4318-969D-998E2061FEDB}"/>
    <cellStyle name="SAPBEXHLevel0 5 5" xfId="3212" xr:uid="{92DA9354-08F5-4B40-A73C-DABD2C357D2B}"/>
    <cellStyle name="SAPBEXHLevel0 5 5 2" xfId="13310" xr:uid="{23E0EACD-CF08-4E2C-842B-09727767ED8A}"/>
    <cellStyle name="SAPBEXHLevel0 5 5 2 2" xfId="29995" xr:uid="{8C301F51-33E9-4F4A-8516-281425D9B3EC}"/>
    <cellStyle name="SAPBEXHLevel0 5 5 2 3" xfId="37039" xr:uid="{B536F6C6-58FC-40F2-9F11-257E06899036}"/>
    <cellStyle name="SAPBEXHLevel0 5 5 3" xfId="20710" xr:uid="{AE0F2B46-7B9D-460B-BC51-38CECFE22A79}"/>
    <cellStyle name="SAPBEXHLevel0 5 5 4" xfId="22540" xr:uid="{9B5528A8-0CDE-4AC8-8636-11DB874A55B2}"/>
    <cellStyle name="SAPBEXHLevel0 5 6" xfId="3749" xr:uid="{C37372D3-6AD4-4BC5-8EB6-BDD31DE359DE}"/>
    <cellStyle name="SAPBEXHLevel0 5 6 2" xfId="12975" xr:uid="{0AC1FF8A-C66B-42AF-A7F9-1016ECFAF7FE}"/>
    <cellStyle name="SAPBEXHLevel0 5 6 2 2" xfId="29695" xr:uid="{F3C5FA42-3101-43B4-B985-2F706E394109}"/>
    <cellStyle name="SAPBEXHLevel0 5 6 2 3" xfId="36704" xr:uid="{7D1AF94D-41BB-477D-919B-191B71C40EB5}"/>
    <cellStyle name="SAPBEXHLevel0 5 6 3" xfId="21247" xr:uid="{70A377D8-BB8B-432B-B5F5-53AC7918EA9E}"/>
    <cellStyle name="SAPBEXHLevel0 5 6 4" xfId="22239" xr:uid="{FE8C119C-032C-49E0-A5AB-5C5F65C56CA7}"/>
    <cellStyle name="SAPBEXHLevel0 5 7" xfId="3374" xr:uid="{A82A2AA3-6D85-48C1-B773-254974E9ABC3}"/>
    <cellStyle name="SAPBEXHLevel0 5 7 2" xfId="20872" xr:uid="{E04A63F0-81F2-49E8-A502-A99612C62863}"/>
    <cellStyle name="SAPBEXHLevel0 5 7 3" xfId="22378" xr:uid="{015928C9-6A8C-490A-90A3-BD0851144225}"/>
    <cellStyle name="SAPBEXHLevel0 5 8" xfId="4229" xr:uid="{DEF381A4-7DBB-41D1-AB4B-9FFE2522A890}"/>
    <cellStyle name="SAPBEXHLevel0 5 8 2" xfId="21723" xr:uid="{A6E1C0C6-295B-42E4-8441-6A436ED1EB08}"/>
    <cellStyle name="SAPBEXHLevel0 5 8 3" xfId="18033" xr:uid="{287AD455-D747-4069-957C-5E15D50F47AB}"/>
    <cellStyle name="SAPBEXHLevel0 5 9" xfId="7984" xr:uid="{09D62FA7-EAA9-4279-8F11-646AB9C1BED5}"/>
    <cellStyle name="SAPBEXHLevel0 5 9 2" xfId="25211" xr:uid="{DD30906C-94FC-4D13-8A2C-44175DFAFE06}"/>
    <cellStyle name="SAPBEXHLevel0 5 9 3" xfId="34577" xr:uid="{D44BBFF6-C21D-4858-B116-036F77F9B702}"/>
    <cellStyle name="SAPBEXHLevel0 6" xfId="975" xr:uid="{F28E65CF-B87F-48DE-98BE-A7A6848A347F}"/>
    <cellStyle name="SAPBEXHLevel0 6 2" xfId="12672" xr:uid="{6AC32471-A723-4A2D-9043-AB64F8A9BDED}"/>
    <cellStyle name="SAPBEXHLevel0 6 2 2" xfId="15109" xr:uid="{1BE3F132-980C-465A-B70B-3A64C9FC1D98}"/>
    <cellStyle name="SAPBEXHLevel0 6 2 2 2" xfId="31615" xr:uid="{06326DCC-D1DF-4BCA-9374-8AB2F66AA582}"/>
    <cellStyle name="SAPBEXHLevel0 6 2 2 3" xfId="38698" xr:uid="{520DF69F-6C30-47E6-A049-8B7A0EB4C412}"/>
    <cellStyle name="SAPBEXHLevel0 6 2 3" xfId="15886" xr:uid="{F2268C06-6B41-4C90-8F02-C01252025A56}"/>
    <cellStyle name="SAPBEXHLevel0 6 2 3 2" xfId="32390" xr:uid="{CD637353-3B6C-46F7-A7F0-E7318087F10B}"/>
    <cellStyle name="SAPBEXHLevel0 6 2 3 3" xfId="39475" xr:uid="{FBD5BA48-EA84-479D-B608-2D8F59412FF4}"/>
    <cellStyle name="SAPBEXHLevel0 6 2 4" xfId="17447" xr:uid="{0127ED91-DBB2-4F6F-AABB-5AC836A1A9FE}"/>
    <cellStyle name="SAPBEXHLevel0 6 2 4 2" xfId="33951" xr:uid="{7A38E3E3-FE91-4439-A6EF-311CE8E6412D}"/>
    <cellStyle name="SAPBEXHLevel0 6 2 4 3" xfId="40192" xr:uid="{4F27E952-C149-4C28-A6C8-FB1020D5B810}"/>
    <cellStyle name="SAPBEXHLevel0 6 2 5" xfId="29423" xr:uid="{F4652BF6-1690-4C11-8276-76DCF9E5F157}"/>
    <cellStyle name="SAPBEXHLevel0 6 2 6" xfId="36602" xr:uid="{1C0A7DB7-CE98-4177-B439-1CA2012EA9F5}"/>
    <cellStyle name="SAPBEXHLevel0 6 3" xfId="11263" xr:uid="{1886C36C-84A9-49FD-8BE0-F67BF250F21A}"/>
    <cellStyle name="SAPBEXHLevel0 6 3 2" xfId="14409" xr:uid="{F245B27A-CC8C-467A-B68E-BF98EBDE5E7D}"/>
    <cellStyle name="SAPBEXHLevel0 6 3 2 2" xfId="30948" xr:uid="{F1122581-F575-45EE-90AC-0B7480379CEA}"/>
    <cellStyle name="SAPBEXHLevel0 6 3 2 3" xfId="38066" xr:uid="{C12C3A11-B224-46FF-95C7-53CCFAFAC60B}"/>
    <cellStyle name="SAPBEXHLevel0 6 3 3" xfId="9113" xr:uid="{47854FB4-386D-471A-84F5-70EE33FB586E}"/>
    <cellStyle name="SAPBEXHLevel0 6 3 3 2" xfId="26289" xr:uid="{E95F9E23-FB0F-4870-BF4D-4341FB8F59DB}"/>
    <cellStyle name="SAPBEXHLevel0 6 3 3 3" xfId="35004" xr:uid="{0AB182B3-4559-424E-A80C-35F10DE89599}"/>
    <cellStyle name="SAPBEXHLevel0 6 3 4" xfId="28228" xr:uid="{A8B3D1C1-FC3F-4E5C-BD2B-0851942AD473}"/>
    <cellStyle name="SAPBEXHLevel0 6 3 5" xfId="36037" xr:uid="{41E204B6-A631-46D0-B841-6A257C0AFC1E}"/>
    <cellStyle name="SAPBEXHLevel0 6 4" xfId="9994" xr:uid="{C872FF99-6C92-4E5E-8D34-EE522A1FACD3}"/>
    <cellStyle name="SAPBEXHLevel0 6 4 2" xfId="27110" xr:uid="{C20C8D7D-7A2A-4F7F-947F-AA54EE911B10}"/>
    <cellStyle name="SAPBEXHLevel0 6 4 3" xfId="35336" xr:uid="{9D932704-BD9C-4845-AD54-8A58D032F608}"/>
    <cellStyle name="SAPBEXHLevel0 6 5" xfId="13388" xr:uid="{7C349935-6E55-4C42-B01A-FD36A15C8532}"/>
    <cellStyle name="SAPBEXHLevel0 6 5 2" xfId="30073" xr:uid="{BA31CEE8-2A67-424A-8163-94D94EBA8D02}"/>
    <cellStyle name="SAPBEXHLevel0 6 5 3" xfId="37117" xr:uid="{E2304BDB-65D5-4E89-90E0-6F2983CBEB65}"/>
    <cellStyle name="SAPBEXHLevel0 6 6" xfId="13852" xr:uid="{608760BE-2677-48AC-9764-28FB74512057}"/>
    <cellStyle name="SAPBEXHLevel0 6 6 2" xfId="30468" xr:uid="{6DE28384-10E3-4D98-81CA-A983231C33AA}"/>
    <cellStyle name="SAPBEXHLevel0 6 6 3" xfId="37576" xr:uid="{95F3D925-691B-44F4-AEAD-27B7B20EF7C0}"/>
    <cellStyle name="SAPBEXHLevel0 6 7" xfId="8101" xr:uid="{B404C760-6F38-4B2C-B722-125ABBC02DD4}"/>
    <cellStyle name="SAPBEXHLevel0 6 7 2" xfId="25328" xr:uid="{68D78630-1DE1-4C2C-98E1-28AC8D13E519}"/>
    <cellStyle name="SAPBEXHLevel0 6 7 3" xfId="34608" xr:uid="{7993A2A3-1C96-4088-B74F-581A1728D3B1}"/>
    <cellStyle name="SAPBEXHLevel0 7" xfId="1034" xr:uid="{BBAC4AA0-1936-4BAE-A553-700280854C64}"/>
    <cellStyle name="SAPBEXHLevel0 7 2" xfId="15316" xr:uid="{297DC810-1FC6-4129-99F8-4CD2E1A3A399}"/>
    <cellStyle name="SAPBEXHLevel0 7 2 2" xfId="31820" xr:uid="{6B646A01-EDE7-453E-813D-9F48FF328501}"/>
    <cellStyle name="SAPBEXHLevel0 7 2 3" xfId="38905" xr:uid="{9123D42F-08B9-40B4-8AC3-B70832CB0923}"/>
    <cellStyle name="SAPBEXHLevel0 7 3" xfId="16432" xr:uid="{46C7E9D8-3821-4C9B-9706-E74B8BB2C8FD}"/>
    <cellStyle name="SAPBEXHLevel0 7 3 2" xfId="32936" xr:uid="{9DDCDB5D-00C7-4652-81B8-F431D3030DD8}"/>
    <cellStyle name="SAPBEXHLevel0 7 3 3" xfId="39628" xr:uid="{5DF463EC-9120-45D5-9573-B1809E66E276}"/>
    <cellStyle name="SAPBEXHLevel0 7 4" xfId="11528" xr:uid="{E2D2E1EA-0874-4457-8452-7C584CC6DE6E}"/>
    <cellStyle name="SAPBEXHLevel0 7 4 2" xfId="36111" xr:uid="{D3F779F9-A57F-4451-920B-62EF0A41EFB4}"/>
    <cellStyle name="SAPBEXHLevel0 8" xfId="264" xr:uid="{4ADE1EA7-D0EC-42EE-A647-2B734C7E7EE7}"/>
    <cellStyle name="SAPBEXHLevel0 8 10" xfId="17875" xr:uid="{6FB1836A-7DAC-498D-B04F-774B281928A8}"/>
    <cellStyle name="SAPBEXHLevel0 8 11" xfId="25388" xr:uid="{303F562B-3568-4489-9188-52D865160B29}"/>
    <cellStyle name="SAPBEXHLevel0 8 2" xfId="1180" xr:uid="{071055AC-B836-4778-B1B6-43704EF7B0FB}"/>
    <cellStyle name="SAPBEXHLevel0 8 2 10" xfId="29978" xr:uid="{730D5191-E772-4AD0-8189-5B75F3DFD689}"/>
    <cellStyle name="SAPBEXHLevel0 8 2 2" xfId="2428" xr:uid="{BE3AA5F6-00D9-4529-966E-4E56ACB8CE78}"/>
    <cellStyle name="SAPBEXHLevel0 8 2 2 2" xfId="19929" xr:uid="{E0E7011C-64BD-4984-85E0-57BAA04A2EF4}"/>
    <cellStyle name="SAPBEXHLevel0 8 2 2 3" xfId="22021" xr:uid="{E3BA820A-80B6-4FF3-AA6C-600848B50F13}"/>
    <cellStyle name="SAPBEXHLevel0 8 2 3" xfId="2934" xr:uid="{20FF6A68-07B9-450C-8371-510AE2724891}"/>
    <cellStyle name="SAPBEXHLevel0 8 2 3 2" xfId="20432" xr:uid="{E13446AC-CC57-466E-9ABE-A0BB7D302A01}"/>
    <cellStyle name="SAPBEXHLevel0 8 2 3 3" xfId="22793" xr:uid="{F1E9667C-0CAB-49BD-A99D-EB35074639F0}"/>
    <cellStyle name="SAPBEXHLevel0 8 2 4" xfId="3316" xr:uid="{C280D135-6F69-4349-80F5-F3630882700C}"/>
    <cellStyle name="SAPBEXHLevel0 8 2 4 2" xfId="20814" xr:uid="{239E125E-2972-41C2-8B84-4E6B24450F18}"/>
    <cellStyle name="SAPBEXHLevel0 8 2 4 3" xfId="22436" xr:uid="{A60B89B4-CF1F-4527-8A84-1A098962E073}"/>
    <cellStyle name="SAPBEXHLevel0 8 2 5" xfId="2699" xr:uid="{9D864398-6A5E-4FAD-B86E-E80B36161044}"/>
    <cellStyle name="SAPBEXHLevel0 8 2 5 2" xfId="20199" xr:uid="{852E6277-46D3-4848-BE74-A0F3AB1987C8}"/>
    <cellStyle name="SAPBEXHLevel0 8 2 5 3" xfId="18249" xr:uid="{8EF2C6E2-1094-4370-AE8B-D13855C573D9}"/>
    <cellStyle name="SAPBEXHLevel0 8 2 6" xfId="3937" xr:uid="{C562AE00-32D7-4D86-9C25-DDFFB5FB013F}"/>
    <cellStyle name="SAPBEXHLevel0 8 2 6 2" xfId="21433" xr:uid="{1B44C982-8C54-4FD2-A938-DE3D74673371}"/>
    <cellStyle name="SAPBEXHLevel0 8 2 6 3" xfId="23116" xr:uid="{84FAA9B1-A430-496C-9F01-70F20B9FE064}"/>
    <cellStyle name="SAPBEXHLevel0 8 2 7" xfId="3358" xr:uid="{F1487AA3-4A3A-41D0-9250-A2DD5A4B86CD}"/>
    <cellStyle name="SAPBEXHLevel0 8 2 7 2" xfId="20856" xr:uid="{7D197F98-7E49-4662-96E0-2751475ADFDE}"/>
    <cellStyle name="SAPBEXHLevel0 8 2 7 3" xfId="22394" xr:uid="{E71271D6-0DB6-46BD-87E0-3D35959C33D0}"/>
    <cellStyle name="SAPBEXHLevel0 8 2 8" xfId="14693" xr:uid="{0EA936A8-DC5D-4E6D-A61E-8A6E92D41D1C}"/>
    <cellStyle name="SAPBEXHLevel0 8 2 8 2" xfId="31208" xr:uid="{C029417A-336B-4EF6-98AA-7264A5BA0480}"/>
    <cellStyle name="SAPBEXHLevel0 8 2 8 3" xfId="38283" xr:uid="{36141B71-EDA3-4505-B353-32D441AC75DB}"/>
    <cellStyle name="SAPBEXHLevel0 8 2 9" xfId="18696" xr:uid="{B55A6F30-949F-4E47-8E3D-AEAAABC19463}"/>
    <cellStyle name="SAPBEXHLevel0 8 3" xfId="1606" xr:uid="{CB677B4B-E9EB-4754-BADD-C8DF5AEE7EEA}"/>
    <cellStyle name="SAPBEXHLevel0 8 3 2" xfId="15416" xr:uid="{6022AAD7-A807-42DB-A5B3-4DE57B68C4A3}"/>
    <cellStyle name="SAPBEXHLevel0 8 3 2 2" xfId="31920" xr:uid="{A3DAEADB-5B8D-486A-8FD2-8DBCD12FBF7A}"/>
    <cellStyle name="SAPBEXHLevel0 8 3 2 3" xfId="39005" xr:uid="{FB768CB0-7F2C-48E0-814E-0F3B11A5C8B1}"/>
    <cellStyle name="SAPBEXHLevel0 8 3 3" xfId="19111" xr:uid="{F7B78C37-FB63-4D94-B470-A02D3C98CF34}"/>
    <cellStyle name="SAPBEXHLevel0 8 3 4" xfId="30569" xr:uid="{74C38B14-669A-4EE5-B331-E27091EEB6D8}"/>
    <cellStyle name="SAPBEXHLevel0 8 4" xfId="2627" xr:uid="{D0252B06-91FB-4C84-9EC2-1E352623FA84}"/>
    <cellStyle name="SAPBEXHLevel0 8 4 2" xfId="16758" xr:uid="{E6C7075A-9F58-4091-8A4D-C5A2350BFD1A}"/>
    <cellStyle name="SAPBEXHLevel0 8 4 2 2" xfId="33262" xr:uid="{9323E1F3-DD44-4914-A43D-E950277DE432}"/>
    <cellStyle name="SAPBEXHLevel0 8 4 2 3" xfId="39774" xr:uid="{F765D016-16FD-4F8F-9ACC-229400E0F379}"/>
    <cellStyle name="SAPBEXHLevel0 8 4 3" xfId="20128" xr:uid="{D59F39A5-6C96-4A84-A485-61C15D0AFE19}"/>
    <cellStyle name="SAPBEXHLevel0 8 4 4" xfId="22951" xr:uid="{5365F77D-169C-4FB6-B48F-82953F9F9535}"/>
    <cellStyle name="SAPBEXHLevel0 8 5" xfId="1872" xr:uid="{8F8D26F1-50C5-4BDF-BDE7-A024F4965031}"/>
    <cellStyle name="SAPBEXHLevel0 8 5 2" xfId="19375" xr:uid="{C0BAB82F-B519-4793-A048-1E57EB2725DD}"/>
    <cellStyle name="SAPBEXHLevel0 8 5 3" xfId="29058" xr:uid="{BE9D0BC1-FEC4-4C62-9E68-5D246AE5C85D}"/>
    <cellStyle name="SAPBEXHLevel0 8 6" xfId="2770" xr:uid="{4F2036F4-549A-4339-9D9B-516B6B4F19EE}"/>
    <cellStyle name="SAPBEXHLevel0 8 6 2" xfId="20269" xr:uid="{75F6B08D-04FF-4E1F-A3CF-7CA8641FFA04}"/>
    <cellStyle name="SAPBEXHLevel0 8 6 3" xfId="22875" xr:uid="{ED2F2BA8-4283-4828-BC6A-A9FCE9ABCA0A}"/>
    <cellStyle name="SAPBEXHLevel0 8 7" xfId="4256" xr:uid="{946CF185-7A8C-4A60-B90B-A1E03EBA0B79}"/>
    <cellStyle name="SAPBEXHLevel0 8 7 2" xfId="21750" xr:uid="{46D85B99-326D-4622-A0A0-E8383ABAC0F8}"/>
    <cellStyle name="SAPBEXHLevel0 8 7 3" xfId="18580" xr:uid="{45FF6783-96BA-4EC4-97E5-F4CC69CA5E76}"/>
    <cellStyle name="SAPBEXHLevel0 8 8" xfId="3643" xr:uid="{D0F69E14-BAC4-42A6-BAB9-28A50D8A793E}"/>
    <cellStyle name="SAPBEXHLevel0 8 8 2" xfId="21141" xr:uid="{567C2E62-1EEE-408D-9596-5DC23DE9FD35}"/>
    <cellStyle name="SAPBEXHLevel0 8 8 3" xfId="18211" xr:uid="{ABD195EC-22A2-4FB4-8AD5-77B8368129A1}"/>
    <cellStyle name="SAPBEXHLevel0 8 9" xfId="11898" xr:uid="{D7584EAE-9238-4EC0-A358-895F68C24DAE}"/>
    <cellStyle name="SAPBEXHLevel0 8 9 2" xfId="28763" xr:uid="{A0924A07-7A8D-457F-B981-B818AC6B4EC3}"/>
    <cellStyle name="SAPBEXHLevel0 8 9 3" xfId="36206" xr:uid="{7A6C9E62-980F-4CEF-866F-FD6AA7DF748A}"/>
    <cellStyle name="SAPBEXHLevel0 9" xfId="1128" xr:uid="{70AA9E3F-0B96-4568-9267-78E7E55BE7C0}"/>
    <cellStyle name="SAPBEXHLevel0 9 10" xfId="30406" xr:uid="{508DD328-49EB-408B-824F-A5B1723504C9}"/>
    <cellStyle name="SAPBEXHLevel0 9 2" xfId="2376" xr:uid="{BDA91970-4BC1-4736-9FEE-A7E82BC26894}"/>
    <cellStyle name="SAPBEXHLevel0 9 2 2" xfId="13744" xr:uid="{B6D61A4E-5202-4697-AFE4-944D4AD58D0E}"/>
    <cellStyle name="SAPBEXHLevel0 9 2 2 2" xfId="30380" xr:uid="{CB682898-364A-42AB-A597-FDE2A456E2E7}"/>
    <cellStyle name="SAPBEXHLevel0 9 2 2 3" xfId="37469" xr:uid="{EFF8B35D-59B4-45C3-83D8-FF35F8A20DA1}"/>
    <cellStyle name="SAPBEXHLevel0 9 2 3" xfId="19877" xr:uid="{A9B82511-1B7B-45CA-9AA7-C524835A6EC8}"/>
    <cellStyle name="SAPBEXHLevel0 9 2 4" xfId="28902" xr:uid="{9C5AD88E-8DCD-4B87-A2F7-5390A0DF7A67}"/>
    <cellStyle name="SAPBEXHLevel0 9 3" xfId="2882" xr:uid="{A7AE52BA-A3AF-4CD1-851B-B65488669E0D}"/>
    <cellStyle name="SAPBEXHLevel0 9 3 2" xfId="15226" xr:uid="{6BCCD6F4-AEB7-4717-9182-78CD3662A85D}"/>
    <cellStyle name="SAPBEXHLevel0 9 3 2 2" xfId="31730" xr:uid="{0EB3BD10-EE2D-4319-BC48-204B6EDEF888}"/>
    <cellStyle name="SAPBEXHLevel0 9 3 2 3" xfId="38815" xr:uid="{767F1A81-70C5-495F-9699-77423CBF3007}"/>
    <cellStyle name="SAPBEXHLevel0 9 3 3" xfId="20380" xr:uid="{4CAF954B-2D51-4256-94C7-7374A82CF615}"/>
    <cellStyle name="SAPBEXHLevel0 9 3 4" xfId="24530" xr:uid="{CFC14980-8A52-474E-B015-6291AF3BB240}"/>
    <cellStyle name="SAPBEXHLevel0 9 4" xfId="1474" xr:uid="{0A802194-9FB2-4B46-BB9A-BD25E8375376}"/>
    <cellStyle name="SAPBEXHLevel0 9 4 2" xfId="18979" xr:uid="{C051BF60-F1CA-4BBC-B962-81F53626C666}"/>
    <cellStyle name="SAPBEXHLevel0 9 4 3" xfId="30396" xr:uid="{542B9A42-2CC3-44BF-A294-7D1B99474352}"/>
    <cellStyle name="SAPBEXHLevel0 9 5" xfId="3335" xr:uid="{BA1AE026-D586-4E9B-94FC-E9376C55AB28}"/>
    <cellStyle name="SAPBEXHLevel0 9 5 2" xfId="20833" xr:uid="{9A1A1BAE-A285-4F04-AF29-A216EAE5521C}"/>
    <cellStyle name="SAPBEXHLevel0 9 5 3" xfId="22417" xr:uid="{AC03745E-EEFD-45A9-BD7F-4B042340D41A}"/>
    <cellStyle name="SAPBEXHLevel0 9 6" xfId="4093" xr:uid="{0456944D-7668-4CD5-9EA6-BD54E6EA365D}"/>
    <cellStyle name="SAPBEXHLevel0 9 6 2" xfId="21588" xr:uid="{6E6E02AF-5E8E-494A-AF41-3324824CAD0A}"/>
    <cellStyle name="SAPBEXHLevel0 9 6 3" xfId="18106" xr:uid="{F985B451-4BDC-4C2A-AEA0-3DA06828CDEE}"/>
    <cellStyle name="SAPBEXHLevel0 9 7" xfId="4474" xr:uid="{7BE91BF9-DEC9-405A-B21E-73CBAB60C27F}"/>
    <cellStyle name="SAPBEXHLevel0 9 7 2" xfId="21964" xr:uid="{63AC7568-D434-4FD2-9FC4-1E39E49953A7}"/>
    <cellStyle name="SAPBEXHLevel0 9 7 3" xfId="17978" xr:uid="{A4CE3CB8-4AE3-4BCA-84D6-28421C7E6194}"/>
    <cellStyle name="SAPBEXHLevel0 9 8" xfId="10484" xr:uid="{7DBA5C5F-9361-4986-A28D-845F640E460B}"/>
    <cellStyle name="SAPBEXHLevel0 9 8 2" xfId="27555" xr:uid="{436E5EF2-7187-4740-9E36-F8254BED0549}"/>
    <cellStyle name="SAPBEXHLevel0 9 8 3" xfId="35593" xr:uid="{052578D1-2EF6-4BE6-A0BF-BA89C59DBF45}"/>
    <cellStyle name="SAPBEXHLevel0 9 9" xfId="18646" xr:uid="{3CB1EF5F-3160-4B0C-8030-991F06EDCB2F}"/>
    <cellStyle name="SAPBEXHLevel0_0910 GSO Capex RRP - Final (Detail) v2 220710" xfId="5681" xr:uid="{903AC6DE-EEEF-4891-916C-2E291FAB819C}"/>
    <cellStyle name="SAPBEXHLevel0X" xfId="68" xr:uid="{2CE16CF7-34C8-419D-A415-8DF1FD23DE9D}"/>
    <cellStyle name="SAPBEXHLevel0X 10" xfId="3537" xr:uid="{D0176DE5-61BE-436D-A4D0-351529E85985}"/>
    <cellStyle name="SAPBEXHLevel0X 10 2" xfId="13746" xr:uid="{3BB46CED-915F-4EDD-BF9C-8F71319533B6}"/>
    <cellStyle name="SAPBEXHLevel0X 10 2 2" xfId="37471" xr:uid="{A82C4CC9-60DE-4176-AD50-DE2136ABD11E}"/>
    <cellStyle name="SAPBEXHLevel0X 10 3" xfId="14162" xr:uid="{965BD2DD-2B4B-4655-9552-65D437827CD9}"/>
    <cellStyle name="SAPBEXHLevel0X 10 3 2" xfId="30739" xr:uid="{D195DE71-CF5B-48D8-8418-291DE38ECD4C}"/>
    <cellStyle name="SAPBEXHLevel0X 10 3 3" xfId="37819" xr:uid="{A8EB00DE-C925-426E-8DB7-4C848E23723D}"/>
    <cellStyle name="SAPBEXHLevel0X 10 4" xfId="10486" xr:uid="{01AA5C03-1EA7-4D62-8DB1-ED6EE1DA69EC}"/>
    <cellStyle name="SAPBEXHLevel0X 10 4 2" xfId="35595" xr:uid="{90A7AEB1-135D-4CB2-914F-76F989B0D695}"/>
    <cellStyle name="SAPBEXHLevel0X 10 5" xfId="21035" xr:uid="{24A74EBF-6005-48FF-8F09-43E67FED7E66}"/>
    <cellStyle name="SAPBEXHLevel0X 10 6" xfId="24745" xr:uid="{48AB46FA-B5F3-48F4-8C72-634D906BF4E0}"/>
    <cellStyle name="SAPBEXHLevel0X 11" xfId="2751" xr:uid="{2DB6F38D-4587-4153-93E5-4D65CD614663}"/>
    <cellStyle name="SAPBEXHLevel0X 11 2" xfId="9206" xr:uid="{4A645DCF-F36C-4460-8664-1C5ED480A223}"/>
    <cellStyle name="SAPBEXHLevel0X 11 2 2" xfId="35097" xr:uid="{96A9B064-C268-40B3-A58A-E3A97952B8B9}"/>
    <cellStyle name="SAPBEXHLevel0X 11 3" xfId="20250" xr:uid="{94B8A8B1-9BC0-4F07-8C64-05CAFA908216}"/>
    <cellStyle name="SAPBEXHLevel0X 11 4" xfId="24550" xr:uid="{099C3E2D-11B3-4F45-917A-21FF6F45A4B3}"/>
    <cellStyle name="SAPBEXHLevel0X 12" xfId="4248" xr:uid="{AC4B8BAF-7D8B-494A-950B-9F66DB26E894}"/>
    <cellStyle name="SAPBEXHLevel0X 12 2" xfId="8969" xr:uid="{1191EB69-D7D6-41AC-A527-E216224CD804}"/>
    <cellStyle name="SAPBEXHLevel0X 12 2 2" xfId="26145" xr:uid="{8915DC87-E472-4550-B8E2-1EDCCA0814C7}"/>
    <cellStyle name="SAPBEXHLevel0X 12 2 3" xfId="34861" xr:uid="{CD83FF71-C177-4D07-BA5B-BE64E0D2629D}"/>
    <cellStyle name="SAPBEXHLevel0X 12 3" xfId="21742" xr:uid="{57547955-66F8-4385-BF37-36791D5B7952}"/>
    <cellStyle name="SAPBEXHLevel0X 12 4" xfId="17829" xr:uid="{EB040F77-3889-4819-B125-6381BF79F378}"/>
    <cellStyle name="SAPBEXHLevel0X 13" xfId="4286" xr:uid="{B02F0622-CE42-4BF7-97B3-3770E39E21C0}"/>
    <cellStyle name="SAPBEXHLevel0X 13 2" xfId="21780" xr:uid="{45C6ACC0-35F4-4178-8FBC-9D415EA04CEE}"/>
    <cellStyle name="SAPBEXHLevel0X 13 3" xfId="17649" xr:uid="{021C4DAE-7B1C-46CA-8FE8-CC515CC91761}"/>
    <cellStyle name="SAPBEXHLevel0X 14" xfId="5682" xr:uid="{609C1E57-0610-42D6-B0C7-E33724E2FD3D}"/>
    <cellStyle name="SAPBEXHLevel0X 14 2" xfId="23061" xr:uid="{2A496EE4-ADF1-430F-B96B-5593D5014E80}"/>
    <cellStyle name="SAPBEXHLevel0X 14 3" xfId="34200" xr:uid="{11B93232-CB50-477A-B066-8E979F1B98E8}"/>
    <cellStyle name="SAPBEXHLevel0X 15" xfId="5965" xr:uid="{D22E8E87-E435-4704-A061-8FFBA10AD456}"/>
    <cellStyle name="SAPBEXHLevel0X 15 2" xfId="23289" xr:uid="{A706A3AC-35D0-49A4-AF7C-6E685C7D15EE}"/>
    <cellStyle name="SAPBEXHLevel0X 15 3" xfId="34292" xr:uid="{5C7E00C8-9A29-4E5B-902D-1B15C88035D8}"/>
    <cellStyle name="SAPBEXHLevel0X 16" xfId="7317" xr:uid="{A7931AEF-54CF-446C-AA38-33C353283ECC}"/>
    <cellStyle name="SAPBEXHLevel0X 16 2" xfId="34387" xr:uid="{8403F9F3-382C-43DC-A0B1-D805F45871AF}"/>
    <cellStyle name="SAPBEXHLevel0X 17" xfId="17688" xr:uid="{5C2A4810-3FEA-4D00-B358-059049B41E0F}"/>
    <cellStyle name="SAPBEXHLevel0X 18" xfId="28050" xr:uid="{E9F0D9A5-BCB7-4317-8C4E-2671F552ED8E}"/>
    <cellStyle name="SAPBEXHLevel0X 2" xfId="791" xr:uid="{D01E4566-DA75-47AC-80B3-1962CD4A1EE8}"/>
    <cellStyle name="SAPBEXHLevel0X 2 10" xfId="5683" xr:uid="{3AFF58B3-A1E1-44B5-9B29-23A23F5FFCF5}"/>
    <cellStyle name="SAPBEXHLevel0X 2 10 2" xfId="8970" xr:uid="{EE34AFB9-0ECE-46F7-A4EE-8BE1F70899EE}"/>
    <cellStyle name="SAPBEXHLevel0X 2 10 2 2" xfId="26146" xr:uid="{C64E8AAE-E481-4C19-A21C-4EF702AD06DF}"/>
    <cellStyle name="SAPBEXHLevel0X 2 10 2 3" xfId="34862" xr:uid="{CF15C1A1-38FA-4B01-93C0-2891FECC7505}"/>
    <cellStyle name="SAPBEXHLevel0X 2 10 3" xfId="23062" xr:uid="{69CF4D40-1AED-46E7-B9B1-676FBCDB7FD2}"/>
    <cellStyle name="SAPBEXHLevel0X 2 10 4" xfId="34201" xr:uid="{7B89B7B6-F2B8-4E43-955C-76E8D1B5FC6F}"/>
    <cellStyle name="SAPBEXHLevel0X 2 11" xfId="5966" xr:uid="{86810040-B2F8-4A57-AE22-80A313D2BC20}"/>
    <cellStyle name="SAPBEXHLevel0X 2 11 2" xfId="23290" xr:uid="{D2826FBC-E2D5-4EB4-8D08-BFF17C6E4665}"/>
    <cellStyle name="SAPBEXHLevel0X 2 11 3" xfId="34293" xr:uid="{3495C637-DB98-41E9-8CED-4A2BDEC4FABC}"/>
    <cellStyle name="SAPBEXHLevel0X 2 12" xfId="7318" xr:uid="{9A40ADF9-BB5E-4578-AD70-B5F178EC8131}"/>
    <cellStyle name="SAPBEXHLevel0X 2 12 2" xfId="34388" xr:uid="{E9CA69A8-1489-4D37-B1D0-591D0C5545E4}"/>
    <cellStyle name="SAPBEXHLevel0X 2 13" xfId="18367" xr:uid="{259725FD-ADAD-452F-98E9-65B08E482709}"/>
    <cellStyle name="SAPBEXHLevel0X 2 14" xfId="26409" xr:uid="{5A2D65B6-CD45-4CED-9771-CD01462BA616}"/>
    <cellStyle name="SAPBEXHLevel0X 2 2" xfId="792" xr:uid="{1CD55BEA-0223-41EE-9CE5-692E647949C3}"/>
    <cellStyle name="SAPBEXHLevel0X 2 2 10" xfId="18368" xr:uid="{B7B4E4D8-7B3C-405C-A5D7-D92A03984740}"/>
    <cellStyle name="SAPBEXHLevel0X 2 2 11" xfId="23088" xr:uid="{290C34D2-F008-4CE2-9B4C-EA4E79C03844}"/>
    <cellStyle name="SAPBEXHLevel0X 2 2 2" xfId="1276" xr:uid="{1BEDD3C4-7DF7-4639-9DB4-6B38C105295C}"/>
    <cellStyle name="SAPBEXHLevel0X 2 2 2 10" xfId="30087" xr:uid="{1B0DCE16-04E8-4977-9DE7-EAA46C110779}"/>
    <cellStyle name="SAPBEXHLevel0X 2 2 2 2" xfId="2524" xr:uid="{80E8B01A-335F-442E-A813-8CD37A7F038A}"/>
    <cellStyle name="SAPBEXHLevel0X 2 2 2 2 2" xfId="15526" xr:uid="{F4B1205B-3EF8-4221-AF43-1768D4AB94AD}"/>
    <cellStyle name="SAPBEXHLevel0X 2 2 2 2 2 2" xfId="32030" xr:uid="{6048A64F-98C7-43F9-B1D4-388D0575D7D0}"/>
    <cellStyle name="SAPBEXHLevel0X 2 2 2 2 2 3" xfId="39115" xr:uid="{2193F3D8-5723-4116-B3CF-9E09499892DE}"/>
    <cellStyle name="SAPBEXHLevel0X 2 2 2 2 3" xfId="20025" xr:uid="{2D47292D-CDB3-4250-96ED-D2A467CD8000}"/>
    <cellStyle name="SAPBEXHLevel0X 2 2 2 2 4" xfId="27319" xr:uid="{662A25AE-9558-4737-A643-9666F97AFBD2}"/>
    <cellStyle name="SAPBEXHLevel0X 2 2 2 3" xfId="3030" xr:uid="{38C8E303-466D-4C14-9980-C5A1A4C10A54}"/>
    <cellStyle name="SAPBEXHLevel0X 2 2 2 3 2" xfId="16922" xr:uid="{2AAC5CC1-138E-4D07-B914-9EF73BAAE019}"/>
    <cellStyle name="SAPBEXHLevel0X 2 2 2 3 2 2" xfId="33426" xr:uid="{52EC2683-A54F-4448-A0A4-519A1FEDA08C}"/>
    <cellStyle name="SAPBEXHLevel0X 2 2 2 3 2 3" xfId="39847" xr:uid="{1EFBAC83-9E97-43DA-AF19-5639A8CD2DB5}"/>
    <cellStyle name="SAPBEXHLevel0X 2 2 2 3 3" xfId="20528" xr:uid="{F8A4896D-6F7F-4155-8815-4AF58C168660}"/>
    <cellStyle name="SAPBEXHLevel0X 2 2 2 3 4" xfId="22713" xr:uid="{DA6CB47B-5284-4910-8340-F16F35481A7B}"/>
    <cellStyle name="SAPBEXHLevel0X 2 2 2 4" xfId="2264" xr:uid="{647BB759-28BB-47CA-8414-013F931ECCA5}"/>
    <cellStyle name="SAPBEXHLevel0X 2 2 2 4 2" xfId="19766" xr:uid="{1B72FBCF-5BCB-417F-B665-9E9CF766FEAF}"/>
    <cellStyle name="SAPBEXHLevel0X 2 2 2 4 3" xfId="29518" xr:uid="{D630C99D-5EAA-4B23-BE44-C568C90DFA48}"/>
    <cellStyle name="SAPBEXHLevel0X 2 2 2 5" xfId="3525" xr:uid="{67E62530-B080-4E2A-A90C-0984F86B3B6A}"/>
    <cellStyle name="SAPBEXHLevel0X 2 2 2 5 2" xfId="21023" xr:uid="{1927BC6D-17B6-42EF-AE39-3F9F96A1E2AA}"/>
    <cellStyle name="SAPBEXHLevel0X 2 2 2 5 3" xfId="23371" xr:uid="{56DAC472-0A70-485B-BB9F-CEF8B6B452A3}"/>
    <cellStyle name="SAPBEXHLevel0X 2 2 2 6" xfId="3357" xr:uid="{213A99A4-CB06-4E21-BE5D-AF4D184CA2D3}"/>
    <cellStyle name="SAPBEXHLevel0X 2 2 2 6 2" xfId="20855" xr:uid="{AC81B372-84DF-4D75-A733-A59216C98FE5}"/>
    <cellStyle name="SAPBEXHLevel0X 2 2 2 6 3" xfId="22395" xr:uid="{066590FB-66C6-4138-94F2-8E92F4159EE7}"/>
    <cellStyle name="SAPBEXHLevel0X 2 2 2 7" xfId="4363" xr:uid="{F8A638B0-E0B7-43CB-886A-D27F93264C57}"/>
    <cellStyle name="SAPBEXHLevel0X 2 2 2 7 2" xfId="21856" xr:uid="{128C31C1-19FE-42BA-BABD-D59A01C96800}"/>
    <cellStyle name="SAPBEXHLevel0X 2 2 2 7 3" xfId="18001" xr:uid="{2DFC0154-476F-4E6B-BC5D-223E5427E027}"/>
    <cellStyle name="SAPBEXHLevel0X 2 2 2 8" xfId="12123" xr:uid="{84794BEF-445A-4990-994C-770248FDF56E}"/>
    <cellStyle name="SAPBEXHLevel0X 2 2 2 8 2" xfId="36263" xr:uid="{E2D029F3-69A2-4901-91C3-D31251094A96}"/>
    <cellStyle name="SAPBEXHLevel0X 2 2 2 9" xfId="18789" xr:uid="{392061AD-E7EE-4545-87AA-A0080B46613F}"/>
    <cellStyle name="SAPBEXHLevel0X 2 2 3" xfId="2071" xr:uid="{C0A234BC-27A5-40E9-8F7E-AD900453F96B}"/>
    <cellStyle name="SAPBEXHLevel0X 2 2 3 2" xfId="13952" xr:uid="{96C68E6D-11FB-4DDC-A155-09D6E0557F39}"/>
    <cellStyle name="SAPBEXHLevel0X 2 2 3 2 2" xfId="37625" xr:uid="{61513BFC-7931-414C-A44C-AE92118C3833}"/>
    <cellStyle name="SAPBEXHLevel0X 2 2 3 3" xfId="9072" xr:uid="{DC139BD0-63B5-4B37-974E-F6CA39B05FE1}"/>
    <cellStyle name="SAPBEXHLevel0X 2 2 3 3 2" xfId="26248" xr:uid="{8EBAF643-453B-4F69-96AF-DB96899B6ED9}"/>
    <cellStyle name="SAPBEXHLevel0X 2 2 3 3 3" xfId="34963" xr:uid="{139EAC8F-44B8-45F6-AA6C-E29DBB62A1D5}"/>
    <cellStyle name="SAPBEXHLevel0X 2 2 3 4" xfId="10719" xr:uid="{E2625705-02A2-4EB2-9982-3D620D543C22}"/>
    <cellStyle name="SAPBEXHLevel0X 2 2 3 4 2" xfId="35696" xr:uid="{13930C3F-C069-408D-8E4D-3D30DD2E8A87}"/>
    <cellStyle name="SAPBEXHLevel0X 2 2 3 5" xfId="19574" xr:uid="{51D58797-34B0-4017-B39C-8116F104BCCF}"/>
    <cellStyle name="SAPBEXHLevel0X 2 2 3 6" xfId="18635" xr:uid="{A07CE96E-3BBB-432C-ABD5-C0FA1EDD11BE}"/>
    <cellStyle name="SAPBEXHLevel0X 2 2 4" xfId="2265" xr:uid="{DE6A19E0-51F8-4B88-A829-ECCE75C9CBEE}"/>
    <cellStyle name="SAPBEXHLevel0X 2 2 4 2" xfId="9820" xr:uid="{8714A666-E87C-466E-9687-A0A66C729E50}"/>
    <cellStyle name="SAPBEXHLevel0X 2 2 4 2 2" xfId="35248" xr:uid="{1EF99F64-C54F-44DA-8D14-F7AB2A82F812}"/>
    <cellStyle name="SAPBEXHLevel0X 2 2 4 3" xfId="19767" xr:uid="{99D0C77B-B343-49EC-8ED6-C4FE7CC7B092}"/>
    <cellStyle name="SAPBEXHLevel0X 2 2 4 4" xfId="28372" xr:uid="{E2B761C8-D10C-487C-BE20-96C78E1C5C6A}"/>
    <cellStyle name="SAPBEXHLevel0X 2 2 5" xfId="1453" xr:uid="{D76340BC-13AD-409D-9C4A-0E01D315408B}"/>
    <cellStyle name="SAPBEXHLevel0X 2 2 5 2" xfId="13253" xr:uid="{413EBFB6-0313-4A62-84D2-E2C3711C9EA4}"/>
    <cellStyle name="SAPBEXHLevel0X 2 2 5 2 2" xfId="36982" xr:uid="{266A49EE-0AD7-4942-8F13-38BFBE142F49}"/>
    <cellStyle name="SAPBEXHLevel0X 2 2 5 3" xfId="18958" xr:uid="{A8193401-815B-49B7-805D-313B32F34867}"/>
    <cellStyle name="SAPBEXHLevel0X 2 2 5 4" xfId="25413" xr:uid="{11046353-9C02-4D37-A810-D94F21732DB9}"/>
    <cellStyle name="SAPBEXHLevel0X 2 2 6" xfId="3849" xr:uid="{65C8B123-2D35-4DD9-94B7-81569F2303A6}"/>
    <cellStyle name="SAPBEXHLevel0X 2 2 6 2" xfId="9037" xr:uid="{A8FC75BC-DA17-4777-90E4-66DBFB7B5A8A}"/>
    <cellStyle name="SAPBEXHLevel0X 2 2 6 2 2" xfId="26213" xr:uid="{BED5F098-7724-4295-8156-9311367588CB}"/>
    <cellStyle name="SAPBEXHLevel0X 2 2 6 2 3" xfId="34928" xr:uid="{5A01521B-A3F9-47ED-9406-B5B4ECB68183}"/>
    <cellStyle name="SAPBEXHLevel0X 2 2 6 3" xfId="21346" xr:uid="{6092D90B-761F-48A6-82AB-CD7B351CAE16}"/>
    <cellStyle name="SAPBEXHLevel0X 2 2 6 4" xfId="22195" xr:uid="{D00692E2-0B54-4203-A3BF-6D6406688123}"/>
    <cellStyle name="SAPBEXHLevel0X 2 2 7" xfId="2817" xr:uid="{7832FAAB-DED3-4B10-A3BE-F3498F7A5C33}"/>
    <cellStyle name="SAPBEXHLevel0X 2 2 7 2" xfId="20316" xr:uid="{F25CE058-252C-4D21-84CA-9FF6C44D71A2}"/>
    <cellStyle name="SAPBEXHLevel0X 2 2 7 3" xfId="22853" xr:uid="{DE62DB97-FD3D-46C7-8011-C9DD95934980}"/>
    <cellStyle name="SAPBEXHLevel0X 2 2 8" xfId="2787" xr:uid="{08B037D5-197F-4FC2-A0A1-FC0AB766125D}"/>
    <cellStyle name="SAPBEXHLevel0X 2 2 8 2" xfId="20286" xr:uid="{1322856F-88A8-44A8-BBA8-4CB47C5A6743}"/>
    <cellStyle name="SAPBEXHLevel0X 2 2 8 3" xfId="22862" xr:uid="{785F7F22-9057-4CEE-AD9F-4AC1FB1ECEFA}"/>
    <cellStyle name="SAPBEXHLevel0X 2 2 9" xfId="7927" xr:uid="{12B34497-4F70-4CCF-819F-CE10638B8EBA}"/>
    <cellStyle name="SAPBEXHLevel0X 2 2 9 2" xfId="34520" xr:uid="{9A46B5B2-4327-48F8-991A-636ECA3B046B}"/>
    <cellStyle name="SAPBEXHLevel0X 2 3" xfId="1275" xr:uid="{42F60030-5F53-475A-9741-DDF94DE03DD6}"/>
    <cellStyle name="SAPBEXHLevel0X 2 3 10" xfId="28040" xr:uid="{7822A5D4-457A-4ABB-8DD8-CE91EF7D9975}"/>
    <cellStyle name="SAPBEXHLevel0X 2 3 2" xfId="2523" xr:uid="{C7CBDA40-5C01-4282-ABC7-7F693C9E53DA}"/>
    <cellStyle name="SAPBEXHLevel0X 2 3 2 2" xfId="15634" xr:uid="{A186DAD1-783B-4BF4-BFFA-FF17D8AD27CA}"/>
    <cellStyle name="SAPBEXHLevel0X 2 3 2 2 2" xfId="32138" xr:uid="{6759306F-51B5-4DD6-B360-F22846AA504C}"/>
    <cellStyle name="SAPBEXHLevel0X 2 3 2 2 3" xfId="39223" xr:uid="{3D44DAA6-1762-4D0F-A9BD-2492F54C97FE}"/>
    <cellStyle name="SAPBEXHLevel0X 2 3 2 3" xfId="17018" xr:uid="{4258007D-3AEE-451A-B9E7-5A2A6CD14E4F}"/>
    <cellStyle name="SAPBEXHLevel0X 2 3 2 3 2" xfId="33522" xr:uid="{6538573A-C611-4FA7-A06B-8B229D09B218}"/>
    <cellStyle name="SAPBEXHLevel0X 2 3 2 3 3" xfId="39940" xr:uid="{A5871E80-1BAB-4F38-9CDE-8026684D6761}"/>
    <cellStyle name="SAPBEXHLevel0X 2 3 2 4" xfId="12234" xr:uid="{C3768108-11C5-48B4-9120-F48ED4B67ADE}"/>
    <cellStyle name="SAPBEXHLevel0X 2 3 2 4 2" xfId="36354" xr:uid="{A1CD42DE-6607-4BE6-8C05-8E14F4CE2AD8}"/>
    <cellStyle name="SAPBEXHLevel0X 2 3 2 5" xfId="20024" xr:uid="{0C0C1387-4AC7-40FF-95C2-B3B20EB8AF56}"/>
    <cellStyle name="SAPBEXHLevel0X 2 3 2 6" xfId="30239" xr:uid="{545B020F-E9A9-457F-8CAE-0F4D0B07066A}"/>
    <cellStyle name="SAPBEXHLevel0X 2 3 3" xfId="3029" xr:uid="{2759FC86-E0BC-404F-8B60-F224825478CB}"/>
    <cellStyle name="SAPBEXHLevel0X 2 3 3 2" xfId="14062" xr:uid="{5E6350E6-C90B-43BF-AB5F-BCC7A28BCAFD}"/>
    <cellStyle name="SAPBEXHLevel0X 2 3 3 2 2" xfId="37720" xr:uid="{AF70C658-C662-440B-B0F0-BEE9C3DDF133}"/>
    <cellStyle name="SAPBEXHLevel0X 2 3 3 3" xfId="13045" xr:uid="{95A83136-1506-40CA-864A-91188A01F4A7}"/>
    <cellStyle name="SAPBEXHLevel0X 2 3 3 3 2" xfId="29765" xr:uid="{43898095-36BF-4ECC-A3B0-DDA46A2CB11D}"/>
    <cellStyle name="SAPBEXHLevel0X 2 3 3 3 3" xfId="36774" xr:uid="{346402FC-EBCF-422A-A635-9D45F2BDB2E7}"/>
    <cellStyle name="SAPBEXHLevel0X 2 3 3 4" xfId="10831" xr:uid="{BEFC8588-085B-4E8D-BDAC-953212CCA386}"/>
    <cellStyle name="SAPBEXHLevel0X 2 3 3 4 2" xfId="35787" xr:uid="{666E7738-F6E1-41DD-8498-0B76AD224296}"/>
    <cellStyle name="SAPBEXHLevel0X 2 3 3 5" xfId="20527" xr:uid="{DEF3E544-AA07-41AB-B6A0-2B2161577465}"/>
    <cellStyle name="SAPBEXHLevel0X 2 3 3 6" xfId="22714" xr:uid="{41C7F514-8327-4276-A950-12CE1920CABB}"/>
    <cellStyle name="SAPBEXHLevel0X 2 3 4" xfId="2186" xr:uid="{3F4E1782-9381-4925-83F1-4F9E802E32F2}"/>
    <cellStyle name="SAPBEXHLevel0X 2 3 4 2" xfId="10037" xr:uid="{D4D70BB2-C033-4090-8C2D-FF093ACAE0B6}"/>
    <cellStyle name="SAPBEXHLevel0X 2 3 4 2 2" xfId="35379" xr:uid="{EA95CB46-3DE2-42F4-ACC1-DDD98A8C58D7}"/>
    <cellStyle name="SAPBEXHLevel0X 2 3 4 3" xfId="19688" xr:uid="{3592DCEC-C2E3-46CC-95C2-600728DC328D}"/>
    <cellStyle name="SAPBEXHLevel0X 2 3 4 4" xfId="28393" xr:uid="{E3691FA7-48DB-4F1F-B648-84AB8C027B2A}"/>
    <cellStyle name="SAPBEXHLevel0X 2 3 5" xfId="3460" xr:uid="{D2B6CB0D-D77A-4FB0-84C5-98CB412C713B}"/>
    <cellStyle name="SAPBEXHLevel0X 2 3 5 2" xfId="13431" xr:uid="{904B448A-D5FA-4607-B984-BA59CF51433D}"/>
    <cellStyle name="SAPBEXHLevel0X 2 3 5 2 2" xfId="37160" xr:uid="{F0613133-9EFD-45C9-AD0E-D5C98B9BF682}"/>
    <cellStyle name="SAPBEXHLevel0X 2 3 5 3" xfId="20958" xr:uid="{4FD26F83-A0AD-4B28-97CB-57B3A395E517}"/>
    <cellStyle name="SAPBEXHLevel0X 2 3 5 4" xfId="22292" xr:uid="{C8CC451D-9EF6-43FD-A96C-3D020204A333}"/>
    <cellStyle name="SAPBEXHLevel0X 2 3 6" xfId="4021" xr:uid="{78576BD0-537C-4AFE-A977-899922C243A1}"/>
    <cellStyle name="SAPBEXHLevel0X 2 3 6 2" xfId="14138" xr:uid="{AFEB59D4-C90B-4A88-91B7-07B734242918}"/>
    <cellStyle name="SAPBEXHLevel0X 2 3 6 2 2" xfId="30715" xr:uid="{9C0EA6A7-9C5F-49D3-85BC-5C7C11D1663A}"/>
    <cellStyle name="SAPBEXHLevel0X 2 3 6 2 3" xfId="37795" xr:uid="{88BCB4B7-19CA-4C8C-BBE5-F6184CA1950C}"/>
    <cellStyle name="SAPBEXHLevel0X 2 3 6 3" xfId="21517" xr:uid="{81DAD3E8-ADBE-4FAC-8A6D-F946D1786AF9}"/>
    <cellStyle name="SAPBEXHLevel0X 2 3 6 4" xfId="18588" xr:uid="{AB383DCE-DD3C-4959-B01E-234331BC5D98}"/>
    <cellStyle name="SAPBEXHLevel0X 2 3 7" xfId="3342" xr:uid="{60366B6F-A8AA-4603-98B8-DC17CBEEA803}"/>
    <cellStyle name="SAPBEXHLevel0X 2 3 7 2" xfId="20840" xr:uid="{EBA7C823-445E-4085-AD96-49A26CE55089}"/>
    <cellStyle name="SAPBEXHLevel0X 2 3 7 3" xfId="22410" xr:uid="{13C77AF1-C739-4FF3-A948-956CE2B9C67C}"/>
    <cellStyle name="SAPBEXHLevel0X 2 3 8" xfId="8144" xr:uid="{63B89D0F-7539-44AA-B5BD-510C780CD3DD}"/>
    <cellStyle name="SAPBEXHLevel0X 2 3 8 2" xfId="34651" xr:uid="{CED4C891-9845-42B2-81A5-368280BDA016}"/>
    <cellStyle name="SAPBEXHLevel0X 2 3 9" xfId="18788" xr:uid="{965D217C-4C55-4338-8598-5C76C81790E2}"/>
    <cellStyle name="SAPBEXHLevel0X 2 4" xfId="2070" xr:uid="{074DD9AD-6CD3-427E-B0A9-D492A87FBD1A}"/>
    <cellStyle name="SAPBEXHLevel0X 2 4 2" xfId="12491" xr:uid="{5C9F086B-DD26-4F72-A748-18D6673EF589}"/>
    <cellStyle name="SAPBEXHLevel0X 2 4 2 2" xfId="15802" xr:uid="{16EAFCAF-18D0-4998-B121-17E769E0CF7D}"/>
    <cellStyle name="SAPBEXHLevel0X 2 4 2 2 2" xfId="32306" xr:uid="{3A269660-D478-47DF-BF93-31A45B630B13}"/>
    <cellStyle name="SAPBEXHLevel0X 2 4 2 2 3" xfId="39391" xr:uid="{B406C8F3-D9BF-44A0-9425-1A85D5082929}"/>
    <cellStyle name="SAPBEXHLevel0X 2 4 2 3" xfId="17275" xr:uid="{CC386D37-2470-4CCA-869F-8876A4017AB2}"/>
    <cellStyle name="SAPBEXHLevel0X 2 4 2 3 2" xfId="33779" xr:uid="{A5F1183D-1387-4A24-AF9D-59C66F4A3564}"/>
    <cellStyle name="SAPBEXHLevel0X 2 4 2 3 3" xfId="40108" xr:uid="{BB1D2064-9515-4274-AF5D-91C18448D7F3}"/>
    <cellStyle name="SAPBEXHLevel0X 2 4 2 4" xfId="36519" xr:uid="{A9A358E1-7678-406E-95DF-6AADFD05001E}"/>
    <cellStyle name="SAPBEXHLevel0X 2 4 3" xfId="11089" xr:uid="{31885661-362C-49A0-8394-BA7DB8AE38FB}"/>
    <cellStyle name="SAPBEXHLevel0X 2 4 3 2" xfId="14276" xr:uid="{5FB477CD-0DD8-4574-9BE2-D80FEF129732}"/>
    <cellStyle name="SAPBEXHLevel0X 2 4 3 2 2" xfId="37933" xr:uid="{E70D324C-2D8D-45D4-971E-085423FDF24E}"/>
    <cellStyle name="SAPBEXHLevel0X 2 4 3 3" xfId="9370" xr:uid="{B2EB1CD5-8E14-4380-A90C-96A9BD987CCD}"/>
    <cellStyle name="SAPBEXHLevel0X 2 4 3 3 2" xfId="26524" xr:uid="{824C8C79-3B53-4922-9FDF-752E6C79D1BA}"/>
    <cellStyle name="SAPBEXHLevel0X 2 4 3 3 3" xfId="35170" xr:uid="{5AD673AD-59D4-4B89-AC7E-8F542E31CEFE}"/>
    <cellStyle name="SAPBEXHLevel0X 2 4 3 4" xfId="35953" xr:uid="{233F8C50-387E-4E77-A0E7-C26CAF525DC8}"/>
    <cellStyle name="SAPBEXHLevel0X 2 4 4" xfId="10105" xr:uid="{BC2C0543-33BA-46FC-8319-FDC0031DB7F9}"/>
    <cellStyle name="SAPBEXHLevel0X 2 4 4 2" xfId="35447" xr:uid="{866E1C84-A649-4E1C-9C64-9C784CB76B8F}"/>
    <cellStyle name="SAPBEXHLevel0X 2 4 5" xfId="13499" xr:uid="{4ACF6D27-44EC-4C15-BB21-0960DF299F9E}"/>
    <cellStyle name="SAPBEXHLevel0X 2 4 5 2" xfId="37228" xr:uid="{1ABE6F9E-2393-469A-97F5-7398DD933A9D}"/>
    <cellStyle name="SAPBEXHLevel0X 2 4 6" xfId="13354" xr:uid="{9000E391-334F-4622-B33B-A1F07E1E4FD9}"/>
    <cellStyle name="SAPBEXHLevel0X 2 4 6 2" xfId="30039" xr:uid="{A9A88E38-6C1F-4EF2-A88A-ED5E58C75289}"/>
    <cellStyle name="SAPBEXHLevel0X 2 4 6 3" xfId="37083" xr:uid="{79FB8813-CEF6-464C-8F10-3DA4DF399CE1}"/>
    <cellStyle name="SAPBEXHLevel0X 2 4 7" xfId="8213" xr:uid="{3268E945-EE4A-41EA-815E-2D9702B89892}"/>
    <cellStyle name="SAPBEXHLevel0X 2 4 7 2" xfId="34719" xr:uid="{59EE2422-DDB8-4AE6-88D7-4CFA92437533}"/>
    <cellStyle name="SAPBEXHLevel0X 2 4 8" xfId="19573" xr:uid="{7BBA9434-2911-4829-8293-3CBC04F53000}"/>
    <cellStyle name="SAPBEXHLevel0X 2 4 9" xfId="28412" xr:uid="{06CA76D0-217F-44FD-B32F-199E64535E02}"/>
    <cellStyle name="SAPBEXHLevel0X 2 5" xfId="1694" xr:uid="{44E2B492-9415-4DEB-9600-A2E745CAB73C}"/>
    <cellStyle name="SAPBEXHLevel0X 2 5 2" xfId="12675" xr:uid="{544714BC-0646-4A50-8B1D-259FE05ACA81}"/>
    <cellStyle name="SAPBEXHLevel0X 2 5 2 2" xfId="15889" xr:uid="{C4F37B55-315F-4DEC-9927-469F6046E36B}"/>
    <cellStyle name="SAPBEXHLevel0X 2 5 2 2 2" xfId="32393" xr:uid="{E1B8F51F-A093-4FD8-828B-D61EB5B6EDF0}"/>
    <cellStyle name="SAPBEXHLevel0X 2 5 2 2 3" xfId="39478" xr:uid="{264758D9-B886-4F0A-8008-DC80C3A40613}"/>
    <cellStyle name="SAPBEXHLevel0X 2 5 2 3" xfId="17450" xr:uid="{E7DB58A4-0F4E-443E-B7E4-91A0F989D454}"/>
    <cellStyle name="SAPBEXHLevel0X 2 5 2 3 2" xfId="33954" xr:uid="{60C755DE-5D51-4637-8787-CC45C7E6983D}"/>
    <cellStyle name="SAPBEXHLevel0X 2 5 2 3 3" xfId="40195" xr:uid="{BFF5A798-E706-4E46-83C3-BBC673A8BFE7}"/>
    <cellStyle name="SAPBEXHLevel0X 2 5 2 4" xfId="36605" xr:uid="{38BBE880-623C-48EC-8566-B52C9011A238}"/>
    <cellStyle name="SAPBEXHLevel0X 2 5 3" xfId="11266" xr:uid="{3199B81D-0F67-4E84-8A98-353F32D6255A}"/>
    <cellStyle name="SAPBEXHLevel0X 2 5 3 2" xfId="14412" xr:uid="{D031D559-9DD2-4AE8-87BF-1C3957E8FF1E}"/>
    <cellStyle name="SAPBEXHLevel0X 2 5 3 2 2" xfId="38069" xr:uid="{8974A962-A8B2-441C-B21F-3AA6CA461B00}"/>
    <cellStyle name="SAPBEXHLevel0X 2 5 3 3" xfId="9116" xr:uid="{16F464FA-2E95-47E4-800D-2DAD442EEA3E}"/>
    <cellStyle name="SAPBEXHLevel0X 2 5 3 3 2" xfId="26292" xr:uid="{53AA8769-B282-47B4-B55D-8EB993FB1186}"/>
    <cellStyle name="SAPBEXHLevel0X 2 5 3 3 3" xfId="35007" xr:uid="{81F92E19-F462-4890-8281-FD3122D50FE8}"/>
    <cellStyle name="SAPBEXHLevel0X 2 5 3 4" xfId="36040" xr:uid="{B85EF5DC-69CE-4DBE-A088-2E17A9C3B60F}"/>
    <cellStyle name="SAPBEXHLevel0X 2 5 4" xfId="9764" xr:uid="{C6E9509B-3588-423E-8833-66D0C32AAAA1}"/>
    <cellStyle name="SAPBEXHLevel0X 2 5 4 2" xfId="35192" xr:uid="{110AEDC8-BF14-4955-9520-CB396880E1A2}"/>
    <cellStyle name="SAPBEXHLevel0X 2 5 5" xfId="13197" xr:uid="{588D6C1F-A72B-4865-9B97-82DEE30B0FDA}"/>
    <cellStyle name="SAPBEXHLevel0X 2 5 5 2" xfId="36926" xr:uid="{326D17C3-C8DD-4B9B-807D-5840A885D250}"/>
    <cellStyle name="SAPBEXHLevel0X 2 5 6" xfId="14493" xr:uid="{3A5624CD-95A2-466A-A508-832B06301EE9}"/>
    <cellStyle name="SAPBEXHLevel0X 2 5 6 2" xfId="31011" xr:uid="{A23C5FE0-F756-4426-9376-0BD96110CBF9}"/>
    <cellStyle name="SAPBEXHLevel0X 2 5 6 3" xfId="38150" xr:uid="{E0306C3E-A998-47A8-B1A8-31EB0DC10D4F}"/>
    <cellStyle name="SAPBEXHLevel0X 2 5 7" xfId="7871" xr:uid="{8D524287-3F2C-4645-B201-688184D53B5F}"/>
    <cellStyle name="SAPBEXHLevel0X 2 5 7 2" xfId="34464" xr:uid="{90DC2C72-C67F-4EEA-83DD-2CCB27790DDA}"/>
    <cellStyle name="SAPBEXHLevel0X 2 5 8" xfId="19197" xr:uid="{48AB42EC-6621-4D3F-BDAE-054016C311CE}"/>
    <cellStyle name="SAPBEXHLevel0X 2 5 9" xfId="29277" xr:uid="{0ABF039B-CEED-4A70-B827-1EDC8EDD7171}"/>
    <cellStyle name="SAPBEXHLevel0X 2 6" xfId="2855" xr:uid="{0675619D-97B1-48C9-9402-0FE7B5700782}"/>
    <cellStyle name="SAPBEXHLevel0X 2 6 2" xfId="12555" xr:uid="{31609E55-3AC9-4150-BFFD-86885B6886AE}"/>
    <cellStyle name="SAPBEXHLevel0X 2 6 2 2" xfId="15857" xr:uid="{D91EF95A-93E3-44C4-98B9-58E3966B1EB6}"/>
    <cellStyle name="SAPBEXHLevel0X 2 6 2 2 2" xfId="32361" xr:uid="{12068E01-C194-4BCA-82EB-A61D9B0477D4}"/>
    <cellStyle name="SAPBEXHLevel0X 2 6 2 2 3" xfId="39446" xr:uid="{BBBFB0E9-7043-40A9-BAFF-EFE35D255D61}"/>
    <cellStyle name="SAPBEXHLevel0X 2 6 2 3" xfId="17330" xr:uid="{18E320D9-6EA1-46D7-90EC-DE87812A4A35}"/>
    <cellStyle name="SAPBEXHLevel0X 2 6 2 3 2" xfId="33834" xr:uid="{8BFFCE5B-68A3-4DCB-B760-13E40F7599A8}"/>
    <cellStyle name="SAPBEXHLevel0X 2 6 2 3 3" xfId="40163" xr:uid="{B39DB887-C1B0-413F-9D25-9613517E472C}"/>
    <cellStyle name="SAPBEXHLevel0X 2 6 2 4" xfId="36574" xr:uid="{31D284C6-585A-4218-A173-D9B2CC4C8C2B}"/>
    <cellStyle name="SAPBEXHLevel0X 2 6 3" xfId="14331" xr:uid="{CAB9FCA1-3B1B-4F19-ADB6-0C0BF271E534}"/>
    <cellStyle name="SAPBEXHLevel0X 2 6 3 2" xfId="37988" xr:uid="{5DAFB211-CAD0-4EB1-B5AA-846CEF36EACC}"/>
    <cellStyle name="SAPBEXHLevel0X 2 6 4" xfId="13538" xr:uid="{A79BE195-0F6A-4152-92B2-48AF7D7207D4}"/>
    <cellStyle name="SAPBEXHLevel0X 2 6 4 2" xfId="30188" xr:uid="{81CA62A8-685E-479D-87B5-ED7665997CA1}"/>
    <cellStyle name="SAPBEXHLevel0X 2 6 4 3" xfId="37267" xr:uid="{33C0B012-2F7C-41F2-8AC2-DB40B2A11628}"/>
    <cellStyle name="SAPBEXHLevel0X 2 6 5" xfId="11146" xr:uid="{A9A1E3E9-B651-4287-94E9-EA5C2207FD3A}"/>
    <cellStyle name="SAPBEXHLevel0X 2 6 5 2" xfId="36009" xr:uid="{66266BF4-44CB-4A66-B556-8E4055372754}"/>
    <cellStyle name="SAPBEXHLevel0X 2 6 6" xfId="20353" xr:uid="{5E8EC386-A4D6-4964-9089-B6124C0CAE88}"/>
    <cellStyle name="SAPBEXHLevel0X 2 6 7" xfId="22840" xr:uid="{BD1B89D3-FF59-446B-9138-184A23B1E5FB}"/>
    <cellStyle name="SAPBEXHLevel0X 2 7" xfId="3597" xr:uid="{64E8AACF-D535-4080-A76A-5ECC3693D83F}"/>
    <cellStyle name="SAPBEXHLevel0X 2 7 2" xfId="15352" xr:uid="{91949D9A-9C67-44A3-B212-9903E13B1536}"/>
    <cellStyle name="SAPBEXHLevel0X 2 7 2 2" xfId="31856" xr:uid="{1411697E-527F-41B7-BC5C-2475A285BCAA}"/>
    <cellStyle name="SAPBEXHLevel0X 2 7 2 3" xfId="38941" xr:uid="{555865D5-129B-4AD8-9447-C6E599FFF3A2}"/>
    <cellStyle name="SAPBEXHLevel0X 2 7 3" xfId="16533" xr:uid="{12AE2AE3-0384-4A6C-BC58-140F43B36A82}"/>
    <cellStyle name="SAPBEXHLevel0X 2 7 3 2" xfId="33037" xr:uid="{5C374487-71DC-4193-BFD3-DCEA08692915}"/>
    <cellStyle name="SAPBEXHLevel0X 2 7 3 3" xfId="39660" xr:uid="{9861BF19-9FD9-41E2-A4E6-AC6B74B0B264}"/>
    <cellStyle name="SAPBEXHLevel0X 2 7 4" xfId="11639" xr:uid="{D6ECCA0D-4467-4932-949A-B85F2FFD0B83}"/>
    <cellStyle name="SAPBEXHLevel0X 2 7 4 2" xfId="36145" xr:uid="{063F731B-85FD-4A5D-9B88-DD7343AFBB90}"/>
    <cellStyle name="SAPBEXHLevel0X 2 7 5" xfId="21095" xr:uid="{89323E30-DAE6-4E30-83A3-7A13B6794081}"/>
    <cellStyle name="SAPBEXHLevel0X 2 7 6" xfId="21279" xr:uid="{8B6A7604-44B2-4E6B-8ABF-3AA11FDE17F3}"/>
    <cellStyle name="SAPBEXHLevel0X 2 8" xfId="2149" xr:uid="{24AFBFE3-C01B-4E91-9828-AFA4BC176117}"/>
    <cellStyle name="SAPBEXHLevel0X 2 8 2" xfId="13747" xr:uid="{A7B4D9DD-CB7A-46F6-A665-2C1186D514B8}"/>
    <cellStyle name="SAPBEXHLevel0X 2 8 2 2" xfId="37472" xr:uid="{4602B4D9-EAB3-4D10-8306-BE696ED4C134}"/>
    <cellStyle name="SAPBEXHLevel0X 2 8 3" xfId="14956" xr:uid="{7B560BD2-5C6D-468E-80BD-1786CA264E61}"/>
    <cellStyle name="SAPBEXHLevel0X 2 8 3 2" xfId="31466" xr:uid="{01B92CDE-7CAB-4BC6-9C15-B45361989196}"/>
    <cellStyle name="SAPBEXHLevel0X 2 8 3 3" xfId="38545" xr:uid="{C9F65DD8-36BC-4942-A38C-BC4EBAD77AFF}"/>
    <cellStyle name="SAPBEXHLevel0X 2 8 4" xfId="10487" xr:uid="{D0E3289E-FB8F-47DB-A2AF-2DF5BCF18C2E}"/>
    <cellStyle name="SAPBEXHLevel0X 2 8 4 2" xfId="35596" xr:uid="{36BC5AC3-2914-4ED3-A498-40EDD1B04566}"/>
    <cellStyle name="SAPBEXHLevel0X 2 8 5" xfId="19652" xr:uid="{E1961B04-3994-46E3-8269-DCBFC4B5653C}"/>
    <cellStyle name="SAPBEXHLevel0X 2 8 6" xfId="29549" xr:uid="{BA27B08E-EA85-4A00-A519-D3DE75EE21EC}"/>
    <cellStyle name="SAPBEXHLevel0X 2 9" xfId="1856" xr:uid="{C8238052-ECA2-4498-9405-08BE78DBC389}"/>
    <cellStyle name="SAPBEXHLevel0X 2 9 2" xfId="9207" xr:uid="{AC67E4D0-1AA8-4265-852C-1DBE848F8735}"/>
    <cellStyle name="SAPBEXHLevel0X 2 9 2 2" xfId="35098" xr:uid="{D552AC2A-465C-4E07-9BE7-C8325AAA05F6}"/>
    <cellStyle name="SAPBEXHLevel0X 2 9 3" xfId="19359" xr:uid="{5E4BE145-DFCC-4063-8358-B7625A1B0601}"/>
    <cellStyle name="SAPBEXHLevel0X 2 9 4" xfId="30952" xr:uid="{33EB61CE-F90D-440F-A71F-DF55E84FA2F1}"/>
    <cellStyle name="SAPBEXHLevel0X 3" xfId="793" xr:uid="{96ACEFAB-9CAA-4F27-B415-3F8B6637FEE4}"/>
    <cellStyle name="SAPBEXHLevel0X 3 10" xfId="5684" xr:uid="{C1682332-C6B6-4448-98DA-4E2096AC140D}"/>
    <cellStyle name="SAPBEXHLevel0X 3 10 2" xfId="12235" xr:uid="{E57CA197-0984-4C0B-8D7C-631496F5A7A6}"/>
    <cellStyle name="SAPBEXHLevel0X 3 10 2 2" xfId="15635" xr:uid="{40ED2B6C-C7C0-419B-A545-553E98477285}"/>
    <cellStyle name="SAPBEXHLevel0X 3 10 2 2 2" xfId="32139" xr:uid="{0F50EFB3-68AB-43BE-893C-58C43BAF81FF}"/>
    <cellStyle name="SAPBEXHLevel0X 3 10 2 2 3" xfId="39224" xr:uid="{530CB586-F667-4A6A-9A45-5313D73D669E}"/>
    <cellStyle name="SAPBEXHLevel0X 3 10 2 3" xfId="17019" xr:uid="{37AEB524-AD5B-4F4B-B553-84A8838F881C}"/>
    <cellStyle name="SAPBEXHLevel0X 3 10 2 3 2" xfId="33523" xr:uid="{78D2ABC1-7BC8-4C1A-946B-3ED6CEEDB141}"/>
    <cellStyle name="SAPBEXHLevel0X 3 10 2 3 3" xfId="39941" xr:uid="{A33CD426-EEB6-4328-8F03-52E8021433B0}"/>
    <cellStyle name="SAPBEXHLevel0X 3 10 2 4" xfId="36355" xr:uid="{E304458E-FC02-49D6-92E3-75839D8C3069}"/>
    <cellStyle name="SAPBEXHLevel0X 3 10 3" xfId="10832" xr:uid="{7CC3EAE8-CA96-450A-8F5F-F4389B9198E0}"/>
    <cellStyle name="SAPBEXHLevel0X 3 10 3 2" xfId="14063" xr:uid="{43E5415F-F437-4A47-8BCD-0BF0C41E95F5}"/>
    <cellStyle name="SAPBEXHLevel0X 3 10 3 2 2" xfId="37721" xr:uid="{700A70E6-2EA4-451B-BD39-03D82B1EAABF}"/>
    <cellStyle name="SAPBEXHLevel0X 3 10 3 3" xfId="14351" xr:uid="{9942F5E1-186C-4FAB-8829-104C0A633C2E}"/>
    <cellStyle name="SAPBEXHLevel0X 3 10 3 3 2" xfId="30890" xr:uid="{3DB255A2-BBB0-40F3-BB95-3CA8886DCB51}"/>
    <cellStyle name="SAPBEXHLevel0X 3 10 3 3 3" xfId="38008" xr:uid="{B88C917F-4565-4056-B82B-F1FF3A2CE0D0}"/>
    <cellStyle name="SAPBEXHLevel0X 3 10 3 4" xfId="35788" xr:uid="{6196EB46-49B3-4E63-BF56-7E17A38F6CE4}"/>
    <cellStyle name="SAPBEXHLevel0X 3 10 4" xfId="10038" xr:uid="{7343E880-BF68-498E-9677-3478B7619E3D}"/>
    <cellStyle name="SAPBEXHLevel0X 3 10 4 2" xfId="35380" xr:uid="{A1427921-70D9-422A-8F16-85C9F7F5FB10}"/>
    <cellStyle name="SAPBEXHLevel0X 3 10 5" xfId="13432" xr:uid="{24EFA38B-E681-4405-9FF8-17199850939C}"/>
    <cellStyle name="SAPBEXHLevel0X 3 10 5 2" xfId="37161" xr:uid="{39B81D2D-8236-4205-8D6B-91EA8D983B4B}"/>
    <cellStyle name="SAPBEXHLevel0X 3 10 6" xfId="14932" xr:uid="{C950F745-7D42-44A6-A202-FFB382125C5A}"/>
    <cellStyle name="SAPBEXHLevel0X 3 10 6 2" xfId="31442" xr:uid="{45DB1B16-9B12-4DCD-903D-783014FF252C}"/>
    <cellStyle name="SAPBEXHLevel0X 3 10 6 3" xfId="38521" xr:uid="{8706BBDD-5A39-4D16-B0F1-4D7052AFF3CF}"/>
    <cellStyle name="SAPBEXHLevel0X 3 10 7" xfId="8145" xr:uid="{1DF653CE-6945-45A0-9B29-4089B74F2F9F}"/>
    <cellStyle name="SAPBEXHLevel0X 3 10 7 2" xfId="34652" xr:uid="{1F2270C4-D374-4889-B019-27D89022258A}"/>
    <cellStyle name="SAPBEXHLevel0X 3 10 8" xfId="34202" xr:uid="{F6CDA5C5-63DE-4400-AFA6-493B8610BDF1}"/>
    <cellStyle name="SAPBEXHLevel0X 3 11" xfId="5967" xr:uid="{D829527D-2595-4664-A2E1-4CAB6BC302DA}"/>
    <cellStyle name="SAPBEXHLevel0X 3 11 2" xfId="12492" xr:uid="{5A2F7104-AE14-4D93-8235-2681E74F9C68}"/>
    <cellStyle name="SAPBEXHLevel0X 3 11 2 2" xfId="15803" xr:uid="{26FC3D3C-78C9-45B9-9255-1B439C916733}"/>
    <cellStyle name="SAPBEXHLevel0X 3 11 2 2 2" xfId="32307" xr:uid="{4D8458F3-2373-444A-B713-7D1B6898B1D2}"/>
    <cellStyle name="SAPBEXHLevel0X 3 11 2 2 3" xfId="39392" xr:uid="{AC3BC9E3-CD13-4DDB-A47D-6717DF9CF38E}"/>
    <cellStyle name="SAPBEXHLevel0X 3 11 2 3" xfId="17276" xr:uid="{956C45E2-87DC-4D76-AC59-8CEAA4E37AE8}"/>
    <cellStyle name="SAPBEXHLevel0X 3 11 2 3 2" xfId="33780" xr:uid="{C263DCA5-0123-49F8-866E-A0AF837DD48E}"/>
    <cellStyle name="SAPBEXHLevel0X 3 11 2 3 3" xfId="40109" xr:uid="{90E6FEFA-1E76-4CA0-A8DD-466C381BF931}"/>
    <cellStyle name="SAPBEXHLevel0X 3 11 2 4" xfId="36520" xr:uid="{7B8D3EE5-937E-4B02-99C6-B4C87F74436F}"/>
    <cellStyle name="SAPBEXHLevel0X 3 11 3" xfId="11090" xr:uid="{F3BA5D86-ADF1-4F60-B9B7-B557BEF1EDEF}"/>
    <cellStyle name="SAPBEXHLevel0X 3 11 3 2" xfId="14277" xr:uid="{821F38B0-C918-481D-8AAA-E7ED7D90BC20}"/>
    <cellStyle name="SAPBEXHLevel0X 3 11 3 2 2" xfId="37934" xr:uid="{54D98C20-EC65-4930-9CB2-FFC2AE73640F}"/>
    <cellStyle name="SAPBEXHLevel0X 3 11 3 3" xfId="13669" xr:uid="{F4269038-DE57-48E7-B71D-708569A5207A}"/>
    <cellStyle name="SAPBEXHLevel0X 3 11 3 3 2" xfId="30305" xr:uid="{B1F0AB8D-8768-45C3-A24F-A7AE60A92C6A}"/>
    <cellStyle name="SAPBEXHLevel0X 3 11 3 3 3" xfId="37394" xr:uid="{C6AE4387-A119-4CED-8791-D861390643E0}"/>
    <cellStyle name="SAPBEXHLevel0X 3 11 3 4" xfId="35954" xr:uid="{00D8E359-BADE-4C8D-83DC-BD86807E30CA}"/>
    <cellStyle name="SAPBEXHLevel0X 3 11 4" xfId="9874" xr:uid="{64EE3677-9F82-4ED3-ABCE-51585AB97C25}"/>
    <cellStyle name="SAPBEXHLevel0X 3 11 4 2" xfId="35302" xr:uid="{00B5B02B-E420-4CF7-A434-76D088E280D1}"/>
    <cellStyle name="SAPBEXHLevel0X 3 11 5" xfId="13307" xr:uid="{2A49C6E8-1340-4B6B-8940-B0BB655C3840}"/>
    <cellStyle name="SAPBEXHLevel0X 3 11 5 2" xfId="37036" xr:uid="{70B9E1DB-DF34-4DAA-A6F2-1765536965F7}"/>
    <cellStyle name="SAPBEXHLevel0X 3 11 6" xfId="14380" xr:uid="{965DF6FD-67EA-457D-8C71-FCD47E25B706}"/>
    <cellStyle name="SAPBEXHLevel0X 3 11 6 2" xfId="30919" xr:uid="{91429D46-4492-4A48-8DDB-D2CE98AEAEED}"/>
    <cellStyle name="SAPBEXHLevel0X 3 11 6 3" xfId="38037" xr:uid="{E9C2977E-A407-48E7-B5C1-E9C866DBFFB9}"/>
    <cellStyle name="SAPBEXHLevel0X 3 11 7" xfId="7981" xr:uid="{56DAA178-286F-4205-8ECF-A464937C4D81}"/>
    <cellStyle name="SAPBEXHLevel0X 3 11 7 2" xfId="34574" xr:uid="{3ED453C1-023C-4FD1-A935-70AC66D0CF7A}"/>
    <cellStyle name="SAPBEXHLevel0X 3 11 8" xfId="34294" xr:uid="{A4A23F06-AA21-4F06-9DE7-D7A1CC8A4FAD}"/>
    <cellStyle name="SAPBEXHLevel0X 3 12" xfId="8109" xr:uid="{7D6B9E54-EC16-4DFB-8C80-B18043DF29B8}"/>
    <cellStyle name="SAPBEXHLevel0X 3 12 2" xfId="12676" xr:uid="{973400F0-A94F-46E8-9351-C0789DEC41FB}"/>
    <cellStyle name="SAPBEXHLevel0X 3 12 2 2" xfId="15890" xr:uid="{6CA7299F-627B-46DB-B5DE-042A3DCE501D}"/>
    <cellStyle name="SAPBEXHLevel0X 3 12 2 2 2" xfId="32394" xr:uid="{0918DD3E-DAC7-4EF8-8B2A-073D5CD8F1C3}"/>
    <cellStyle name="SAPBEXHLevel0X 3 12 2 2 3" xfId="39479" xr:uid="{34155512-7292-432A-9314-8B8A28160A9C}"/>
    <cellStyle name="SAPBEXHLevel0X 3 12 2 3" xfId="17451" xr:uid="{6AC969C4-1422-4E69-8514-541F3F7995BD}"/>
    <cellStyle name="SAPBEXHLevel0X 3 12 2 3 2" xfId="33955" xr:uid="{499B2FEC-ED51-4969-B497-8E35C0DADE5E}"/>
    <cellStyle name="SAPBEXHLevel0X 3 12 2 3 3" xfId="40196" xr:uid="{E3945914-30A0-468F-B4F6-797193D287EE}"/>
    <cellStyle name="SAPBEXHLevel0X 3 12 2 4" xfId="36606" xr:uid="{31C0C9DD-A46F-4E71-96E3-065474C190F9}"/>
    <cellStyle name="SAPBEXHLevel0X 3 12 3" xfId="11267" xr:uid="{E3F31126-4A2B-4084-8C78-BAB6000DC467}"/>
    <cellStyle name="SAPBEXHLevel0X 3 12 3 2" xfId="14413" xr:uid="{F7A917DC-336C-4E69-8EF1-00435451D768}"/>
    <cellStyle name="SAPBEXHLevel0X 3 12 3 2 2" xfId="38070" xr:uid="{8384FD15-5E55-4C5B-B60D-FFCD387E7E0B}"/>
    <cellStyle name="SAPBEXHLevel0X 3 12 3 3" xfId="9117" xr:uid="{9245AD6C-CECD-45F8-AA9D-73F72740F21C}"/>
    <cellStyle name="SAPBEXHLevel0X 3 12 3 3 2" xfId="26293" xr:uid="{4EC95D42-E78B-44DC-AF46-341F219916CC}"/>
    <cellStyle name="SAPBEXHLevel0X 3 12 3 3 3" xfId="35008" xr:uid="{CEDE79F6-76DF-4E4A-A4C4-82DB1F206A60}"/>
    <cellStyle name="SAPBEXHLevel0X 3 12 3 4" xfId="36041" xr:uid="{F62693F2-237F-4B34-ABA4-869D23A36C35}"/>
    <cellStyle name="SAPBEXHLevel0X 3 12 4" xfId="10002" xr:uid="{3BBFFF3A-45FF-4053-9306-02D4886DA477}"/>
    <cellStyle name="SAPBEXHLevel0X 3 12 4 2" xfId="35344" xr:uid="{77D33F9E-B512-4469-B4CF-180BD8704178}"/>
    <cellStyle name="SAPBEXHLevel0X 3 12 5" xfId="13396" xr:uid="{0F27CD57-5E57-4B9B-AB46-20ADC8C723A0}"/>
    <cellStyle name="SAPBEXHLevel0X 3 12 5 2" xfId="37125" xr:uid="{81EECEDF-4C32-4519-B778-92CE989729AF}"/>
    <cellStyle name="SAPBEXHLevel0X 3 12 6" xfId="13704" xr:uid="{5F0AE9CA-12C6-4170-A9E9-92C46A35BFEB}"/>
    <cellStyle name="SAPBEXHLevel0X 3 12 6 2" xfId="30340" xr:uid="{65F4B45F-A244-46B5-BC69-7D17F3FDA55B}"/>
    <cellStyle name="SAPBEXHLevel0X 3 12 6 3" xfId="37429" xr:uid="{F3D98155-E619-4FB9-9261-9F66C09587F3}"/>
    <cellStyle name="SAPBEXHLevel0X 3 12 7" xfId="34616" xr:uid="{5563C0E6-905A-4A12-B702-057F4C72B5D7}"/>
    <cellStyle name="SAPBEXHLevel0X 3 13" xfId="11009" xr:uid="{BCE77F93-8409-4D74-904F-8409C0E7C69B}"/>
    <cellStyle name="SAPBEXHLevel0X 3 13 2" xfId="12411" xr:uid="{9CA28718-315A-4220-B16F-2B4A2CC94A1F}"/>
    <cellStyle name="SAPBEXHLevel0X 3 13 2 2" xfId="15722" xr:uid="{24501406-4940-4F83-A54D-1CD3E9F2BB6B}"/>
    <cellStyle name="SAPBEXHLevel0X 3 13 2 2 2" xfId="32226" xr:uid="{72BA7D48-37A0-4AE2-8132-BDD8B6DECA97}"/>
    <cellStyle name="SAPBEXHLevel0X 3 13 2 2 3" xfId="39311" xr:uid="{135B665A-619F-4990-8D44-4ECABF90FDFC}"/>
    <cellStyle name="SAPBEXHLevel0X 3 13 2 3" xfId="17195" xr:uid="{32D35232-D577-4FD2-856D-2063EB0E293E}"/>
    <cellStyle name="SAPBEXHLevel0X 3 13 2 3 2" xfId="33699" xr:uid="{19B7FD7C-1CC9-49A2-A9C0-E1EF843C13BE}"/>
    <cellStyle name="SAPBEXHLevel0X 3 13 2 3 3" xfId="40028" xr:uid="{6FED7630-EC05-42A2-B9C9-CCB8140523B2}"/>
    <cellStyle name="SAPBEXHLevel0X 3 13 2 4" xfId="36440" xr:uid="{0DC3BAF5-50D7-41F8-AC61-F1C6A30336B2}"/>
    <cellStyle name="SAPBEXHLevel0X 3 13 3" xfId="14196" xr:uid="{BD3D5C4B-A063-4E02-A32A-83D416ABA110}"/>
    <cellStyle name="SAPBEXHLevel0X 3 13 3 2" xfId="37853" xr:uid="{16EAA18F-C5C4-4900-AB11-F1B696A29234}"/>
    <cellStyle name="SAPBEXHLevel0X 3 13 4" xfId="13821" xr:uid="{3D7B2E4A-2CFC-40D1-8F2E-8C7206D1D267}"/>
    <cellStyle name="SAPBEXHLevel0X 3 13 4 2" xfId="30437" xr:uid="{48A27081-CCE0-4666-822A-8A419C21C7F0}"/>
    <cellStyle name="SAPBEXHLevel0X 3 13 4 3" xfId="37545" xr:uid="{8A57CD97-ED5F-4966-B6A0-1F84B67937B4}"/>
    <cellStyle name="SAPBEXHLevel0X 3 13 5" xfId="35873" xr:uid="{636E0172-2AD7-40B6-B498-50EC1CA595B4}"/>
    <cellStyle name="SAPBEXHLevel0X 3 14" xfId="11640" xr:uid="{F4A47EB8-F3B2-4666-B66C-4933F067B2D9}"/>
    <cellStyle name="SAPBEXHLevel0X 3 14 2" xfId="15353" xr:uid="{6AA5C53E-7E7F-451D-8222-A88961542603}"/>
    <cellStyle name="SAPBEXHLevel0X 3 14 2 2" xfId="31857" xr:uid="{A00D6383-9153-4311-A5D5-AF8A2F7CA494}"/>
    <cellStyle name="SAPBEXHLevel0X 3 14 2 3" xfId="38942" xr:uid="{CBA34886-8A32-4FE1-847B-1AA36F6E1938}"/>
    <cellStyle name="SAPBEXHLevel0X 3 14 3" xfId="16534" xr:uid="{BDC1829B-E27E-4155-9A95-80856C047702}"/>
    <cellStyle name="SAPBEXHLevel0X 3 14 3 2" xfId="33038" xr:uid="{61DDEADF-5212-42FD-9703-5437E328DC55}"/>
    <cellStyle name="SAPBEXHLevel0X 3 14 3 3" xfId="39661" xr:uid="{FDD0CEFC-091A-43E1-A04F-644FCFC3DCE1}"/>
    <cellStyle name="SAPBEXHLevel0X 3 14 4" xfId="36146" xr:uid="{964E4562-B235-4996-9A40-EDDB0A2CD664}"/>
    <cellStyle name="SAPBEXHLevel0X 3 15" xfId="10488" xr:uid="{7B406DAF-AC3A-40E5-9F3E-2F72FA5106CA}"/>
    <cellStyle name="SAPBEXHLevel0X 3 15 2" xfId="13748" xr:uid="{75DC26A0-A926-41E7-9E3E-5984D66BD20A}"/>
    <cellStyle name="SAPBEXHLevel0X 3 15 2 2" xfId="37473" xr:uid="{6BCDD245-5AFF-42F2-897B-B4272532E226}"/>
    <cellStyle name="SAPBEXHLevel0X 3 15 3" xfId="13107" xr:uid="{BDD8FE1F-2A77-44FB-8136-681D95C1409F}"/>
    <cellStyle name="SAPBEXHLevel0X 3 15 3 2" xfId="29827" xr:uid="{AF2036F1-E173-4C88-B549-A4C850919F59}"/>
    <cellStyle name="SAPBEXHLevel0X 3 15 3 3" xfId="36836" xr:uid="{D4702969-7063-4AB5-92BB-3EB2892B5BBF}"/>
    <cellStyle name="SAPBEXHLevel0X 3 15 4" xfId="35597" xr:uid="{43D691A7-AEBD-44B0-A5F9-A5F9094034E8}"/>
    <cellStyle name="SAPBEXHLevel0X 3 16" xfId="9208" xr:uid="{0B4082DD-B3D2-425A-BF55-FDCBB0358E68}"/>
    <cellStyle name="SAPBEXHLevel0X 3 16 2" xfId="35099" xr:uid="{1A770C0E-A2E4-42DC-9324-6A156C14627F}"/>
    <cellStyle name="SAPBEXHLevel0X 3 17" xfId="8971" xr:uid="{A97C1E0E-9768-4731-81C9-C8058E0C6A75}"/>
    <cellStyle name="SAPBEXHLevel0X 3 17 2" xfId="26147" xr:uid="{C27B5842-CB37-4A66-A0DA-98BDCEB17590}"/>
    <cellStyle name="SAPBEXHLevel0X 3 17 3" xfId="34863" xr:uid="{59659FDE-E788-4910-AF7C-694C77E0D941}"/>
    <cellStyle name="SAPBEXHLevel0X 3 18" xfId="7319" xr:uid="{066AAAFF-2516-4DEC-A559-EF92DE769587}"/>
    <cellStyle name="SAPBEXHLevel0X 3 18 2" xfId="34389" xr:uid="{D67C3ED1-F246-4C76-8445-6D5E4EA1D16E}"/>
    <cellStyle name="SAPBEXHLevel0X 3 19" xfId="18369" xr:uid="{305C9F65-5B53-40C2-83DF-9536CC9620CB}"/>
    <cellStyle name="SAPBEXHLevel0X 3 2" xfId="794" xr:uid="{4F9006F9-423F-4DF6-B615-CDBB89808ADD}"/>
    <cellStyle name="SAPBEXHLevel0X 3 2 10" xfId="5968" xr:uid="{EE5938B6-379C-4112-921F-F389A2988662}"/>
    <cellStyle name="SAPBEXHLevel0X 3 2 10 2" xfId="8972" xr:uid="{50A3EBFF-CB1F-4409-90D9-BD0920C3E750}"/>
    <cellStyle name="SAPBEXHLevel0X 3 2 10 2 2" xfId="26148" xr:uid="{A46AFC6F-882D-4620-91F5-5B8B6B692926}"/>
    <cellStyle name="SAPBEXHLevel0X 3 2 10 2 3" xfId="34864" xr:uid="{60C2ACC4-4861-4460-B804-2952CCCF3367}"/>
    <cellStyle name="SAPBEXHLevel0X 3 2 10 3" xfId="23292" xr:uid="{23AF8895-D1AF-461E-AA56-6C6C517D1C08}"/>
    <cellStyle name="SAPBEXHLevel0X 3 2 10 4" xfId="34295" xr:uid="{D3D075A5-75BE-40B4-BB1B-C618198E7DDD}"/>
    <cellStyle name="SAPBEXHLevel0X 3 2 11" xfId="7320" xr:uid="{CAC07995-10EF-437A-B9F5-7AFDD490C135}"/>
    <cellStyle name="SAPBEXHLevel0X 3 2 11 2" xfId="34390" xr:uid="{F76FD9A9-C254-4C63-A389-762A0E853669}"/>
    <cellStyle name="SAPBEXHLevel0X 3 2 12" xfId="18370" xr:uid="{2C32AA4D-67B8-4D3D-A4AE-828F8A3FFDB7}"/>
    <cellStyle name="SAPBEXHLevel0X 3 2 13" xfId="30409" xr:uid="{99B7E8C8-67C7-424A-8B86-720E3BC7B25C}"/>
    <cellStyle name="SAPBEXHLevel0X 3 2 2" xfId="1278" xr:uid="{B1B9EAEC-2BAE-44E3-A992-64CD06948022}"/>
    <cellStyle name="SAPBEXHLevel0X 3 2 2 10" xfId="30969" xr:uid="{59C2BF44-A8ED-4FA9-ADCF-ABADE05B3734}"/>
    <cellStyle name="SAPBEXHLevel0X 3 2 2 2" xfId="2526" xr:uid="{0C3F5B92-4F15-475A-9714-929CAB0F3101}"/>
    <cellStyle name="SAPBEXHLevel0X 3 2 2 2 2" xfId="15528" xr:uid="{B78D6E3D-8430-471E-8BEA-9E100C3CAB21}"/>
    <cellStyle name="SAPBEXHLevel0X 3 2 2 2 2 2" xfId="32032" xr:uid="{28E43C7E-4B55-4111-8A6B-99EAC03BFAA7}"/>
    <cellStyle name="SAPBEXHLevel0X 3 2 2 2 2 3" xfId="39117" xr:uid="{61AAD7B0-4FED-4501-BBF6-DD0983B3BF92}"/>
    <cellStyle name="SAPBEXHLevel0X 3 2 2 2 3" xfId="16924" xr:uid="{A6DE5445-967D-485B-8F11-DBF9A9E93D51}"/>
    <cellStyle name="SAPBEXHLevel0X 3 2 2 2 3 2" xfId="33428" xr:uid="{06D7A387-510D-46B1-9F4A-622EFDDCE935}"/>
    <cellStyle name="SAPBEXHLevel0X 3 2 2 2 3 3" xfId="39849" xr:uid="{944BEF97-FB6D-4F89-9C8E-B6CE3B26D94E}"/>
    <cellStyle name="SAPBEXHLevel0X 3 2 2 2 4" xfId="12125" xr:uid="{8BC24810-2711-4F6D-A9B5-15E9C02AEF8E}"/>
    <cellStyle name="SAPBEXHLevel0X 3 2 2 2 4 2" xfId="36265" xr:uid="{B6E4B0FF-9FAA-44C5-977C-494225D67EC7}"/>
    <cellStyle name="SAPBEXHLevel0X 3 2 2 2 5" xfId="20027" xr:uid="{CB27B757-71D6-4D6B-8E16-13CFC511E866}"/>
    <cellStyle name="SAPBEXHLevel0X 3 2 2 2 6" xfId="30631" xr:uid="{532F7312-CF1F-46C4-8C74-91D0AF5C87AF}"/>
    <cellStyle name="SAPBEXHLevel0X 3 2 2 3" xfId="3032" xr:uid="{D5271416-153A-4756-9C0D-47916CD32C2E}"/>
    <cellStyle name="SAPBEXHLevel0X 3 2 2 3 2" xfId="13954" xr:uid="{72B0DDB5-A904-41E6-9C93-10752ACB00C4}"/>
    <cellStyle name="SAPBEXHLevel0X 3 2 2 3 2 2" xfId="37627" xr:uid="{C698E258-BCEB-4DF3-937A-C74F7062A188}"/>
    <cellStyle name="SAPBEXHLevel0X 3 2 2 3 3" xfId="13684" xr:uid="{8BAEA4F0-8860-4DC5-8270-15ABE640DCB1}"/>
    <cellStyle name="SAPBEXHLevel0X 3 2 2 3 3 2" xfId="30320" xr:uid="{9CFBFEEE-8D98-4C9E-973A-BF9C9DEF00DE}"/>
    <cellStyle name="SAPBEXHLevel0X 3 2 2 3 3 3" xfId="37409" xr:uid="{FAE6CB7C-8968-4B1A-AC50-82C84249F921}"/>
    <cellStyle name="SAPBEXHLevel0X 3 2 2 3 4" xfId="10721" xr:uid="{18777C9C-7945-478B-899B-CC89A452A7E7}"/>
    <cellStyle name="SAPBEXHLevel0X 3 2 2 3 4 2" xfId="35698" xr:uid="{552F7FE3-37D7-4E01-801E-281DD84D2A90}"/>
    <cellStyle name="SAPBEXHLevel0X 3 2 2 3 5" xfId="20530" xr:uid="{AC67BE31-AA46-45F7-85AB-421BF0711C4D}"/>
    <cellStyle name="SAPBEXHLevel0X 3 2 2 3 6" xfId="22711" xr:uid="{68D62F44-961E-4C6B-8D60-C3A8481263DE}"/>
    <cellStyle name="SAPBEXHLevel0X 3 2 2 4" xfId="1772" xr:uid="{EECD1870-318F-4DDD-81A6-BBAA8B95C59D}"/>
    <cellStyle name="SAPBEXHLevel0X 3 2 2 4 2" xfId="9818" xr:uid="{FD69D443-41A1-42D7-A5BF-EF09F8AB7D21}"/>
    <cellStyle name="SAPBEXHLevel0X 3 2 2 4 2 2" xfId="35246" xr:uid="{AA7624F9-6A2A-452B-889F-44E3B1196B25}"/>
    <cellStyle name="SAPBEXHLevel0X 3 2 2 4 3" xfId="19275" xr:uid="{E161E76E-E7B0-4FED-89B9-198FF09144D2}"/>
    <cellStyle name="SAPBEXHLevel0X 3 2 2 4 4" xfId="29948" xr:uid="{619825F3-974B-4197-A43D-A4B696E53FEA}"/>
    <cellStyle name="SAPBEXHLevel0X 3 2 2 5" xfId="3786" xr:uid="{63ACE10B-6345-4958-ACA8-CF7389927205}"/>
    <cellStyle name="SAPBEXHLevel0X 3 2 2 5 2" xfId="13251" xr:uid="{853100B9-BC43-4975-8603-EED300C1FCCC}"/>
    <cellStyle name="SAPBEXHLevel0X 3 2 2 5 2 2" xfId="36980" xr:uid="{AE61F89D-1CEB-4AA7-A791-157AE1ED216E}"/>
    <cellStyle name="SAPBEXHLevel0X 3 2 2 5 3" xfId="21283" xr:uid="{2850806D-654F-4E38-95C5-CFCC0E674D35}"/>
    <cellStyle name="SAPBEXHLevel0X 3 2 2 5 4" xfId="23175" xr:uid="{5736A79F-CE0C-434A-9D1B-AB94C61C6F17}"/>
    <cellStyle name="SAPBEXHLevel0X 3 2 2 6" xfId="3891" xr:uid="{1CE56CEE-28D4-4EAD-81C7-801B3D48EF31}"/>
    <cellStyle name="SAPBEXHLevel0X 3 2 2 6 2" xfId="13809" xr:uid="{30C90493-6314-482A-AD5F-C01F77DFD4CF}"/>
    <cellStyle name="SAPBEXHLevel0X 3 2 2 6 2 2" xfId="30425" xr:uid="{A5A30B0B-846C-4663-A2AD-3573A3E76D3D}"/>
    <cellStyle name="SAPBEXHLevel0X 3 2 2 6 2 3" xfId="37534" xr:uid="{72CEE9D4-EBDE-469F-A8FB-BCBFF232AB88}"/>
    <cellStyle name="SAPBEXHLevel0X 3 2 2 6 3" xfId="21388" xr:uid="{AABB1D13-3107-4EE0-90C7-ED58BB918BEB}"/>
    <cellStyle name="SAPBEXHLevel0X 3 2 2 6 4" xfId="22171" xr:uid="{8C104AC6-4822-4A22-8F0D-F1487E1B1F47}"/>
    <cellStyle name="SAPBEXHLevel0X 3 2 2 7" xfId="4508" xr:uid="{735695C7-FEEE-4AAF-B7B8-105B25ACBE91}"/>
    <cellStyle name="SAPBEXHLevel0X 3 2 2 7 2" xfId="21997" xr:uid="{519048D5-5367-4FED-AB07-3786B522D070}"/>
    <cellStyle name="SAPBEXHLevel0X 3 2 2 7 3" xfId="22026" xr:uid="{D96C1D39-D78A-4BF0-8A31-E8AC0989F109}"/>
    <cellStyle name="SAPBEXHLevel0X 3 2 2 8" xfId="7925" xr:uid="{99F9A505-1D66-48B8-B091-CB89E52CA6DB}"/>
    <cellStyle name="SAPBEXHLevel0X 3 2 2 8 2" xfId="34518" xr:uid="{A212E5C1-DF0B-4E9C-ADA0-482FC25F8742}"/>
    <cellStyle name="SAPBEXHLevel0X 3 2 2 9" xfId="18791" xr:uid="{288FEBD4-293E-4857-B871-34C279A6815B}"/>
    <cellStyle name="SAPBEXHLevel0X 3 2 3" xfId="2073" xr:uid="{6647F0AB-03F6-4109-A732-19D0D8B80673}"/>
    <cellStyle name="SAPBEXHLevel0X 3 2 3 2" xfId="12236" xr:uid="{9D6D52F4-CFA5-4521-8C38-B85BCE606FF9}"/>
    <cellStyle name="SAPBEXHLevel0X 3 2 3 2 2" xfId="15636" xr:uid="{D845F256-B008-42C2-8CBB-E41613AC7D82}"/>
    <cellStyle name="SAPBEXHLevel0X 3 2 3 2 2 2" xfId="32140" xr:uid="{F25F4C71-9D01-48CA-A563-5C2ADD8B2675}"/>
    <cellStyle name="SAPBEXHLevel0X 3 2 3 2 2 3" xfId="39225" xr:uid="{97E0A93E-7C12-43A3-86A4-94641E550D22}"/>
    <cellStyle name="SAPBEXHLevel0X 3 2 3 2 3" xfId="17020" xr:uid="{DE1EEAF9-26D7-42E8-968C-50A10DA96EF7}"/>
    <cellStyle name="SAPBEXHLevel0X 3 2 3 2 3 2" xfId="33524" xr:uid="{D88F4529-E8EB-4BAB-8BE4-4B3D7EE20CBC}"/>
    <cellStyle name="SAPBEXHLevel0X 3 2 3 2 3 3" xfId="39942" xr:uid="{87966EA2-3B48-4E81-8B60-244A71A9C1E4}"/>
    <cellStyle name="SAPBEXHLevel0X 3 2 3 2 4" xfId="36356" xr:uid="{4C53017F-0A6D-4DAF-BFC7-585C03897EE9}"/>
    <cellStyle name="SAPBEXHLevel0X 3 2 3 3" xfId="10833" xr:uid="{5DAF11E2-5C92-4688-A157-F31ED6969D88}"/>
    <cellStyle name="SAPBEXHLevel0X 3 2 3 3 2" xfId="14064" xr:uid="{B39C121C-1A53-4D76-B8F0-67FC20781645}"/>
    <cellStyle name="SAPBEXHLevel0X 3 2 3 3 2 2" xfId="37722" xr:uid="{BBCDAEBB-86D5-42AE-B590-D5A9C32160A6}"/>
    <cellStyle name="SAPBEXHLevel0X 3 2 3 3 3" xfId="15053" xr:uid="{9AD17C69-A922-4063-9AC9-7E8D677D4F3B}"/>
    <cellStyle name="SAPBEXHLevel0X 3 2 3 3 3 2" xfId="31559" xr:uid="{80CD4B0E-9074-43BC-B612-74A3FF6DF50A}"/>
    <cellStyle name="SAPBEXHLevel0X 3 2 3 3 3 3" xfId="38642" xr:uid="{DCE581F0-BF77-4768-842B-9B29B5B837C1}"/>
    <cellStyle name="SAPBEXHLevel0X 3 2 3 3 4" xfId="35789" xr:uid="{54571D8C-ED82-4347-B312-F6FA25C79FB8}"/>
    <cellStyle name="SAPBEXHLevel0X 3 2 3 4" xfId="10039" xr:uid="{3667B481-2D12-467F-8EFB-4CA6ECEAD6AE}"/>
    <cellStyle name="SAPBEXHLevel0X 3 2 3 4 2" xfId="35381" xr:uid="{DA27F4F2-242B-487A-A570-65BAA4C33D74}"/>
    <cellStyle name="SAPBEXHLevel0X 3 2 3 5" xfId="13433" xr:uid="{6C9303DA-F600-4E19-9ACE-830FED273570}"/>
    <cellStyle name="SAPBEXHLevel0X 3 2 3 5 2" xfId="37162" xr:uid="{AF38485E-370D-4DBB-BC39-BC9403CEFB7D}"/>
    <cellStyle name="SAPBEXHLevel0X 3 2 3 6" xfId="13177" xr:uid="{0B06F707-DB37-4568-BB61-3ACDA744A5B5}"/>
    <cellStyle name="SAPBEXHLevel0X 3 2 3 6 2" xfId="29897" xr:uid="{6251A6CE-94A0-4165-BF3D-0B891F4E9F82}"/>
    <cellStyle name="SAPBEXHLevel0X 3 2 3 6 3" xfId="36906" xr:uid="{576DABF4-F88D-46EE-A1D3-7E95B7587266}"/>
    <cellStyle name="SAPBEXHLevel0X 3 2 3 7" xfId="8146" xr:uid="{D914FA5E-C269-49F6-89D0-D30D629E76C0}"/>
    <cellStyle name="SAPBEXHLevel0X 3 2 3 7 2" xfId="34653" xr:uid="{002D05CD-B70F-4A06-A898-7942E02157C3}"/>
    <cellStyle name="SAPBEXHLevel0X 3 2 3 8" xfId="19576" xr:uid="{75E851E6-9C1F-441C-8EF6-7973F025CFE3}"/>
    <cellStyle name="SAPBEXHLevel0X 3 2 3 9" xfId="30765" xr:uid="{62ADDE3E-0670-4CFD-843B-284FA570D81C}"/>
    <cellStyle name="SAPBEXHLevel0X 3 2 4" xfId="1691" xr:uid="{A629DA82-8C20-42F1-BA53-D2156909A5A5}"/>
    <cellStyle name="SAPBEXHLevel0X 3 2 4 2" xfId="12493" xr:uid="{793793EC-44B2-40E7-8030-22A059F53204}"/>
    <cellStyle name="SAPBEXHLevel0X 3 2 4 2 2" xfId="15804" xr:uid="{2B8C8FE0-5511-4B36-B3F1-548862BD8C37}"/>
    <cellStyle name="SAPBEXHLevel0X 3 2 4 2 2 2" xfId="32308" xr:uid="{45BF737E-8EEE-4472-8A74-A699193C3E79}"/>
    <cellStyle name="SAPBEXHLevel0X 3 2 4 2 2 3" xfId="39393" xr:uid="{AEA10E9F-C68D-4CDF-9210-575855508A4E}"/>
    <cellStyle name="SAPBEXHLevel0X 3 2 4 2 3" xfId="17277" xr:uid="{CDB9800C-F9B3-4578-8170-F19A40FC37FE}"/>
    <cellStyle name="SAPBEXHLevel0X 3 2 4 2 3 2" xfId="33781" xr:uid="{BEF34FE0-5B9C-4F3C-8795-8F8038486271}"/>
    <cellStyle name="SAPBEXHLevel0X 3 2 4 2 3 3" xfId="40110" xr:uid="{A3BEFE82-226B-463D-BC6E-8A695FB715D9}"/>
    <cellStyle name="SAPBEXHLevel0X 3 2 4 2 4" xfId="36521" xr:uid="{381189C3-81CB-433C-9050-2D7F35BAB7B6}"/>
    <cellStyle name="SAPBEXHLevel0X 3 2 4 3" xfId="11091" xr:uid="{CADEBA85-517A-4130-9842-E3B4DCD75590}"/>
    <cellStyle name="SAPBEXHLevel0X 3 2 4 3 2" xfId="14278" xr:uid="{EAC1A964-5453-48D6-8A0B-0E7CCDC54C44}"/>
    <cellStyle name="SAPBEXHLevel0X 3 2 4 3 2 2" xfId="37935" xr:uid="{9EBAEA42-8C98-407D-9D5F-8B634278BEB7}"/>
    <cellStyle name="SAPBEXHLevel0X 3 2 4 3 3" xfId="14633" xr:uid="{8DF3191C-1135-4FCA-991B-CA167B92021C}"/>
    <cellStyle name="SAPBEXHLevel0X 3 2 4 3 3 2" xfId="31148" xr:uid="{B6BB9B76-4F26-4DAD-8C1D-A90EB4E6234C}"/>
    <cellStyle name="SAPBEXHLevel0X 3 2 4 3 3 3" xfId="38223" xr:uid="{171E92EA-E308-4544-B0F5-3626A66D95A2}"/>
    <cellStyle name="SAPBEXHLevel0X 3 2 4 3 4" xfId="35955" xr:uid="{2B161CF5-7A79-43DF-B6C1-9FE31D867F57}"/>
    <cellStyle name="SAPBEXHLevel0X 3 2 4 4" xfId="9768" xr:uid="{21814077-2320-4701-86F1-6D53FD603671}"/>
    <cellStyle name="SAPBEXHLevel0X 3 2 4 4 2" xfId="35196" xr:uid="{DF682A18-571C-4D7B-A310-614BC2997CCA}"/>
    <cellStyle name="SAPBEXHLevel0X 3 2 4 5" xfId="13201" xr:uid="{E223A6D2-04E8-4A99-9989-602711D0DCC7}"/>
    <cellStyle name="SAPBEXHLevel0X 3 2 4 5 2" xfId="36930" xr:uid="{06949233-692C-4414-A677-B1D0F36B7C08}"/>
    <cellStyle name="SAPBEXHLevel0X 3 2 4 6" xfId="14973" xr:uid="{2B4438A0-2304-4F76-AB99-FBCE427B223B}"/>
    <cellStyle name="SAPBEXHLevel0X 3 2 4 6 2" xfId="31483" xr:uid="{6BC72B00-D02E-44A4-9339-2D0F07E624B2}"/>
    <cellStyle name="SAPBEXHLevel0X 3 2 4 6 3" xfId="38562" xr:uid="{AE1114EC-67AB-4121-BEEB-1F7671831CE7}"/>
    <cellStyle name="SAPBEXHLevel0X 3 2 4 7" xfId="7875" xr:uid="{0B4573F2-F6DE-48C0-A123-B2C4B159C6C8}"/>
    <cellStyle name="SAPBEXHLevel0X 3 2 4 7 2" xfId="34468" xr:uid="{BD916341-EEE5-45D2-9384-FEF9EF90AA08}"/>
    <cellStyle name="SAPBEXHLevel0X 3 2 4 8" xfId="19194" xr:uid="{E2866812-B613-4EF0-9994-3C678ED9DD88}"/>
    <cellStyle name="SAPBEXHLevel0X 3 2 4 9" xfId="27201" xr:uid="{2B6DF226-2950-4747-9986-3F936824518F}"/>
    <cellStyle name="SAPBEXHLevel0X 3 2 5" xfId="2829" xr:uid="{30688816-0F32-4401-95F2-78F64A7ABD00}"/>
    <cellStyle name="SAPBEXHLevel0X 3 2 5 2" xfId="12677" xr:uid="{5788CB4C-21B9-432B-96CC-32DCF49FB46B}"/>
    <cellStyle name="SAPBEXHLevel0X 3 2 5 2 2" xfId="15891" xr:uid="{9AD1A90B-0966-4D55-B2DE-C93523C7A86E}"/>
    <cellStyle name="SAPBEXHLevel0X 3 2 5 2 2 2" xfId="32395" xr:uid="{9C6430B8-F8B6-4D93-8D25-7209710F05EF}"/>
    <cellStyle name="SAPBEXHLevel0X 3 2 5 2 2 3" xfId="39480" xr:uid="{654953A6-6A87-4892-963E-20002CD71572}"/>
    <cellStyle name="SAPBEXHLevel0X 3 2 5 2 3" xfId="17452" xr:uid="{DEFB26A5-92E5-48E9-B9A5-EC2C6B89851E}"/>
    <cellStyle name="SAPBEXHLevel0X 3 2 5 2 3 2" xfId="33956" xr:uid="{F0143031-6948-49C5-8EEC-889DAEDBC52A}"/>
    <cellStyle name="SAPBEXHLevel0X 3 2 5 2 3 3" xfId="40197" xr:uid="{EAC8C6AC-A7B3-48C5-A4D6-2A28FC0E29D3}"/>
    <cellStyle name="SAPBEXHLevel0X 3 2 5 2 4" xfId="36607" xr:uid="{C5F137DB-FC4F-4F08-AA65-E02143C3F516}"/>
    <cellStyle name="SAPBEXHLevel0X 3 2 5 3" xfId="11268" xr:uid="{61D9DDE3-384F-4CF5-8916-A493A738EC6C}"/>
    <cellStyle name="SAPBEXHLevel0X 3 2 5 3 2" xfId="14414" xr:uid="{957FC331-1AE9-40DE-B18E-7F393386FAC3}"/>
    <cellStyle name="SAPBEXHLevel0X 3 2 5 3 2 2" xfId="38071" xr:uid="{56B013AF-D116-47E9-916D-5C2987FC4E49}"/>
    <cellStyle name="SAPBEXHLevel0X 3 2 5 3 3" xfId="9118" xr:uid="{669EC252-FD24-454A-B2B6-FA1B343AEF84}"/>
    <cellStyle name="SAPBEXHLevel0X 3 2 5 3 3 2" xfId="26294" xr:uid="{B26184D7-8EC1-4F96-B097-94253D5A506D}"/>
    <cellStyle name="SAPBEXHLevel0X 3 2 5 3 3 3" xfId="35009" xr:uid="{7072C5AF-2A65-405D-A278-03FD3E8D2057}"/>
    <cellStyle name="SAPBEXHLevel0X 3 2 5 3 4" xfId="36042" xr:uid="{E86B256D-DB3C-4BC1-96D3-794DAD8D9108}"/>
    <cellStyle name="SAPBEXHLevel0X 3 2 5 4" xfId="10239" xr:uid="{645C241A-D4C5-4D4C-A68A-9B4577330076}"/>
    <cellStyle name="SAPBEXHLevel0X 3 2 5 4 2" xfId="35491" xr:uid="{071FCBCD-FFF0-4879-B6D6-4D45BA788B48}"/>
    <cellStyle name="SAPBEXHLevel0X 3 2 5 5" xfId="13594" xr:uid="{B9062A82-9029-4B63-9339-69BF094B6203}"/>
    <cellStyle name="SAPBEXHLevel0X 3 2 5 5 2" xfId="37322" xr:uid="{FA79BBFF-43B0-44B9-9CFD-FB2ADF82E8E0}"/>
    <cellStyle name="SAPBEXHLevel0X 3 2 5 6" xfId="13697" xr:uid="{DC255074-582F-4493-A5B1-E391BFACFC40}"/>
    <cellStyle name="SAPBEXHLevel0X 3 2 5 6 2" xfId="30333" xr:uid="{2D486B80-A383-4D67-8E26-9769B4C5E6C7}"/>
    <cellStyle name="SAPBEXHLevel0X 3 2 5 6 3" xfId="37422" xr:uid="{F05F3E15-47F1-4E97-879D-B799C23E27E4}"/>
    <cellStyle name="SAPBEXHLevel0X 3 2 5 7" xfId="8348" xr:uid="{AE8ECDEB-7A05-4DD5-B375-F627CC3AD1C1}"/>
    <cellStyle name="SAPBEXHLevel0X 3 2 5 7 2" xfId="34763" xr:uid="{4739B523-2B60-4332-8EC1-7C1AB400F3A6}"/>
    <cellStyle name="SAPBEXHLevel0X 3 2 5 8" xfId="20327" xr:uid="{D02D33B9-131A-40AF-A367-D73EED2D6F95}"/>
    <cellStyle name="SAPBEXHLevel0X 3 2 5 9" xfId="24535" xr:uid="{06AB2F5F-44EA-4541-8E02-E51B07D941EA}"/>
    <cellStyle name="SAPBEXHLevel0X 3 2 6" xfId="3971" xr:uid="{B69D34E5-F355-4248-8D81-EE610D49E1D8}"/>
    <cellStyle name="SAPBEXHLevel0X 3 2 6 2" xfId="12412" xr:uid="{8E62DEE4-A9FF-42D4-91AA-26BDB4FE1B78}"/>
    <cellStyle name="SAPBEXHLevel0X 3 2 6 2 2" xfId="15723" xr:uid="{4F833411-C2A5-424F-BCE4-DD428A8042A9}"/>
    <cellStyle name="SAPBEXHLevel0X 3 2 6 2 2 2" xfId="32227" xr:uid="{B88171D9-695E-4F79-944B-EB28FF2DE953}"/>
    <cellStyle name="SAPBEXHLevel0X 3 2 6 2 2 3" xfId="39312" xr:uid="{0C917EC7-7D2E-4121-9FA5-B28C6334087F}"/>
    <cellStyle name="SAPBEXHLevel0X 3 2 6 2 3" xfId="17196" xr:uid="{D18538BC-6867-499A-9A2B-A7880D50001B}"/>
    <cellStyle name="SAPBEXHLevel0X 3 2 6 2 3 2" xfId="33700" xr:uid="{1516A3DF-35EC-40EC-A39D-FE2DBF5D6B0D}"/>
    <cellStyle name="SAPBEXHLevel0X 3 2 6 2 3 3" xfId="40029" xr:uid="{7CD523C7-E047-414A-A4AF-9626B62CCED2}"/>
    <cellStyle name="SAPBEXHLevel0X 3 2 6 2 4" xfId="36441" xr:uid="{8EFAFC7E-EC38-434C-A93A-5DF1559D56C5}"/>
    <cellStyle name="SAPBEXHLevel0X 3 2 6 3" xfId="14197" xr:uid="{12344AAD-8394-4B7B-987C-11F2EF2D7C9C}"/>
    <cellStyle name="SAPBEXHLevel0X 3 2 6 3 2" xfId="37854" xr:uid="{29C6370F-4A86-4619-BFED-58C05F9B6514}"/>
    <cellStyle name="SAPBEXHLevel0X 3 2 6 4" xfId="13545" xr:uid="{C7BA5F86-7935-4F6C-BE8D-8426E252C217}"/>
    <cellStyle name="SAPBEXHLevel0X 3 2 6 4 2" xfId="30195" xr:uid="{3B68B056-FA55-4431-8DA0-D1BD74A28325}"/>
    <cellStyle name="SAPBEXHLevel0X 3 2 6 4 3" xfId="37274" xr:uid="{E09D6359-03F0-4810-B751-0F59BE753BDF}"/>
    <cellStyle name="SAPBEXHLevel0X 3 2 6 5" xfId="11010" xr:uid="{555CDA92-9709-479E-A4DF-43005EEBEEB8}"/>
    <cellStyle name="SAPBEXHLevel0X 3 2 6 5 2" xfId="35874" xr:uid="{559BC367-09CE-4551-B8CE-1AE36C7338C4}"/>
    <cellStyle name="SAPBEXHLevel0X 3 2 6 6" xfId="21467" xr:uid="{A08CB044-D35D-41D9-B9EB-1D3533A0798F}"/>
    <cellStyle name="SAPBEXHLevel0X 3 2 6 7" xfId="17781" xr:uid="{B805229C-717B-406A-9A5B-BE20C3D98A8B}"/>
    <cellStyle name="SAPBEXHLevel0X 3 2 7" xfId="3467" xr:uid="{294BF2A0-CE10-496C-AEA1-7FAA0BFFC886}"/>
    <cellStyle name="SAPBEXHLevel0X 3 2 7 2" xfId="15354" xr:uid="{6085CA6D-0ED7-4942-A56E-81D190EEB6E7}"/>
    <cellStyle name="SAPBEXHLevel0X 3 2 7 2 2" xfId="31858" xr:uid="{6A9B305C-E5ED-4D27-8C22-6CD443414DA2}"/>
    <cellStyle name="SAPBEXHLevel0X 3 2 7 2 3" xfId="38943" xr:uid="{0210BDFD-DA09-4515-BDA8-13A46D3A4280}"/>
    <cellStyle name="SAPBEXHLevel0X 3 2 7 3" xfId="16535" xr:uid="{EB740FB8-26CF-41EE-BAE5-22C6412E9AEC}"/>
    <cellStyle name="SAPBEXHLevel0X 3 2 7 3 2" xfId="33039" xr:uid="{58CE9BAD-7995-48A8-B2D5-F435471281BA}"/>
    <cellStyle name="SAPBEXHLevel0X 3 2 7 3 3" xfId="39662" xr:uid="{68CDCC7F-258C-46CF-8FAE-1D8194D8D3FF}"/>
    <cellStyle name="SAPBEXHLevel0X 3 2 7 4" xfId="11641" xr:uid="{973A4D79-E8DE-4600-9D44-E0222B693709}"/>
    <cellStyle name="SAPBEXHLevel0X 3 2 7 4 2" xfId="36147" xr:uid="{DEA2D4B6-F201-4386-BFB5-BA61CA5C8554}"/>
    <cellStyle name="SAPBEXHLevel0X 3 2 7 5" xfId="20965" xr:uid="{C7D67BE2-8C6C-4574-B32D-50CC50AC7E38}"/>
    <cellStyle name="SAPBEXHLevel0X 3 2 7 6" xfId="24505" xr:uid="{D21E2EC5-7FF8-42B4-B1B0-871397AF34C0}"/>
    <cellStyle name="SAPBEXHLevel0X 3 2 8" xfId="4436" xr:uid="{95DFDEF8-E51D-4E70-9647-CDE098D6D8D1}"/>
    <cellStyle name="SAPBEXHLevel0X 3 2 8 2" xfId="13749" xr:uid="{3088639B-D519-499E-AE6A-DCA4ECE75DB9}"/>
    <cellStyle name="SAPBEXHLevel0X 3 2 8 2 2" xfId="37474" xr:uid="{60BB2F1B-3535-4BF1-8DE1-17F953129279}"/>
    <cellStyle name="SAPBEXHLevel0X 3 2 8 3" xfId="13840" xr:uid="{3788C3F2-4205-444F-B375-95AD2D9B660E}"/>
    <cellStyle name="SAPBEXHLevel0X 3 2 8 3 2" xfId="30456" xr:uid="{A275B7E2-27BC-4BDD-AF15-7A099D85F174}"/>
    <cellStyle name="SAPBEXHLevel0X 3 2 8 3 3" xfId="37564" xr:uid="{4D9BBD31-FAE7-4F46-9B15-D5088939435D}"/>
    <cellStyle name="SAPBEXHLevel0X 3 2 8 4" xfId="10489" xr:uid="{5FB2FF6A-B757-42FB-B661-9E5635B5838F}"/>
    <cellStyle name="SAPBEXHLevel0X 3 2 8 4 2" xfId="35598" xr:uid="{B05A5B81-85E2-4C05-A2D0-41DF5BA932F0}"/>
    <cellStyle name="SAPBEXHLevel0X 3 2 8 5" xfId="21927" xr:uid="{D33F91BF-36CC-4438-A81C-2BBD2BD9D84E}"/>
    <cellStyle name="SAPBEXHLevel0X 3 2 8 6" xfId="18011" xr:uid="{9256A827-307E-446D-9E92-7C065CB7B89F}"/>
    <cellStyle name="SAPBEXHLevel0X 3 2 9" xfId="5685" xr:uid="{E78C9BCA-D578-46BD-A497-3793780F429C}"/>
    <cellStyle name="SAPBEXHLevel0X 3 2 9 2" xfId="9209" xr:uid="{82A238EC-40C6-46F8-BCDC-907A73FD59FB}"/>
    <cellStyle name="SAPBEXHLevel0X 3 2 9 2 2" xfId="35100" xr:uid="{71791AFC-8E5D-40B5-BFB7-15ECF4FCA95F}"/>
    <cellStyle name="SAPBEXHLevel0X 3 2 9 3" xfId="34203" xr:uid="{785169FA-AB70-4072-839B-CB7D0D5904CA}"/>
    <cellStyle name="SAPBEXHLevel0X 3 20" xfId="27584" xr:uid="{3DBC28E3-8992-4C13-A9E8-6A6BB84B96CD}"/>
    <cellStyle name="SAPBEXHLevel0X 3 3" xfId="1277" xr:uid="{51BD24D4-CF55-4A99-B2C5-28D0CD12D85A}"/>
    <cellStyle name="SAPBEXHLevel0X 3 3 10" xfId="8973" xr:uid="{5C69EB92-954D-4535-8516-149BA1735BF4}"/>
    <cellStyle name="SAPBEXHLevel0X 3 3 10 2" xfId="26149" xr:uid="{4459AA62-2E54-48E0-BEF1-400BF723580E}"/>
    <cellStyle name="SAPBEXHLevel0X 3 3 10 3" xfId="34865" xr:uid="{C01DB6DB-04A0-419B-8E72-88F2CF13AF7B}"/>
    <cellStyle name="SAPBEXHLevel0X 3 3 11" xfId="7321" xr:uid="{BC7C907A-4C97-472B-A316-C38D5348F924}"/>
    <cellStyle name="SAPBEXHLevel0X 3 3 11 2" xfId="34391" xr:uid="{81FCFC2A-F12C-473F-9EA4-BF72CC54CAA9}"/>
    <cellStyle name="SAPBEXHLevel0X 3 3 12" xfId="18790" xr:uid="{809E9987-784E-4AA1-8D34-264F5D06BE06}"/>
    <cellStyle name="SAPBEXHLevel0X 3 3 13" xfId="27124" xr:uid="{8886D73B-2219-4DC5-8B09-91BE487F19AB}"/>
    <cellStyle name="SAPBEXHLevel0X 3 3 2" xfId="2525" xr:uid="{45AC19FD-7DD3-4092-9E92-8BA235363B5B}"/>
    <cellStyle name="SAPBEXHLevel0X 3 3 2 2" xfId="12126" xr:uid="{F488AA3E-D870-4C6B-A25C-F2D1F18B9C17}"/>
    <cellStyle name="SAPBEXHLevel0X 3 3 2 2 2" xfId="15529" xr:uid="{D3C4AF20-AD81-43B7-81C7-63EA075E6000}"/>
    <cellStyle name="SAPBEXHLevel0X 3 3 2 2 2 2" xfId="32033" xr:uid="{E4F0B318-0572-4B27-9ABA-0092D61ADB24}"/>
    <cellStyle name="SAPBEXHLevel0X 3 3 2 2 2 3" xfId="39118" xr:uid="{8BFBC874-6CA5-403B-B670-65FB50D2503B}"/>
    <cellStyle name="SAPBEXHLevel0X 3 3 2 2 3" xfId="16925" xr:uid="{3AC152F7-F08A-473A-9D2B-D9EE0FCC5B44}"/>
    <cellStyle name="SAPBEXHLevel0X 3 3 2 2 3 2" xfId="33429" xr:uid="{3C5E6742-B93C-49FF-8CAD-DA062D3F0B02}"/>
    <cellStyle name="SAPBEXHLevel0X 3 3 2 2 3 3" xfId="39850" xr:uid="{1022C151-26F8-4242-B5C7-82CF8EF27CCE}"/>
    <cellStyle name="SAPBEXHLevel0X 3 3 2 2 4" xfId="36266" xr:uid="{A1F89271-52EC-4AE9-AD59-B5806620E996}"/>
    <cellStyle name="SAPBEXHLevel0X 3 3 2 3" xfId="10722" xr:uid="{1E9E7844-EC28-4282-ACBC-0B391429AD6D}"/>
    <cellStyle name="SAPBEXHLevel0X 3 3 2 3 2" xfId="13955" xr:uid="{4845C3E5-5DD1-41B3-9AD9-87EE2398058C}"/>
    <cellStyle name="SAPBEXHLevel0X 3 3 2 3 2 2" xfId="37628" xr:uid="{B3DC6A6B-B244-45E7-8E86-6B93F2D452AD}"/>
    <cellStyle name="SAPBEXHLevel0X 3 3 2 3 3" xfId="14647" xr:uid="{FE636B79-22BF-432A-BA95-606F3C2FEFB7}"/>
    <cellStyle name="SAPBEXHLevel0X 3 3 2 3 3 2" xfId="31162" xr:uid="{494B07FA-1D72-48C7-8BA0-CCF72A5E524E}"/>
    <cellStyle name="SAPBEXHLevel0X 3 3 2 3 3 3" xfId="38237" xr:uid="{F1E626B8-0C0F-474F-90BB-6A2D5DBC2F0E}"/>
    <cellStyle name="SAPBEXHLevel0X 3 3 2 3 4" xfId="35699" xr:uid="{1103495A-C30D-4DD5-8F29-9CCC99CB8200}"/>
    <cellStyle name="SAPBEXHLevel0X 3 3 2 4" xfId="9817" xr:uid="{1646237F-DCD7-47E0-82CA-C14642FCAD0B}"/>
    <cellStyle name="SAPBEXHLevel0X 3 3 2 4 2" xfId="35245" xr:uid="{E12373E4-3467-47B2-881E-CE8DC27002F6}"/>
    <cellStyle name="SAPBEXHLevel0X 3 3 2 5" xfId="13250" xr:uid="{9E23E3EE-38F7-4BDB-B3F1-942EBFE3CEBA}"/>
    <cellStyle name="SAPBEXHLevel0X 3 3 2 5 2" xfId="36979" xr:uid="{B14FDB08-EE8C-4492-B751-0F1065B4FAB1}"/>
    <cellStyle name="SAPBEXHLevel0X 3 3 2 6" xfId="14014" xr:uid="{6183F6CD-5D52-467F-94C3-7649D8F11A27}"/>
    <cellStyle name="SAPBEXHLevel0X 3 3 2 6 2" xfId="30608" xr:uid="{1AA5646F-6148-4BF5-B2B4-7BFD1820DD49}"/>
    <cellStyle name="SAPBEXHLevel0X 3 3 2 6 3" xfId="37684" xr:uid="{A545421F-0FB3-4FCF-AF0A-FD03A8CCB93C}"/>
    <cellStyle name="SAPBEXHLevel0X 3 3 2 7" xfId="7924" xr:uid="{330BEC25-180F-4343-A91B-2E5F647E81BF}"/>
    <cellStyle name="SAPBEXHLevel0X 3 3 2 7 2" xfId="34517" xr:uid="{B864ED07-3931-426E-B483-AAF10FFD138B}"/>
    <cellStyle name="SAPBEXHLevel0X 3 3 2 8" xfId="20026" xr:uid="{861159DA-C733-48E1-9734-8DE1A1279126}"/>
    <cellStyle name="SAPBEXHLevel0X 3 3 2 9" xfId="27829" xr:uid="{9F2C99CF-B12E-4BBD-ADC6-D798902DEB56}"/>
    <cellStyle name="SAPBEXHLevel0X 3 3 3" xfId="3031" xr:uid="{C486725F-78AF-42EC-9568-1CA1CAC54129}"/>
    <cellStyle name="SAPBEXHLevel0X 3 3 3 2" xfId="12237" xr:uid="{5165CEB1-20C5-415F-9B27-C6E2AE5B866F}"/>
    <cellStyle name="SAPBEXHLevel0X 3 3 3 2 2" xfId="15637" xr:uid="{21230543-7219-4F8E-854C-0EF944F9E960}"/>
    <cellStyle name="SAPBEXHLevel0X 3 3 3 2 2 2" xfId="32141" xr:uid="{9089B815-819A-4E8F-9526-E0BCDCB1A680}"/>
    <cellStyle name="SAPBEXHLevel0X 3 3 3 2 2 3" xfId="39226" xr:uid="{6ECCBA98-F416-4163-B981-D257BCAE5C68}"/>
    <cellStyle name="SAPBEXHLevel0X 3 3 3 2 3" xfId="17021" xr:uid="{91410BB6-5457-405B-913F-16EBE4EB393D}"/>
    <cellStyle name="SAPBEXHLevel0X 3 3 3 2 3 2" xfId="33525" xr:uid="{7A610759-0403-4665-AABC-B36A8DC6E626}"/>
    <cellStyle name="SAPBEXHLevel0X 3 3 3 2 3 3" xfId="39943" xr:uid="{5DB78398-225E-4119-B7FB-D4E246C32C9F}"/>
    <cellStyle name="SAPBEXHLevel0X 3 3 3 2 4" xfId="36357" xr:uid="{1B757166-8028-41C3-9E0C-6969A8E4E85F}"/>
    <cellStyle name="SAPBEXHLevel0X 3 3 3 3" xfId="10834" xr:uid="{19AA70C0-F0BF-4BC2-89A1-338756D016C3}"/>
    <cellStyle name="SAPBEXHLevel0X 3 3 3 3 2" xfId="14065" xr:uid="{53C72B1A-7386-4B55-B2A7-C0BD697CDF20}"/>
    <cellStyle name="SAPBEXHLevel0X 3 3 3 3 2 2" xfId="37723" xr:uid="{247B2D3F-A10D-4A2B-9ECA-8D9C497B3BFB}"/>
    <cellStyle name="SAPBEXHLevel0X 3 3 3 3 3" xfId="13142" xr:uid="{CD19240C-6263-41DA-8945-526CC46B6247}"/>
    <cellStyle name="SAPBEXHLevel0X 3 3 3 3 3 2" xfId="29862" xr:uid="{CF563938-CF76-4F04-9C36-45F106E36FD9}"/>
    <cellStyle name="SAPBEXHLevel0X 3 3 3 3 3 3" xfId="36871" xr:uid="{F4BC8110-B367-49EC-8298-472A9810DE07}"/>
    <cellStyle name="SAPBEXHLevel0X 3 3 3 3 4" xfId="35790" xr:uid="{71B0F2EE-6107-4476-9FEA-B8C8F51B70C5}"/>
    <cellStyle name="SAPBEXHLevel0X 3 3 3 4" xfId="10040" xr:uid="{5B8A5CDC-C0A9-4353-9A5B-F5FBBA0786BF}"/>
    <cellStyle name="SAPBEXHLevel0X 3 3 3 4 2" xfId="35382" xr:uid="{BE05C38A-6522-435F-8DF6-86655DA1DDF1}"/>
    <cellStyle name="SAPBEXHLevel0X 3 3 3 5" xfId="13434" xr:uid="{46690691-E169-4B15-B89D-3C2475AD6677}"/>
    <cellStyle name="SAPBEXHLevel0X 3 3 3 5 2" xfId="37163" xr:uid="{147A6A79-1046-4446-B5DE-359EE932E3FD}"/>
    <cellStyle name="SAPBEXHLevel0X 3 3 3 6" xfId="12983" xr:uid="{99F7CAEF-171E-4346-A07D-3B65D7919BF7}"/>
    <cellStyle name="SAPBEXHLevel0X 3 3 3 6 2" xfId="29703" xr:uid="{7006BAFE-DE93-40D4-9D43-1F2735F5EFD4}"/>
    <cellStyle name="SAPBEXHLevel0X 3 3 3 6 3" xfId="36712" xr:uid="{D98A106E-364D-4DD5-A6C4-C354F98A363D}"/>
    <cellStyle name="SAPBEXHLevel0X 3 3 3 7" xfId="8147" xr:uid="{CE67C2FB-C441-4EA4-9823-2ABD36F2B74E}"/>
    <cellStyle name="SAPBEXHLevel0X 3 3 3 7 2" xfId="34654" xr:uid="{5CE46E96-C99E-4733-8D70-515E1FA90B1F}"/>
    <cellStyle name="SAPBEXHLevel0X 3 3 3 8" xfId="20529" xr:uid="{3B04B605-7D15-4069-AA33-E44C50924E16}"/>
    <cellStyle name="SAPBEXHLevel0X 3 3 3 9" xfId="22712" xr:uid="{3F209C37-6B2E-4F2F-BB2A-876F3F49218F}"/>
    <cellStyle name="SAPBEXHLevel0X 3 3 4" xfId="1624" xr:uid="{C434DE54-9136-40D1-9E5C-FA60F46B9521}"/>
    <cellStyle name="SAPBEXHLevel0X 3 3 4 2" xfId="12494" xr:uid="{78DEB9D9-DAB2-4E00-9A7F-B90FFA95E72E}"/>
    <cellStyle name="SAPBEXHLevel0X 3 3 4 2 2" xfId="15805" xr:uid="{360DECDC-5B2F-4F42-9D53-F130315DAB8C}"/>
    <cellStyle name="SAPBEXHLevel0X 3 3 4 2 2 2" xfId="32309" xr:uid="{D346ED47-BB1B-4906-AEBE-1FF39C29A078}"/>
    <cellStyle name="SAPBEXHLevel0X 3 3 4 2 2 3" xfId="39394" xr:uid="{C576089D-9629-48BC-A481-E0458FF5BDA9}"/>
    <cellStyle name="SAPBEXHLevel0X 3 3 4 2 3" xfId="17278" xr:uid="{5EBD5F41-1235-4E10-B9F1-587E70EBFD26}"/>
    <cellStyle name="SAPBEXHLevel0X 3 3 4 2 3 2" xfId="33782" xr:uid="{B5FB1B06-DF0E-48F8-8A71-5218D04AE834}"/>
    <cellStyle name="SAPBEXHLevel0X 3 3 4 2 3 3" xfId="40111" xr:uid="{D93A6037-1806-4930-AA6A-4CE47531E06F}"/>
    <cellStyle name="SAPBEXHLevel0X 3 3 4 2 4" xfId="36522" xr:uid="{5BF69FE6-53DE-4684-A9EC-6AB80B73EEE2}"/>
    <cellStyle name="SAPBEXHLevel0X 3 3 4 3" xfId="11092" xr:uid="{F54A9D0D-AE43-4CE1-8FFE-7547BAA2B87E}"/>
    <cellStyle name="SAPBEXHLevel0X 3 3 4 3 2" xfId="14279" xr:uid="{5B73EEF5-367F-484C-A7A8-315BD77EB4DC}"/>
    <cellStyle name="SAPBEXHLevel0X 3 3 4 3 2 2" xfId="37936" xr:uid="{7DB7536C-DE8A-4DC5-B575-E82F3D566601}"/>
    <cellStyle name="SAPBEXHLevel0X 3 3 4 3 3" xfId="13314" xr:uid="{3A6636B1-EF0B-46AE-A9FA-E3E4EAD131C9}"/>
    <cellStyle name="SAPBEXHLevel0X 3 3 4 3 3 2" xfId="29999" xr:uid="{E5202C15-915C-43B3-B0ED-01FE3FF5F456}"/>
    <cellStyle name="SAPBEXHLevel0X 3 3 4 3 3 3" xfId="37043" xr:uid="{CE9E4579-7E14-4F36-9988-96278A170FC7}"/>
    <cellStyle name="SAPBEXHLevel0X 3 3 4 3 4" xfId="35956" xr:uid="{B94E4A98-BFCF-4928-B060-3F749123FFA8}"/>
    <cellStyle name="SAPBEXHLevel0X 3 3 4 4" xfId="10094" xr:uid="{2AAA9205-166F-46BA-8982-5CD88054CAB1}"/>
    <cellStyle name="SAPBEXHLevel0X 3 3 4 4 2" xfId="35436" xr:uid="{ACE95A17-5CF4-425F-ACAB-EDC0C2840308}"/>
    <cellStyle name="SAPBEXHLevel0X 3 3 4 5" xfId="13488" xr:uid="{7B176648-32B6-4B4A-85BE-94CE81E8C273}"/>
    <cellStyle name="SAPBEXHLevel0X 3 3 4 5 2" xfId="37217" xr:uid="{6F24AB66-CB4E-4CC9-B13F-121FCC73C8BD}"/>
    <cellStyle name="SAPBEXHLevel0X 3 3 4 6" xfId="13849" xr:uid="{1B6D3ED5-97F7-488D-99DE-A0525E0AB763}"/>
    <cellStyle name="SAPBEXHLevel0X 3 3 4 6 2" xfId="30465" xr:uid="{BE3D3C03-4083-4367-B207-B280085868A1}"/>
    <cellStyle name="SAPBEXHLevel0X 3 3 4 6 3" xfId="37573" xr:uid="{34FB6A40-FF21-45F9-ADDC-C5EF68544A86}"/>
    <cellStyle name="SAPBEXHLevel0X 3 3 4 7" xfId="8202" xr:uid="{F46B8403-81B1-402B-AD59-C30677E5BB12}"/>
    <cellStyle name="SAPBEXHLevel0X 3 3 4 7 2" xfId="34708" xr:uid="{9F779C7B-B32B-489C-A68B-01FF54923345}"/>
    <cellStyle name="SAPBEXHLevel0X 3 3 4 8" xfId="19127" xr:uid="{44B4DBD8-DFB7-4DB5-A05E-CEAF37B5BA90}"/>
    <cellStyle name="SAPBEXHLevel0X 3 3 4 9" xfId="30842" xr:uid="{DFDC2E52-1BDB-4E14-A988-717653AF5899}"/>
    <cellStyle name="SAPBEXHLevel0X 3 3 5" xfId="3734" xr:uid="{A157E0E4-8D76-482F-9C9A-D9FD31D95B19}"/>
    <cellStyle name="SAPBEXHLevel0X 3 3 5 2" xfId="12678" xr:uid="{A7A96A30-9AE1-47AC-8E61-5CFACAE4F863}"/>
    <cellStyle name="SAPBEXHLevel0X 3 3 5 2 2" xfId="15892" xr:uid="{15F8490A-BBBE-479C-BCD1-0A5875173CB3}"/>
    <cellStyle name="SAPBEXHLevel0X 3 3 5 2 2 2" xfId="32396" xr:uid="{2C24EC05-64BA-405A-B844-D837637F6F42}"/>
    <cellStyle name="SAPBEXHLevel0X 3 3 5 2 2 3" xfId="39481" xr:uid="{70007D94-935F-454A-8E7B-EE42B9D94B6E}"/>
    <cellStyle name="SAPBEXHLevel0X 3 3 5 2 3" xfId="17453" xr:uid="{1C55ED58-C0AA-4C2A-98C6-D891F3F50604}"/>
    <cellStyle name="SAPBEXHLevel0X 3 3 5 2 3 2" xfId="33957" xr:uid="{8E11D077-D57C-4CDB-ACBD-08FC82090425}"/>
    <cellStyle name="SAPBEXHLevel0X 3 3 5 2 3 3" xfId="40198" xr:uid="{C9D67C46-BE04-4FE0-ADD2-CB208D5EB9EA}"/>
    <cellStyle name="SAPBEXHLevel0X 3 3 5 2 4" xfId="36608" xr:uid="{B4E0435D-C01C-4750-A558-AFE47DB7BC89}"/>
    <cellStyle name="SAPBEXHLevel0X 3 3 5 3" xfId="11269" xr:uid="{3C6392E1-4BAF-48AD-81BA-A615674A6724}"/>
    <cellStyle name="SAPBEXHLevel0X 3 3 5 3 2" xfId="14415" xr:uid="{93919750-D09A-44F1-B3B9-9705D1E9451A}"/>
    <cellStyle name="SAPBEXHLevel0X 3 3 5 3 2 2" xfId="38072" xr:uid="{F040FFA1-6582-4E8E-B6C6-3DC4AE05477F}"/>
    <cellStyle name="SAPBEXHLevel0X 3 3 5 3 3" xfId="9119" xr:uid="{22E99938-2E18-4DD8-B148-899E99AF6DC3}"/>
    <cellStyle name="SAPBEXHLevel0X 3 3 5 3 3 2" xfId="26295" xr:uid="{E9B24C93-B092-4BDF-9606-FE762BABF8E5}"/>
    <cellStyle name="SAPBEXHLevel0X 3 3 5 3 3 3" xfId="35010" xr:uid="{05B59559-B672-4042-8706-9824323DFC59}"/>
    <cellStyle name="SAPBEXHLevel0X 3 3 5 3 4" xfId="36043" xr:uid="{9CBB8185-C702-4C8D-A4B0-B87C1FAC74E7}"/>
    <cellStyle name="SAPBEXHLevel0X 3 3 5 4" xfId="10279" xr:uid="{C2CB7E57-2C29-4AB8-9452-61060CE9EDF8}"/>
    <cellStyle name="SAPBEXHLevel0X 3 3 5 4 2" xfId="35531" xr:uid="{EC6FDF8D-B1C6-4B3A-8CCC-DC81B8138B71}"/>
    <cellStyle name="SAPBEXHLevel0X 3 3 5 5" xfId="13635" xr:uid="{609D31BB-BA55-4198-A4E6-D83FC5E205ED}"/>
    <cellStyle name="SAPBEXHLevel0X 3 3 5 5 2" xfId="37363" xr:uid="{BDE12275-4A82-48BD-9A29-8A90B8E63CF4}"/>
    <cellStyle name="SAPBEXHLevel0X 3 3 5 6" xfId="13110" xr:uid="{9E29C3D5-4A38-4291-B210-89ACE1108108}"/>
    <cellStyle name="SAPBEXHLevel0X 3 3 5 6 2" xfId="29830" xr:uid="{B37D3FBC-2AB8-461B-9D8D-4DDEA1F48E9F}"/>
    <cellStyle name="SAPBEXHLevel0X 3 3 5 6 3" xfId="36839" xr:uid="{DDF5333D-2023-4B6F-8AF5-8D193A00CE6B}"/>
    <cellStyle name="SAPBEXHLevel0X 3 3 5 7" xfId="8389" xr:uid="{FD1CB645-C786-4F56-A1C8-3C71D226D99F}"/>
    <cellStyle name="SAPBEXHLevel0X 3 3 5 7 2" xfId="34803" xr:uid="{2EFBA3C1-EE3B-4FB0-9C3D-291A849D8C7D}"/>
    <cellStyle name="SAPBEXHLevel0X 3 3 5 8" xfId="21232" xr:uid="{7EFEEA51-8088-442A-8992-C8A025BA6526}"/>
    <cellStyle name="SAPBEXHLevel0X 3 3 5 9" xfId="17844" xr:uid="{069631D8-EBDA-47B0-A3F2-06FC88EF4532}"/>
    <cellStyle name="SAPBEXHLevel0X 3 3 6" xfId="2654" xr:uid="{EE327830-C362-4863-9753-78D89B4B7D72}"/>
    <cellStyle name="SAPBEXHLevel0X 3 3 6 2" xfId="12294" xr:uid="{A5244BCD-8625-4A4F-879B-8AD7037D5378}"/>
    <cellStyle name="SAPBEXHLevel0X 3 3 6 2 2" xfId="15693" xr:uid="{84538C42-B6C8-4CB8-907F-3C795D2ADDE4}"/>
    <cellStyle name="SAPBEXHLevel0X 3 3 6 2 2 2" xfId="32197" xr:uid="{57B8B729-F07C-4D43-BFF5-4F2EB9C35A56}"/>
    <cellStyle name="SAPBEXHLevel0X 3 3 6 2 2 3" xfId="39282" xr:uid="{6F3D9531-F6F5-4D47-82B6-BC422DEAE123}"/>
    <cellStyle name="SAPBEXHLevel0X 3 3 6 2 3" xfId="17078" xr:uid="{4A69ED00-E8BC-4EA6-BCD9-3204C6DA7D2D}"/>
    <cellStyle name="SAPBEXHLevel0X 3 3 6 2 3 2" xfId="33582" xr:uid="{1A3BAA7D-AB8D-4EC3-85C6-453F0B853CD3}"/>
    <cellStyle name="SAPBEXHLevel0X 3 3 6 2 3 3" xfId="39999" xr:uid="{3C34D721-9D24-442A-A734-44F5618AB105}"/>
    <cellStyle name="SAPBEXHLevel0X 3 3 6 2 4" xfId="36411" xr:uid="{8FE982BD-FC5D-4809-B711-9F392736BB1D}"/>
    <cellStyle name="SAPBEXHLevel0X 3 3 6 3" xfId="14122" xr:uid="{3F87B8A5-080F-42A6-A0C3-BAB4471B50A3}"/>
    <cellStyle name="SAPBEXHLevel0X 3 3 6 3 2" xfId="37779" xr:uid="{1F6F12AE-4A3A-42C8-9080-1C81A184E817}"/>
    <cellStyle name="SAPBEXHLevel0X 3 3 6 4" xfId="13676" xr:uid="{FDDFBB58-090C-445B-95AF-1D1CC70A83BC}"/>
    <cellStyle name="SAPBEXHLevel0X 3 3 6 4 2" xfId="30312" xr:uid="{4D8971A9-B5DC-44BF-A98E-AAFE14508497}"/>
    <cellStyle name="SAPBEXHLevel0X 3 3 6 4 3" xfId="37401" xr:uid="{ABBE215A-D27C-430C-A517-51449817B2C1}"/>
    <cellStyle name="SAPBEXHLevel0X 3 3 6 5" xfId="10891" xr:uid="{37E3036A-79B6-48E1-B942-F198BDCB199C}"/>
    <cellStyle name="SAPBEXHLevel0X 3 3 6 5 2" xfId="35844" xr:uid="{FC43BF0F-79D3-4B80-ADA0-8065ADDEF1A0}"/>
    <cellStyle name="SAPBEXHLevel0X 3 3 6 6" xfId="20155" xr:uid="{439FE7D7-69FA-4302-8260-AFF56042B7A2}"/>
    <cellStyle name="SAPBEXHLevel0X 3 3 6 7" xfId="22936" xr:uid="{3C549C5D-2DC4-450D-9BE2-7BE871ABF121}"/>
    <cellStyle name="SAPBEXHLevel0X 3 3 7" xfId="4339" xr:uid="{466939D3-DAF4-4FDE-9D08-0346B7B8E5FF}"/>
    <cellStyle name="SAPBEXHLevel0X 3 3 7 2" xfId="15355" xr:uid="{C5E833F9-65ED-4FA2-A223-ECCADC0AA5EC}"/>
    <cellStyle name="SAPBEXHLevel0X 3 3 7 2 2" xfId="31859" xr:uid="{00E3F834-B3FB-488E-A604-DB6B771DD2D6}"/>
    <cellStyle name="SAPBEXHLevel0X 3 3 7 2 3" xfId="38944" xr:uid="{727FF712-78B8-484C-B8A8-41E8C3935A9F}"/>
    <cellStyle name="SAPBEXHLevel0X 3 3 7 3" xfId="16536" xr:uid="{83303F3E-6410-4A70-9585-502E6741AA65}"/>
    <cellStyle name="SAPBEXHLevel0X 3 3 7 3 2" xfId="33040" xr:uid="{F4A930E7-361D-426D-B818-95C1B8B56902}"/>
    <cellStyle name="SAPBEXHLevel0X 3 3 7 3 3" xfId="39663" xr:uid="{87C9ECAD-10FD-4623-A6A6-571E9CF4B4B4}"/>
    <cellStyle name="SAPBEXHLevel0X 3 3 7 4" xfId="11642" xr:uid="{4BC2B458-E27D-4AA2-9383-32049D5BDACB}"/>
    <cellStyle name="SAPBEXHLevel0X 3 3 7 4 2" xfId="36148" xr:uid="{9A59EC64-3910-4AC8-8567-0FB4B53D9E08}"/>
    <cellStyle name="SAPBEXHLevel0X 3 3 7 5" xfId="21832" xr:uid="{9646DEFE-FA59-48F5-8ADB-D7A6FBE2D2E2}"/>
    <cellStyle name="SAPBEXHLevel0X 3 3 7 6" xfId="17937" xr:uid="{E4880468-3A25-4498-9CA1-665E683A4791}"/>
    <cellStyle name="SAPBEXHLevel0X 3 3 8" xfId="5686" xr:uid="{9CF634AB-57D3-4BA7-941E-D9632ED8F88B}"/>
    <cellStyle name="SAPBEXHLevel0X 3 3 8 2" xfId="13750" xr:uid="{84F51470-2205-47C8-B2FF-452B9935ECCE}"/>
    <cellStyle name="SAPBEXHLevel0X 3 3 8 2 2" xfId="37475" xr:uid="{284D70B6-6497-4B6F-AFB5-334F9D374438}"/>
    <cellStyle name="SAPBEXHLevel0X 3 3 8 3" xfId="13565" xr:uid="{FB58C6AE-3983-4377-8967-62D9AFFD5D3C}"/>
    <cellStyle name="SAPBEXHLevel0X 3 3 8 3 2" xfId="30215" xr:uid="{8D2DDB1B-7DF7-4464-A912-9695EDDF8CEB}"/>
    <cellStyle name="SAPBEXHLevel0X 3 3 8 3 3" xfId="37294" xr:uid="{0A7480B3-6D03-4ACD-9FF1-3BDA494AC2AA}"/>
    <cellStyle name="SAPBEXHLevel0X 3 3 8 4" xfId="10490" xr:uid="{1029D869-B4A7-4549-9202-029FB5827CA0}"/>
    <cellStyle name="SAPBEXHLevel0X 3 3 8 4 2" xfId="35599" xr:uid="{5052EEA4-F296-41D4-A7C0-ADF01D594DD6}"/>
    <cellStyle name="SAPBEXHLevel0X 3 3 8 5" xfId="34204" xr:uid="{631CF43E-916A-4F9D-ABB3-769BCF417931}"/>
    <cellStyle name="SAPBEXHLevel0X 3 3 9" xfId="5969" xr:uid="{62945C9E-3D9C-4492-9EDF-E053D463BB48}"/>
    <cellStyle name="SAPBEXHLevel0X 3 3 9 2" xfId="9210" xr:uid="{9CDE735B-D993-4658-A0AC-EEE679610C4C}"/>
    <cellStyle name="SAPBEXHLevel0X 3 3 9 2 2" xfId="35101" xr:uid="{1CD0C3ED-DE8B-43BC-9226-DC563B6A9A9E}"/>
    <cellStyle name="SAPBEXHLevel0X 3 3 9 3" xfId="34296" xr:uid="{5F369581-535D-49DC-9441-F3F264D254A2}"/>
    <cellStyle name="SAPBEXHLevel0X 3 4" xfId="2072" xr:uid="{4990BE7E-D4D3-4CBD-9F23-DAEAE686EA7A}"/>
    <cellStyle name="SAPBEXHLevel0X 3 4 10" xfId="8974" xr:uid="{3FA594F9-C589-4D69-A070-6761CD9CA992}"/>
    <cellStyle name="SAPBEXHLevel0X 3 4 10 2" xfId="26150" xr:uid="{149B0F8A-A34E-4649-9F51-D01775D65693}"/>
    <cellStyle name="SAPBEXHLevel0X 3 4 10 3" xfId="34866" xr:uid="{D31480DE-A14A-42CB-9CC6-A875196930EA}"/>
    <cellStyle name="SAPBEXHLevel0X 3 4 11" xfId="7322" xr:uid="{F732DCD2-716E-4930-865B-6DDC88CB9262}"/>
    <cellStyle name="SAPBEXHLevel0X 3 4 11 2" xfId="34392" xr:uid="{1BCE4535-F897-4EA4-B8BB-7E640889E16A}"/>
    <cellStyle name="SAPBEXHLevel0X 3 4 12" xfId="19575" xr:uid="{4D67EA3D-F021-4ACB-B94F-F0D17B4BF502}"/>
    <cellStyle name="SAPBEXHLevel0X 3 4 13" xfId="28007" xr:uid="{FA90F87A-49BF-4464-93E4-A46E334A5AE1}"/>
    <cellStyle name="SAPBEXHLevel0X 3 4 2" xfId="5687" xr:uid="{9EB45B24-86C6-43DE-9C59-62FC0C7609DE}"/>
    <cellStyle name="SAPBEXHLevel0X 3 4 2 2" xfId="12127" xr:uid="{FAA3800D-1975-483E-8CB1-A264E4155042}"/>
    <cellStyle name="SAPBEXHLevel0X 3 4 2 2 2" xfId="15530" xr:uid="{95A1F0D1-8139-48F2-AA38-835EB296C966}"/>
    <cellStyle name="SAPBEXHLevel0X 3 4 2 2 2 2" xfId="32034" xr:uid="{D5AEC173-1F10-4C51-8D89-C07227242B4C}"/>
    <cellStyle name="SAPBEXHLevel0X 3 4 2 2 2 3" xfId="39119" xr:uid="{8FAC038C-34FF-450D-AD72-A60E3F24B94A}"/>
    <cellStyle name="SAPBEXHLevel0X 3 4 2 2 3" xfId="16926" xr:uid="{A26D543F-186F-44BF-B2EC-D539FC3EC6B2}"/>
    <cellStyle name="SAPBEXHLevel0X 3 4 2 2 3 2" xfId="33430" xr:uid="{53EA2E51-F957-4456-A511-BB0F7358FBF9}"/>
    <cellStyle name="SAPBEXHLevel0X 3 4 2 2 3 3" xfId="39851" xr:uid="{73A1B5EF-8AE9-4793-B105-20E023287335}"/>
    <cellStyle name="SAPBEXHLevel0X 3 4 2 2 4" xfId="36267" xr:uid="{33B2F399-8A93-4109-9D28-9D883530427A}"/>
    <cellStyle name="SAPBEXHLevel0X 3 4 2 3" xfId="10723" xr:uid="{E98E9513-25D2-4160-8080-C5E5F8B51E4F}"/>
    <cellStyle name="SAPBEXHLevel0X 3 4 2 3 2" xfId="13956" xr:uid="{4859DC4C-D581-4932-85A9-AC2F7D5D7001}"/>
    <cellStyle name="SAPBEXHLevel0X 3 4 2 3 2 2" xfId="37629" xr:uid="{707285A8-F47A-4753-8F8B-3960907F0F86}"/>
    <cellStyle name="SAPBEXHLevel0X 3 4 2 3 3" xfId="13338" xr:uid="{349BB2D8-4D0E-4B48-947E-44AF4795629B}"/>
    <cellStyle name="SAPBEXHLevel0X 3 4 2 3 3 2" xfId="30023" xr:uid="{6CEF35E3-73F9-480F-82F0-CA4E5E36612B}"/>
    <cellStyle name="SAPBEXHLevel0X 3 4 2 3 3 3" xfId="37067" xr:uid="{2BACDDAA-8087-484F-97F4-8B84DA17CD68}"/>
    <cellStyle name="SAPBEXHLevel0X 3 4 2 3 4" xfId="35700" xr:uid="{E6F3B810-8BF1-4536-B6F1-AC41A741C11A}"/>
    <cellStyle name="SAPBEXHLevel0X 3 4 2 4" xfId="9816" xr:uid="{775297A2-015A-4C63-BE44-22DBB7A60753}"/>
    <cellStyle name="SAPBEXHLevel0X 3 4 2 4 2" xfId="35244" xr:uid="{B8D0783E-8CF0-49A2-A121-D7E2C386CE78}"/>
    <cellStyle name="SAPBEXHLevel0X 3 4 2 5" xfId="13249" xr:uid="{0FCA4C13-0441-48E7-93AD-B5905F13CC7C}"/>
    <cellStyle name="SAPBEXHLevel0X 3 4 2 5 2" xfId="36978" xr:uid="{A9791B31-7B81-472B-BF80-FF5FD826C2D4}"/>
    <cellStyle name="SAPBEXHLevel0X 3 4 2 6" xfId="14860" xr:uid="{F1FD23EE-A37F-433E-AA31-D991ADF0909E}"/>
    <cellStyle name="SAPBEXHLevel0X 3 4 2 6 2" xfId="31372" xr:uid="{6E73EB9F-D954-4778-97AD-DA34D096DE1B}"/>
    <cellStyle name="SAPBEXHLevel0X 3 4 2 6 3" xfId="38450" xr:uid="{9C9286F6-7EA0-412C-A8F8-7724F993F69E}"/>
    <cellStyle name="SAPBEXHLevel0X 3 4 2 7" xfId="7923" xr:uid="{D043E436-178D-4B7E-82C4-8E6219D8452C}"/>
    <cellStyle name="SAPBEXHLevel0X 3 4 2 7 2" xfId="34516" xr:uid="{AE1469EA-0084-44AA-8699-D7131576F2E0}"/>
    <cellStyle name="SAPBEXHLevel0X 3 4 2 8" xfId="34205" xr:uid="{BC8F048A-8849-4C8D-98EB-2BFC590AE6A4}"/>
    <cellStyle name="SAPBEXHLevel0X 3 4 3" xfId="5970" xr:uid="{EA932FDD-BDF6-4098-BE60-5E8B8229F94B}"/>
    <cellStyle name="SAPBEXHLevel0X 3 4 3 2" xfId="12238" xr:uid="{B2025C2A-0B0A-4A2F-B677-61F416EC4A7A}"/>
    <cellStyle name="SAPBEXHLevel0X 3 4 3 2 2" xfId="15638" xr:uid="{12EC42DE-ED1B-4567-BA9C-9982AC0EDBA2}"/>
    <cellStyle name="SAPBEXHLevel0X 3 4 3 2 2 2" xfId="32142" xr:uid="{DBAE8B60-BA10-45C0-B06F-7FE1CB885BBB}"/>
    <cellStyle name="SAPBEXHLevel0X 3 4 3 2 2 3" xfId="39227" xr:uid="{EF945C48-3195-4C23-B0CF-B1B62E1B68B9}"/>
    <cellStyle name="SAPBEXHLevel0X 3 4 3 2 3" xfId="17022" xr:uid="{192B8A2C-82DD-4723-B379-75BF220E9839}"/>
    <cellStyle name="SAPBEXHLevel0X 3 4 3 2 3 2" xfId="33526" xr:uid="{65275E04-1F89-407A-9CB9-883DA31E1546}"/>
    <cellStyle name="SAPBEXHLevel0X 3 4 3 2 3 3" xfId="39944" xr:uid="{5FBEE8EE-508A-4D3C-A2FE-FD73B3780777}"/>
    <cellStyle name="SAPBEXHLevel0X 3 4 3 2 4" xfId="36358" xr:uid="{624E660B-6596-4AD4-AD07-941DAEEF5CE8}"/>
    <cellStyle name="SAPBEXHLevel0X 3 4 3 3" xfId="10835" xr:uid="{53BBAF44-5522-47F1-A9A9-3B1474A346B6}"/>
    <cellStyle name="SAPBEXHLevel0X 3 4 3 3 2" xfId="14066" xr:uid="{FB8C1B03-78FB-4F6C-96D5-73BECF59AA0B}"/>
    <cellStyle name="SAPBEXHLevel0X 3 4 3 3 2 2" xfId="37724" xr:uid="{A58C47C5-151B-4F4B-9D91-5D921CB7C4EC}"/>
    <cellStyle name="SAPBEXHLevel0X 3 4 3 3 3" xfId="12949" xr:uid="{7BB8035D-4BF1-4F62-8ED2-017CBC685DE9}"/>
    <cellStyle name="SAPBEXHLevel0X 3 4 3 3 3 2" xfId="29669" xr:uid="{4AFD00E0-CA64-48F6-AE3B-7EC67C12040F}"/>
    <cellStyle name="SAPBEXHLevel0X 3 4 3 3 3 3" xfId="36678" xr:uid="{68CCE1A9-638D-4F55-8075-C1D041067ED2}"/>
    <cellStyle name="SAPBEXHLevel0X 3 4 3 3 4" xfId="35791" xr:uid="{BE6356F3-5134-4579-B677-31F3487E8AC2}"/>
    <cellStyle name="SAPBEXHLevel0X 3 4 3 4" xfId="10041" xr:uid="{85F87028-F17F-4078-B88A-C2B13BD1630E}"/>
    <cellStyle name="SAPBEXHLevel0X 3 4 3 4 2" xfId="35383" xr:uid="{1CAF984D-5FB7-4F65-9687-0AAE66C80C79}"/>
    <cellStyle name="SAPBEXHLevel0X 3 4 3 5" xfId="13435" xr:uid="{0CF7F7BC-8732-44E2-B9C6-2D8B3467E2F9}"/>
    <cellStyle name="SAPBEXHLevel0X 3 4 3 5 2" xfId="37164" xr:uid="{5FCE575E-D248-4E3D-A329-EDBE9C58876D}"/>
    <cellStyle name="SAPBEXHLevel0X 3 4 3 6" xfId="13815" xr:uid="{3C207574-F221-4AB4-9D6C-ADC7C1FE49AD}"/>
    <cellStyle name="SAPBEXHLevel0X 3 4 3 6 2" xfId="30431" xr:uid="{349B8B23-B5D0-41B7-93C0-891DEC809F10}"/>
    <cellStyle name="SAPBEXHLevel0X 3 4 3 6 3" xfId="37539" xr:uid="{F1B733C8-4F54-4271-A7BB-EC9B6A11E6A8}"/>
    <cellStyle name="SAPBEXHLevel0X 3 4 3 7" xfId="8148" xr:uid="{7AE5C714-9E80-4B9C-8639-CAD306B33D11}"/>
    <cellStyle name="SAPBEXHLevel0X 3 4 3 7 2" xfId="34655" xr:uid="{C2C59E4B-AC6D-4413-BC9A-53B8F69BED93}"/>
    <cellStyle name="SAPBEXHLevel0X 3 4 3 8" xfId="34297" xr:uid="{D7A49F06-55F1-4F3D-9260-4EA372EAD3A1}"/>
    <cellStyle name="SAPBEXHLevel0X 3 4 4" xfId="8224" xr:uid="{21D75E10-54D8-4502-A137-EFB002960575}"/>
    <cellStyle name="SAPBEXHLevel0X 3 4 4 2" xfId="12495" xr:uid="{F35B20CB-C03A-4BE6-AB11-3EDFB7CF41D5}"/>
    <cellStyle name="SAPBEXHLevel0X 3 4 4 2 2" xfId="15806" xr:uid="{6F340302-518F-47D6-9ED3-3835509EA420}"/>
    <cellStyle name="SAPBEXHLevel0X 3 4 4 2 2 2" xfId="32310" xr:uid="{52876023-87D7-4F48-AE0E-88D0FED6D072}"/>
    <cellStyle name="SAPBEXHLevel0X 3 4 4 2 2 3" xfId="39395" xr:uid="{49553012-AC5A-481E-849B-ACDCDECE13D0}"/>
    <cellStyle name="SAPBEXHLevel0X 3 4 4 2 3" xfId="17279" xr:uid="{5D808DC9-738F-41BD-B838-9734FB856E21}"/>
    <cellStyle name="SAPBEXHLevel0X 3 4 4 2 3 2" xfId="33783" xr:uid="{6E4E79B4-6546-4840-B687-CAE25C4C4D5C}"/>
    <cellStyle name="SAPBEXHLevel0X 3 4 4 2 3 3" xfId="40112" xr:uid="{3012D0F5-BB44-45EC-8232-AED649687573}"/>
    <cellStyle name="SAPBEXHLevel0X 3 4 4 2 4" xfId="36523" xr:uid="{76401E50-245E-489D-9DA6-45485A65CC97}"/>
    <cellStyle name="SAPBEXHLevel0X 3 4 4 3" xfId="11093" xr:uid="{82ADED27-D345-4C67-87E3-AE9283BFB673}"/>
    <cellStyle name="SAPBEXHLevel0X 3 4 4 3 2" xfId="14280" xr:uid="{9FDF4A50-4005-4FD1-B69B-22A5FB2797DA}"/>
    <cellStyle name="SAPBEXHLevel0X 3 4 4 3 2 2" xfId="37937" xr:uid="{BE689ED2-2673-415F-8172-490BE0AE6E8E}"/>
    <cellStyle name="SAPBEXHLevel0X 3 4 4 3 3" xfId="14565" xr:uid="{0B71DFA2-D4E9-4019-85B0-F7821B5CEDC6}"/>
    <cellStyle name="SAPBEXHLevel0X 3 4 4 3 3 2" xfId="31081" xr:uid="{1228405E-7E00-450A-AAEC-E1AC1B985542}"/>
    <cellStyle name="SAPBEXHLevel0X 3 4 4 3 3 3" xfId="38158" xr:uid="{E79A2440-9AE8-4182-B080-EDFB3549B62B}"/>
    <cellStyle name="SAPBEXHLevel0X 3 4 4 3 4" xfId="35957" xr:uid="{FCA5833C-5303-4F32-ACE6-79A5623C1DA3}"/>
    <cellStyle name="SAPBEXHLevel0X 3 4 4 4" xfId="10116" xr:uid="{CB21562C-2163-4C8D-935C-538CBE478561}"/>
    <cellStyle name="SAPBEXHLevel0X 3 4 4 4 2" xfId="35458" xr:uid="{60192ACF-BAB9-410D-B28F-29480FEF2A5E}"/>
    <cellStyle name="SAPBEXHLevel0X 3 4 4 5" xfId="13510" xr:uid="{7F669F57-7136-4802-86AE-CBC30EFC745E}"/>
    <cellStyle name="SAPBEXHLevel0X 3 4 4 5 2" xfId="37239" xr:uid="{96B484B5-3A56-4652-83E3-7CF7DF898617}"/>
    <cellStyle name="SAPBEXHLevel0X 3 4 4 6" xfId="14372" xr:uid="{B3C3AFDE-C19E-45A6-A640-97E5F791A7AA}"/>
    <cellStyle name="SAPBEXHLevel0X 3 4 4 6 2" xfId="30911" xr:uid="{833D5911-6236-4FA0-B7CF-3F39FF730C0D}"/>
    <cellStyle name="SAPBEXHLevel0X 3 4 4 6 3" xfId="38029" xr:uid="{9786CF15-BB72-44E5-8372-659DCE5B74CA}"/>
    <cellStyle name="SAPBEXHLevel0X 3 4 4 7" xfId="34730" xr:uid="{98415DD8-2C0B-419F-8067-0941E1DFB695}"/>
    <cellStyle name="SAPBEXHLevel0X 3 4 5" xfId="8110" xr:uid="{1EEFFED9-E00D-41E2-A7CD-D88D8FB94AB8}"/>
    <cellStyle name="SAPBEXHLevel0X 3 4 5 2" xfId="12679" xr:uid="{260B31C9-E3C6-4515-BA04-94B0534199B2}"/>
    <cellStyle name="SAPBEXHLevel0X 3 4 5 2 2" xfId="15893" xr:uid="{86D08993-A371-4AEA-BEDA-CE60C9ED3B4C}"/>
    <cellStyle name="SAPBEXHLevel0X 3 4 5 2 2 2" xfId="32397" xr:uid="{CBB0B084-29F2-4497-81B6-2089E01900B7}"/>
    <cellStyle name="SAPBEXHLevel0X 3 4 5 2 2 3" xfId="39482" xr:uid="{8B77F92B-7158-401C-8CCF-2A673257E5B1}"/>
    <cellStyle name="SAPBEXHLevel0X 3 4 5 2 3" xfId="17454" xr:uid="{0081CFA6-1D56-4D24-873B-15A9FEE680D1}"/>
    <cellStyle name="SAPBEXHLevel0X 3 4 5 2 3 2" xfId="33958" xr:uid="{E1BAC09B-4217-46DD-B043-132E6D67691A}"/>
    <cellStyle name="SAPBEXHLevel0X 3 4 5 2 3 3" xfId="40199" xr:uid="{76EE9635-C164-4EE6-8F25-A1AFF3D42837}"/>
    <cellStyle name="SAPBEXHLevel0X 3 4 5 2 4" xfId="36609" xr:uid="{C3000FB9-9296-41E3-B74C-9A83D53F58BB}"/>
    <cellStyle name="SAPBEXHLevel0X 3 4 5 3" xfId="11270" xr:uid="{DED35C4C-88B5-46FC-813E-14A54DA4084B}"/>
    <cellStyle name="SAPBEXHLevel0X 3 4 5 3 2" xfId="14416" xr:uid="{126FD9C9-3E95-469C-BAE5-A85FCA0394C0}"/>
    <cellStyle name="SAPBEXHLevel0X 3 4 5 3 2 2" xfId="38073" xr:uid="{B36E335A-DB5E-47D2-AEAA-73E4D3EFB820}"/>
    <cellStyle name="SAPBEXHLevel0X 3 4 5 3 3" xfId="9120" xr:uid="{1FE6B3F1-65BC-4059-A715-CDBF18734A14}"/>
    <cellStyle name="SAPBEXHLevel0X 3 4 5 3 3 2" xfId="26296" xr:uid="{26511E9D-1C96-4A23-AE18-F2B3FF85BE72}"/>
    <cellStyle name="SAPBEXHLevel0X 3 4 5 3 3 3" xfId="35011" xr:uid="{3865AE78-494D-4194-8DFB-94CE70A5A915}"/>
    <cellStyle name="SAPBEXHLevel0X 3 4 5 3 4" xfId="36044" xr:uid="{C9E15A1E-CCC4-47C3-B35A-EEB06755D7FA}"/>
    <cellStyle name="SAPBEXHLevel0X 3 4 5 4" xfId="10003" xr:uid="{A26E826A-DC80-438E-B784-12CE2618D42B}"/>
    <cellStyle name="SAPBEXHLevel0X 3 4 5 4 2" xfId="35345" xr:uid="{CAEB6DDE-9E67-4474-BA07-50786717839B}"/>
    <cellStyle name="SAPBEXHLevel0X 3 4 5 5" xfId="13397" xr:uid="{F35E3052-AC68-4419-A610-EDBA8A0A48D4}"/>
    <cellStyle name="SAPBEXHLevel0X 3 4 5 5 2" xfId="37126" xr:uid="{D6B5C370-6F02-41EF-82E1-0FEF5F584952}"/>
    <cellStyle name="SAPBEXHLevel0X 3 4 5 6" xfId="14667" xr:uid="{9A8D642D-99F5-4872-8BDA-7BEABEE8449C}"/>
    <cellStyle name="SAPBEXHLevel0X 3 4 5 6 2" xfId="31182" xr:uid="{63344E7E-B530-42F3-937B-CF4C3A1D9159}"/>
    <cellStyle name="SAPBEXHLevel0X 3 4 5 6 3" xfId="38257" xr:uid="{837E5D38-65FD-46DB-9F74-3942AB6381C7}"/>
    <cellStyle name="SAPBEXHLevel0X 3 4 5 7" xfId="34617" xr:uid="{B27A9239-29F6-4244-8124-BE0E59632863}"/>
    <cellStyle name="SAPBEXHLevel0X 3 4 6" xfId="11022" xr:uid="{28367AC5-8FB7-4A7D-AAF1-2EC53756DB6F}"/>
    <cellStyle name="SAPBEXHLevel0X 3 4 6 2" xfId="12424" xr:uid="{BFA5232A-1C31-4DA7-BB34-0EC000F8EBA8}"/>
    <cellStyle name="SAPBEXHLevel0X 3 4 6 2 2" xfId="15735" xr:uid="{A702348F-8660-4CDE-99AA-AB55491C284E}"/>
    <cellStyle name="SAPBEXHLevel0X 3 4 6 2 2 2" xfId="32239" xr:uid="{C11751BE-F804-4575-8332-C1ACC5F6C699}"/>
    <cellStyle name="SAPBEXHLevel0X 3 4 6 2 2 3" xfId="39324" xr:uid="{B85443BC-E591-4882-B6C1-A54B7F228039}"/>
    <cellStyle name="SAPBEXHLevel0X 3 4 6 2 3" xfId="17208" xr:uid="{862CDA01-F5BA-42D8-8566-8A24FF53BFB0}"/>
    <cellStyle name="SAPBEXHLevel0X 3 4 6 2 3 2" xfId="33712" xr:uid="{5B7E2B04-CBB8-488F-BA9F-88D3F81D6336}"/>
    <cellStyle name="SAPBEXHLevel0X 3 4 6 2 3 3" xfId="40041" xr:uid="{DB2FB14C-7679-4C75-B910-742AD87E2BB2}"/>
    <cellStyle name="SAPBEXHLevel0X 3 4 6 2 4" xfId="36453" xr:uid="{A78EEE50-6434-40B9-A311-0555AF1646B8}"/>
    <cellStyle name="SAPBEXHLevel0X 3 4 6 3" xfId="14209" xr:uid="{B5CE58EE-62FA-4DAB-B660-CDED0D6F7667}"/>
    <cellStyle name="SAPBEXHLevel0X 3 4 6 3 2" xfId="37866" xr:uid="{2CD06086-D9CE-401D-9584-53329D6B8EE3}"/>
    <cellStyle name="SAPBEXHLevel0X 3 4 6 4" xfId="15207" xr:uid="{E7388BE5-4DC0-41D8-9F7B-155A5AA03B8B}"/>
    <cellStyle name="SAPBEXHLevel0X 3 4 6 4 2" xfId="31711" xr:uid="{11CF5892-AEC5-4CA1-A825-0509CABF9BDD}"/>
    <cellStyle name="SAPBEXHLevel0X 3 4 6 4 3" xfId="38796" xr:uid="{9FE6D11C-A1BE-4DAF-8AF8-69FFE3B4D45F}"/>
    <cellStyle name="SAPBEXHLevel0X 3 4 6 5" xfId="35886" xr:uid="{AA34449B-6B35-4042-81AC-323DC9133961}"/>
    <cellStyle name="SAPBEXHLevel0X 3 4 7" xfId="11643" xr:uid="{34B8DFA6-F647-407C-8655-E2B0FD313D87}"/>
    <cellStyle name="SAPBEXHLevel0X 3 4 7 2" xfId="15356" xr:uid="{9613B972-CB8F-42BF-AC54-87674D8A1C93}"/>
    <cellStyle name="SAPBEXHLevel0X 3 4 7 2 2" xfId="31860" xr:uid="{26165523-FC2C-4251-B902-0202B612D47E}"/>
    <cellStyle name="SAPBEXHLevel0X 3 4 7 2 3" xfId="38945" xr:uid="{B1FE7716-3A77-4ECD-9366-235863A8352C}"/>
    <cellStyle name="SAPBEXHLevel0X 3 4 7 3" xfId="16537" xr:uid="{D37D0943-5FAE-42A3-B3DE-41ADD7D63298}"/>
    <cellStyle name="SAPBEXHLevel0X 3 4 7 3 2" xfId="33041" xr:uid="{6B503105-D664-4BA5-8688-294CCC777D96}"/>
    <cellStyle name="SAPBEXHLevel0X 3 4 7 3 3" xfId="39664" xr:uid="{51273962-FB1B-42E5-B504-4057761691C9}"/>
    <cellStyle name="SAPBEXHLevel0X 3 4 7 4" xfId="36149" xr:uid="{87AEB303-9FEB-45CD-AAEC-E7E40D5E199B}"/>
    <cellStyle name="SAPBEXHLevel0X 3 4 8" xfId="10491" xr:uid="{0463A2B1-AE00-4A5E-89A3-8A391C718B7E}"/>
    <cellStyle name="SAPBEXHLevel0X 3 4 8 2" xfId="13751" xr:uid="{0821B1B7-69D3-4096-B2BD-DDBAD7B0D2F6}"/>
    <cellStyle name="SAPBEXHLevel0X 3 4 8 2 2" xfId="37476" xr:uid="{6E666A8C-DFC5-4A73-AC3E-7B40C382E94C}"/>
    <cellStyle name="SAPBEXHLevel0X 3 4 8 3" xfId="14736" xr:uid="{9E38119B-1257-415D-A4D4-F015CBD87CE0}"/>
    <cellStyle name="SAPBEXHLevel0X 3 4 8 3 2" xfId="31250" xr:uid="{F22AF564-4BEA-4CC9-9598-37C915B48174}"/>
    <cellStyle name="SAPBEXHLevel0X 3 4 8 3 3" xfId="38326" xr:uid="{CFCD4B54-208C-4007-89C7-76AD73EC8835}"/>
    <cellStyle name="SAPBEXHLevel0X 3 4 8 4" xfId="35600" xr:uid="{16A96286-C464-47A8-B3A2-AF258F234949}"/>
    <cellStyle name="SAPBEXHLevel0X 3 4 9" xfId="9211" xr:uid="{2D77CB04-2D54-4F70-B979-2205974836C2}"/>
    <cellStyle name="SAPBEXHLevel0X 3 4 9 2" xfId="35102" xr:uid="{6BD9448A-07E5-4F4B-9AB0-9E24B4389621}"/>
    <cellStyle name="SAPBEXHLevel0X 3 5" xfId="2187" xr:uid="{35E3A12A-D41E-4CF6-BF61-8540E1409924}"/>
    <cellStyle name="SAPBEXHLevel0X 3 5 10" xfId="8975" xr:uid="{A56BF88F-3B4E-47C3-A533-C2E77E46E66B}"/>
    <cellStyle name="SAPBEXHLevel0X 3 5 10 2" xfId="26151" xr:uid="{1DF9E62C-B19B-4B9E-8AF2-4CD2BCEF3819}"/>
    <cellStyle name="SAPBEXHLevel0X 3 5 10 3" xfId="34867" xr:uid="{A202F0CC-BC3E-43A6-8862-D1E0F2275933}"/>
    <cellStyle name="SAPBEXHLevel0X 3 5 11" xfId="7323" xr:uid="{89C97743-BC28-4D34-9786-EEF519B0EE81}"/>
    <cellStyle name="SAPBEXHLevel0X 3 5 11 2" xfId="34393" xr:uid="{9B941133-42F3-4AF7-B6E4-1B0225BAB88C}"/>
    <cellStyle name="SAPBEXHLevel0X 3 5 12" xfId="19689" xr:uid="{F220480C-3F8A-4D3B-A7CC-3241D985DB73}"/>
    <cellStyle name="SAPBEXHLevel0X 3 5 13" xfId="28938" xr:uid="{EC8A9E2B-1D4B-40C2-A084-D9661C4B3183}"/>
    <cellStyle name="SAPBEXHLevel0X 3 5 2" xfId="5688" xr:uid="{FF5D2BCF-0CE3-4D10-8269-06063E16B41F}"/>
    <cellStyle name="SAPBEXHLevel0X 3 5 2 2" xfId="12128" xr:uid="{BF96C6AD-A3A2-4D4A-B547-B8B5BAB562A6}"/>
    <cellStyle name="SAPBEXHLevel0X 3 5 2 2 2" xfId="15531" xr:uid="{D4C5348D-7921-425F-A10F-8A0177BCCC9A}"/>
    <cellStyle name="SAPBEXHLevel0X 3 5 2 2 2 2" xfId="32035" xr:uid="{5F00C1C2-C12C-4C93-864F-713F3A10A565}"/>
    <cellStyle name="SAPBEXHLevel0X 3 5 2 2 2 3" xfId="39120" xr:uid="{546372D0-F55B-4115-8FC5-22D34427ED48}"/>
    <cellStyle name="SAPBEXHLevel0X 3 5 2 2 3" xfId="16927" xr:uid="{C9223C4B-72C0-4C24-8595-FE1187254436}"/>
    <cellStyle name="SAPBEXHLevel0X 3 5 2 2 3 2" xfId="33431" xr:uid="{0B637C81-E187-493E-A379-27470E8CF53D}"/>
    <cellStyle name="SAPBEXHLevel0X 3 5 2 2 3 3" xfId="39852" xr:uid="{9F61B424-E960-4368-8F10-7CC64727CC95}"/>
    <cellStyle name="SAPBEXHLevel0X 3 5 2 2 4" xfId="36268" xr:uid="{AEB5CFFF-28C5-461B-B1A4-8EA43E5D3EEE}"/>
    <cellStyle name="SAPBEXHLevel0X 3 5 2 3" xfId="10724" xr:uid="{862BC9E7-5394-4DB9-82E5-31B091C8822E}"/>
    <cellStyle name="SAPBEXHLevel0X 3 5 2 3 2" xfId="13957" xr:uid="{90C8CC2E-D8CE-48E0-8AED-46419CA7CA85}"/>
    <cellStyle name="SAPBEXHLevel0X 3 5 2 3 2 2" xfId="37630" xr:uid="{B4174B3B-819C-4B30-9AA0-591C16D5E421}"/>
    <cellStyle name="SAPBEXHLevel0X 3 5 2 3 3" xfId="14579" xr:uid="{274C8591-B545-4A1B-B087-20A6F5E833CF}"/>
    <cellStyle name="SAPBEXHLevel0X 3 5 2 3 3 2" xfId="31095" xr:uid="{D198434A-9D50-429A-975A-7FD3A951E1AC}"/>
    <cellStyle name="SAPBEXHLevel0X 3 5 2 3 3 3" xfId="38172" xr:uid="{F654B6BB-AE82-4D22-9792-CEBB04ACBF48}"/>
    <cellStyle name="SAPBEXHLevel0X 3 5 2 3 4" xfId="35701" xr:uid="{2C3B6D28-A300-419B-94E4-7B042476688A}"/>
    <cellStyle name="SAPBEXHLevel0X 3 5 2 4" xfId="9815" xr:uid="{BA647C5B-74E9-4463-B3AA-01B751FD567E}"/>
    <cellStyle name="SAPBEXHLevel0X 3 5 2 4 2" xfId="35243" xr:uid="{4101B679-9C9B-4952-B6D9-F8976A901840}"/>
    <cellStyle name="SAPBEXHLevel0X 3 5 2 5" xfId="13248" xr:uid="{7190EE85-5B35-4B5F-99A9-86EB8F280E2C}"/>
    <cellStyle name="SAPBEXHLevel0X 3 5 2 5 2" xfId="36977" xr:uid="{925250C3-5558-48F8-8EA5-EE2347D60149}"/>
    <cellStyle name="SAPBEXHLevel0X 3 5 2 6" xfId="14705" xr:uid="{625C1265-2B54-4501-A39A-0087129B5EC2}"/>
    <cellStyle name="SAPBEXHLevel0X 3 5 2 6 2" xfId="31219" xr:uid="{75DAE9F5-CED5-4E4D-B024-967076371B24}"/>
    <cellStyle name="SAPBEXHLevel0X 3 5 2 6 3" xfId="38295" xr:uid="{3C67CB28-E6CA-4B31-A7ED-36C979FE3F8C}"/>
    <cellStyle name="SAPBEXHLevel0X 3 5 2 7" xfId="7922" xr:uid="{AEE013C7-2D54-498B-87FE-FA87B9DEC387}"/>
    <cellStyle name="SAPBEXHLevel0X 3 5 2 7 2" xfId="34515" xr:uid="{6FB0FDB2-D4E3-443C-AA0C-5963707263D8}"/>
    <cellStyle name="SAPBEXHLevel0X 3 5 2 8" xfId="34206" xr:uid="{5F3DA015-172F-4C8E-8207-BA81B6FC7C74}"/>
    <cellStyle name="SAPBEXHLevel0X 3 5 3" xfId="5971" xr:uid="{D577B78E-7116-458E-8967-EF92A5AAA063}"/>
    <cellStyle name="SAPBEXHLevel0X 3 5 3 2" xfId="12239" xr:uid="{32BB62F0-6E44-4BDF-A862-9CD93B981EE2}"/>
    <cellStyle name="SAPBEXHLevel0X 3 5 3 2 2" xfId="15639" xr:uid="{C4B3CCB4-7517-4646-8054-AECCFC492FC3}"/>
    <cellStyle name="SAPBEXHLevel0X 3 5 3 2 2 2" xfId="32143" xr:uid="{368C182C-5F12-469C-80F0-D5204D2E795F}"/>
    <cellStyle name="SAPBEXHLevel0X 3 5 3 2 2 3" xfId="39228" xr:uid="{A8E0F966-7A1A-477F-9D0A-4E3EE25A16CC}"/>
    <cellStyle name="SAPBEXHLevel0X 3 5 3 2 3" xfId="17023" xr:uid="{AAA9F048-AFF5-4E38-9BDD-E89CE3A49D60}"/>
    <cellStyle name="SAPBEXHLevel0X 3 5 3 2 3 2" xfId="33527" xr:uid="{9C5A4B66-51FB-44CE-A8A3-95BEF78AB01A}"/>
    <cellStyle name="SAPBEXHLevel0X 3 5 3 2 3 3" xfId="39945" xr:uid="{352C09D0-C42A-4580-A60E-3FE23E231288}"/>
    <cellStyle name="SAPBEXHLevel0X 3 5 3 2 4" xfId="36359" xr:uid="{2CA778E0-9A69-4E2D-B9A7-39FC506D5028}"/>
    <cellStyle name="SAPBEXHLevel0X 3 5 3 3" xfId="10836" xr:uid="{37F3E234-0D0C-4697-B908-52A7166AA6E2}"/>
    <cellStyle name="SAPBEXHLevel0X 3 5 3 3 2" xfId="14067" xr:uid="{7E87E5DD-0544-451F-877E-AFF3612C05AF}"/>
    <cellStyle name="SAPBEXHLevel0X 3 5 3 3 2 2" xfId="37725" xr:uid="{584B0A4A-0858-4C4E-93AD-4D82BF6085D8}"/>
    <cellStyle name="SAPBEXHLevel0X 3 5 3 3 3" xfId="9089" xr:uid="{F0AD606D-C981-4228-B8A2-4D3A4B376F1F}"/>
    <cellStyle name="SAPBEXHLevel0X 3 5 3 3 3 2" xfId="26265" xr:uid="{42CD9276-8AAE-4F12-9690-11BD521991EF}"/>
    <cellStyle name="SAPBEXHLevel0X 3 5 3 3 3 3" xfId="34980" xr:uid="{31DA0B59-0F19-43C0-96E7-979CC3339BED}"/>
    <cellStyle name="SAPBEXHLevel0X 3 5 3 3 4" xfId="35792" xr:uid="{D1A427A7-32F1-4FE7-A8A8-C90B05859BE3}"/>
    <cellStyle name="SAPBEXHLevel0X 3 5 3 4" xfId="10042" xr:uid="{96622EAF-71F0-4B4A-8FEE-630AD2FBC02D}"/>
    <cellStyle name="SAPBEXHLevel0X 3 5 3 4 2" xfId="35384" xr:uid="{5E1B13AF-984D-4B55-AF51-2FBD2F0032B9}"/>
    <cellStyle name="SAPBEXHLevel0X 3 5 3 5" xfId="13436" xr:uid="{AFC3070F-6D85-4402-A56A-C34DFBE1109E}"/>
    <cellStyle name="SAPBEXHLevel0X 3 5 3 5 2" xfId="37165" xr:uid="{E1CD4C8F-CD82-4E1A-902D-3607CEB97228}"/>
    <cellStyle name="SAPBEXHLevel0X 3 5 3 6" xfId="13539" xr:uid="{C76A28D4-111C-44CA-ABF4-FBB3CBC441B9}"/>
    <cellStyle name="SAPBEXHLevel0X 3 5 3 6 2" xfId="30189" xr:uid="{1836AF0E-67DC-4DB8-94C3-AA938E9E5C55}"/>
    <cellStyle name="SAPBEXHLevel0X 3 5 3 6 3" xfId="37268" xr:uid="{C23C2F98-DDBC-4586-BBF5-746ED033D9E6}"/>
    <cellStyle name="SAPBEXHLevel0X 3 5 3 7" xfId="8149" xr:uid="{15F7677D-380D-49CD-98E6-974A8D75B89E}"/>
    <cellStyle name="SAPBEXHLevel0X 3 5 3 7 2" xfId="34656" xr:uid="{65985D09-36EF-4044-A4FB-EC036E7A81D7}"/>
    <cellStyle name="SAPBEXHLevel0X 3 5 3 8" xfId="34298" xr:uid="{A148FC5C-CFF5-4807-BD64-F435AF12DDEE}"/>
    <cellStyle name="SAPBEXHLevel0X 3 5 4" xfId="7975" xr:uid="{1DA8BFB6-A3B8-440A-AB75-1686BFAFE724}"/>
    <cellStyle name="SAPBEXHLevel0X 3 5 4 2" xfId="12496" xr:uid="{CE0B3616-702C-4BC0-BE3D-523E6787416D}"/>
    <cellStyle name="SAPBEXHLevel0X 3 5 4 2 2" xfId="15807" xr:uid="{9826764E-780E-43F0-8267-1216C29EA5E0}"/>
    <cellStyle name="SAPBEXHLevel0X 3 5 4 2 2 2" xfId="32311" xr:uid="{D1C53B6D-74D0-47CD-9D2D-9457F7A74F34}"/>
    <cellStyle name="SAPBEXHLevel0X 3 5 4 2 2 3" xfId="39396" xr:uid="{5E3A958D-D2CF-4C5E-8FB5-D645A36A3D91}"/>
    <cellStyle name="SAPBEXHLevel0X 3 5 4 2 3" xfId="17280" xr:uid="{1BA07A3D-56E4-4BCF-B9D2-25F7C3A6DBD9}"/>
    <cellStyle name="SAPBEXHLevel0X 3 5 4 2 3 2" xfId="33784" xr:uid="{ABA46A36-12F1-46D9-8110-2D436A8C4F0F}"/>
    <cellStyle name="SAPBEXHLevel0X 3 5 4 2 3 3" xfId="40113" xr:uid="{A75BD52F-B401-462B-A833-D2D2F66D791E}"/>
    <cellStyle name="SAPBEXHLevel0X 3 5 4 2 4" xfId="36524" xr:uid="{33CE5461-D85B-4432-9883-12096DC2FC1E}"/>
    <cellStyle name="SAPBEXHLevel0X 3 5 4 3" xfId="11094" xr:uid="{DE70B439-5D95-42AC-81CA-7F1DC23EE34D}"/>
    <cellStyle name="SAPBEXHLevel0X 3 5 4 3 2" xfId="14281" xr:uid="{DEDDF756-39FD-46D6-8073-97C89F6E7238}"/>
    <cellStyle name="SAPBEXHLevel0X 3 5 4 3 2 2" xfId="37938" xr:uid="{B0CA3053-B1E9-460E-B35A-7E06E7239595}"/>
    <cellStyle name="SAPBEXHLevel0X 3 5 4 3 3" xfId="15203" xr:uid="{31D99A93-0BF2-4409-B37C-2ACBE85559C3}"/>
    <cellStyle name="SAPBEXHLevel0X 3 5 4 3 3 2" xfId="31707" xr:uid="{E4736504-07E2-47A6-8008-29E6695EC400}"/>
    <cellStyle name="SAPBEXHLevel0X 3 5 4 3 3 3" xfId="38792" xr:uid="{03868F57-CD21-43D3-B4CE-17B2E3B22B80}"/>
    <cellStyle name="SAPBEXHLevel0X 3 5 4 3 4" xfId="35958" xr:uid="{C4212922-0D12-42CD-999B-D7EEA186B7D9}"/>
    <cellStyle name="SAPBEXHLevel0X 3 5 4 4" xfId="9868" xr:uid="{14BA6E48-5636-4274-9D57-67528B2E79F1}"/>
    <cellStyle name="SAPBEXHLevel0X 3 5 4 4 2" xfId="35296" xr:uid="{D721A517-2A46-4B8C-BC0B-C68457B02F2A}"/>
    <cellStyle name="SAPBEXHLevel0X 3 5 4 5" xfId="13301" xr:uid="{5B0619BB-B8C4-4679-8371-E0E762F24F85}"/>
    <cellStyle name="SAPBEXHLevel0X 3 5 4 5 2" xfId="37030" xr:uid="{044EE4D0-AB1F-4127-84A7-9339D747039A}"/>
    <cellStyle name="SAPBEXHLevel0X 3 5 4 6" xfId="14971" xr:uid="{1F1D0BA4-C72B-4EA4-A476-AAED71006367}"/>
    <cellStyle name="SAPBEXHLevel0X 3 5 4 6 2" xfId="31481" xr:uid="{63BB6977-0987-4F27-818D-D39FEEF65285}"/>
    <cellStyle name="SAPBEXHLevel0X 3 5 4 6 3" xfId="38560" xr:uid="{EE2B405F-1902-4CA9-8B4B-59B8916B0F0E}"/>
    <cellStyle name="SAPBEXHLevel0X 3 5 4 7" xfId="34568" xr:uid="{A6419827-5EC1-473F-9DDD-C7A3CB73276F}"/>
    <cellStyle name="SAPBEXHLevel0X 3 5 5" xfId="8388" xr:uid="{6F088A48-260C-4308-BC95-C1BA952B29F9}"/>
    <cellStyle name="SAPBEXHLevel0X 3 5 5 2" xfId="12680" xr:uid="{D73B7891-8AA0-4CFF-B646-AE12CEFDBF6E}"/>
    <cellStyle name="SAPBEXHLevel0X 3 5 5 2 2" xfId="15894" xr:uid="{8B75757E-7B56-4523-AFE0-89B7B50E1972}"/>
    <cellStyle name="SAPBEXHLevel0X 3 5 5 2 2 2" xfId="32398" xr:uid="{D2D95A75-6D96-4885-85A0-447A965A5722}"/>
    <cellStyle name="SAPBEXHLevel0X 3 5 5 2 2 3" xfId="39483" xr:uid="{94E9BA26-C769-49FE-8A90-3FA232784E04}"/>
    <cellStyle name="SAPBEXHLevel0X 3 5 5 2 3" xfId="17455" xr:uid="{1E035308-C219-493A-A6A6-1CCFF60D2C12}"/>
    <cellStyle name="SAPBEXHLevel0X 3 5 5 2 3 2" xfId="33959" xr:uid="{57CC1461-DBB6-4942-96E1-32BDF217079E}"/>
    <cellStyle name="SAPBEXHLevel0X 3 5 5 2 3 3" xfId="40200" xr:uid="{6473DF58-305F-4DCA-81BA-DA94C54D5B64}"/>
    <cellStyle name="SAPBEXHLevel0X 3 5 5 2 4" xfId="36610" xr:uid="{511562D8-939A-4C19-B993-E528DFE0CC07}"/>
    <cellStyle name="SAPBEXHLevel0X 3 5 5 3" xfId="11271" xr:uid="{B3254803-EAA4-49D6-8A1D-8A7FDDB01916}"/>
    <cellStyle name="SAPBEXHLevel0X 3 5 5 3 2" xfId="14417" xr:uid="{DA9EC88F-2577-4690-960F-C549715B5D31}"/>
    <cellStyle name="SAPBEXHLevel0X 3 5 5 3 2 2" xfId="38074" xr:uid="{98718F5A-356B-4595-A15B-3335879F792F}"/>
    <cellStyle name="SAPBEXHLevel0X 3 5 5 3 3" xfId="9121" xr:uid="{5AC621F3-7B90-4E7E-BD3E-870FE2436C81}"/>
    <cellStyle name="SAPBEXHLevel0X 3 5 5 3 3 2" xfId="26297" xr:uid="{6FFC17DE-F502-4E3B-A9BC-8EDE53C09480}"/>
    <cellStyle name="SAPBEXHLevel0X 3 5 5 3 3 3" xfId="35012" xr:uid="{B1285B62-A308-4D98-A207-3A798D370AA0}"/>
    <cellStyle name="SAPBEXHLevel0X 3 5 5 3 4" xfId="36045" xr:uid="{A40C12E1-89B1-49B6-9C5D-C46185F6BA98}"/>
    <cellStyle name="SAPBEXHLevel0X 3 5 5 4" xfId="10278" xr:uid="{9D5B319C-83DF-4B5E-AC68-413B95A90F3A}"/>
    <cellStyle name="SAPBEXHLevel0X 3 5 5 4 2" xfId="35530" xr:uid="{989FCD81-9CA2-45E6-92B3-5BA582C8DFCD}"/>
    <cellStyle name="SAPBEXHLevel0X 3 5 5 5" xfId="13634" xr:uid="{D1A86698-CF5D-4F31-9C2A-8A9B6CEDAAB0}"/>
    <cellStyle name="SAPBEXHLevel0X 3 5 5 5 2" xfId="37362" xr:uid="{70BB629E-7F31-4793-8C03-A114BAEDE7B8}"/>
    <cellStyle name="SAPBEXHLevel0X 3 5 5 6" xfId="14959" xr:uid="{CFA4119C-5BB8-463A-BD34-0E95682464BF}"/>
    <cellStyle name="SAPBEXHLevel0X 3 5 5 6 2" xfId="31469" xr:uid="{0C0F99BE-BBA8-4873-A4EC-4FE5CDDCC8A7}"/>
    <cellStyle name="SAPBEXHLevel0X 3 5 5 6 3" xfId="38548" xr:uid="{0D32CE46-2AA0-4C29-8BA9-C0154845E2BD}"/>
    <cellStyle name="SAPBEXHLevel0X 3 5 5 7" xfId="34802" xr:uid="{1D09BAD7-2E04-45C1-846B-4F19AC71D0A3}"/>
    <cellStyle name="SAPBEXHLevel0X 3 5 6" xfId="11023" xr:uid="{51B66C30-C95A-45F1-A11E-2AF4DEFDDC55}"/>
    <cellStyle name="SAPBEXHLevel0X 3 5 6 2" xfId="12425" xr:uid="{FB7204E3-53C1-4503-9FC3-9CFF7B2FF42F}"/>
    <cellStyle name="SAPBEXHLevel0X 3 5 6 2 2" xfId="15736" xr:uid="{E4C0A130-50DD-4937-B291-8FD3FAB456B4}"/>
    <cellStyle name="SAPBEXHLevel0X 3 5 6 2 2 2" xfId="32240" xr:uid="{08175050-7280-4668-A75D-F9D695B48441}"/>
    <cellStyle name="SAPBEXHLevel0X 3 5 6 2 2 3" xfId="39325" xr:uid="{2A7633B3-E7E8-4339-B9FB-258265AB3E62}"/>
    <cellStyle name="SAPBEXHLevel0X 3 5 6 2 3" xfId="17209" xr:uid="{AFF140DD-EE34-46D6-BF1E-4507B48E85CF}"/>
    <cellStyle name="SAPBEXHLevel0X 3 5 6 2 3 2" xfId="33713" xr:uid="{D9455C41-E2FA-42EB-A9DD-3219E2596C7F}"/>
    <cellStyle name="SAPBEXHLevel0X 3 5 6 2 3 3" xfId="40042" xr:uid="{CEA42D7F-31F5-412F-98E9-DE983372355A}"/>
    <cellStyle name="SAPBEXHLevel0X 3 5 6 2 4" xfId="36454" xr:uid="{108BAE81-17CA-442E-A9B3-66D3B7DAE498}"/>
    <cellStyle name="SAPBEXHLevel0X 3 5 6 3" xfId="14210" xr:uid="{23662603-1B0A-4ADF-8737-1FFE0A411D35}"/>
    <cellStyle name="SAPBEXHLevel0X 3 5 6 3 2" xfId="37867" xr:uid="{5F0A4B84-7D6C-47BB-8DD4-CA473D51DE37}"/>
    <cellStyle name="SAPBEXHLevel0X 3 5 6 4" xfId="12991" xr:uid="{CD191570-01FC-438B-B460-22952A31A44A}"/>
    <cellStyle name="SAPBEXHLevel0X 3 5 6 4 2" xfId="29711" xr:uid="{188DCE24-01B0-46E5-A2A5-B8BFC0A4E4FA}"/>
    <cellStyle name="SAPBEXHLevel0X 3 5 6 4 3" xfId="36720" xr:uid="{17B3E074-87F0-47E9-AFFB-C16F1CBA32C2}"/>
    <cellStyle name="SAPBEXHLevel0X 3 5 6 5" xfId="35887" xr:uid="{1A13176B-49C3-4A71-9925-3DADA8FD6D36}"/>
    <cellStyle name="SAPBEXHLevel0X 3 5 7" xfId="11644" xr:uid="{9E30D95C-DDFB-4750-9F5D-508243C45D6F}"/>
    <cellStyle name="SAPBEXHLevel0X 3 5 7 2" xfId="15357" xr:uid="{36A67FDF-1A52-4E0D-9060-24F01C47DAB4}"/>
    <cellStyle name="SAPBEXHLevel0X 3 5 7 2 2" xfId="31861" xr:uid="{588DF75F-FB40-4DEB-BF48-5F733318BFD4}"/>
    <cellStyle name="SAPBEXHLevel0X 3 5 7 2 3" xfId="38946" xr:uid="{E3F6AAE6-5C23-4D61-A8B4-D3E202B90AB6}"/>
    <cellStyle name="SAPBEXHLevel0X 3 5 7 3" xfId="16538" xr:uid="{B5040044-50DB-4957-BB61-AFD20CDFA623}"/>
    <cellStyle name="SAPBEXHLevel0X 3 5 7 3 2" xfId="33042" xr:uid="{0D4FD87C-68A1-4534-AFB8-A83F63984AB4}"/>
    <cellStyle name="SAPBEXHLevel0X 3 5 7 3 3" xfId="39665" xr:uid="{B6F3D18F-4B74-446C-A4A2-3087C75AA18A}"/>
    <cellStyle name="SAPBEXHLevel0X 3 5 7 4" xfId="36150" xr:uid="{CC4B43D0-4577-4C2D-AF50-1DF379542521}"/>
    <cellStyle name="SAPBEXHLevel0X 3 5 8" xfId="10492" xr:uid="{2F3BB929-E630-4845-8F25-F07F2A701A7C}"/>
    <cellStyle name="SAPBEXHLevel0X 3 5 8 2" xfId="13752" xr:uid="{722C0DC5-99AD-4E18-BE00-9FE114B209BD}"/>
    <cellStyle name="SAPBEXHLevel0X 3 5 8 2 2" xfId="37477" xr:uid="{BBDD44B9-076F-41AC-8C51-F54009E3E78C}"/>
    <cellStyle name="SAPBEXHLevel0X 3 5 8 3" xfId="13059" xr:uid="{EB004650-54CB-4B7B-A21A-AB29C805E7FE}"/>
    <cellStyle name="SAPBEXHLevel0X 3 5 8 3 2" xfId="29779" xr:uid="{4C8B58F2-3391-47B1-9CC7-1ABFF11DF7FD}"/>
    <cellStyle name="SAPBEXHLevel0X 3 5 8 3 3" xfId="36788" xr:uid="{8A1A2806-4E86-446E-A579-BB69F15B89DF}"/>
    <cellStyle name="SAPBEXHLevel0X 3 5 8 4" xfId="35601" xr:uid="{239985E3-628D-49EE-A2CC-51D06ABAB1ED}"/>
    <cellStyle name="SAPBEXHLevel0X 3 5 9" xfId="9212" xr:uid="{79EBA294-66EF-4935-AB15-D078AB5D9D67}"/>
    <cellStyle name="SAPBEXHLevel0X 3 5 9 2" xfId="35103" xr:uid="{B6C98A4B-E77C-4128-8B42-C474CFF39609}"/>
    <cellStyle name="SAPBEXHLevel0X 3 6" xfId="3570" xr:uid="{0B5C8F9A-1FD8-4B94-A269-8DDAB5E78C56}"/>
    <cellStyle name="SAPBEXHLevel0X 3 6 10" xfId="8976" xr:uid="{E265BEDB-3DB3-49BC-9D67-BD45566B2F17}"/>
    <cellStyle name="SAPBEXHLevel0X 3 6 10 2" xfId="26152" xr:uid="{44F101A4-D7AD-484D-A43A-8E5C07D4E7A5}"/>
    <cellStyle name="SAPBEXHLevel0X 3 6 10 3" xfId="34868" xr:uid="{D2939723-7651-4889-BFF6-026B743F62D7}"/>
    <cellStyle name="SAPBEXHLevel0X 3 6 11" xfId="7324" xr:uid="{3D799C1B-3B9A-44BF-889F-EC343A6A25B8}"/>
    <cellStyle name="SAPBEXHLevel0X 3 6 11 2" xfId="34394" xr:uid="{EC0A3294-FF45-4D25-97A8-88E3A61DCD45}"/>
    <cellStyle name="SAPBEXHLevel0X 3 6 12" xfId="21068" xr:uid="{71982E30-8749-43CB-B88E-896E055025E4}"/>
    <cellStyle name="SAPBEXHLevel0X 3 6 13" xfId="24496" xr:uid="{68ABFE69-9B86-4C35-AF67-2AE812A05B9A}"/>
    <cellStyle name="SAPBEXHLevel0X 3 6 2" xfId="5689" xr:uid="{42F0299D-9744-4A33-9E7B-86A0C87F0935}"/>
    <cellStyle name="SAPBEXHLevel0X 3 6 2 2" xfId="12129" xr:uid="{9095DE97-1A3F-4477-B7B5-7F9B65C0ABD4}"/>
    <cellStyle name="SAPBEXHLevel0X 3 6 2 2 2" xfId="15532" xr:uid="{1DC57201-9AE4-431A-ABC7-3CD0244B7DF6}"/>
    <cellStyle name="SAPBEXHLevel0X 3 6 2 2 2 2" xfId="32036" xr:uid="{1C1194AC-B150-485E-8052-F824922E9AD6}"/>
    <cellStyle name="SAPBEXHLevel0X 3 6 2 2 2 3" xfId="39121" xr:uid="{8B599278-FA48-44B3-89AA-956816E8EBEB}"/>
    <cellStyle name="SAPBEXHLevel0X 3 6 2 2 3" xfId="16928" xr:uid="{4CBF74AE-04C6-4159-9B6F-F886DE126CCA}"/>
    <cellStyle name="SAPBEXHLevel0X 3 6 2 2 3 2" xfId="33432" xr:uid="{940BFB41-592E-486C-B7A9-748BFC315044}"/>
    <cellStyle name="SAPBEXHLevel0X 3 6 2 2 3 3" xfId="39853" xr:uid="{E4C98869-BA57-417B-A550-CD9959988DF0}"/>
    <cellStyle name="SAPBEXHLevel0X 3 6 2 2 4" xfId="36269" xr:uid="{CF70B514-9507-409F-BC79-644214F18A34}"/>
    <cellStyle name="SAPBEXHLevel0X 3 6 2 3" xfId="10725" xr:uid="{73A6C16C-B3E9-472C-8B16-14C9B36AA3B8}"/>
    <cellStyle name="SAPBEXHLevel0X 3 6 2 3 2" xfId="13958" xr:uid="{C0927862-6E36-4BEA-97EA-F5F6FC4BA942}"/>
    <cellStyle name="SAPBEXHLevel0X 3 6 2 3 2 2" xfId="37631" xr:uid="{939BC709-95A2-467E-A938-8C4C9ED9CE01}"/>
    <cellStyle name="SAPBEXHLevel0X 3 6 2 3 3" xfId="15218" xr:uid="{47D6FD2E-2C66-48CF-8A95-1B9ECE243C22}"/>
    <cellStyle name="SAPBEXHLevel0X 3 6 2 3 3 2" xfId="31722" xr:uid="{5CD44908-6081-4431-8C61-A588CDB0AAD8}"/>
    <cellStyle name="SAPBEXHLevel0X 3 6 2 3 3 3" xfId="38807" xr:uid="{CF998709-C565-4E5D-897A-29AC3AAA788E}"/>
    <cellStyle name="SAPBEXHLevel0X 3 6 2 3 4" xfId="35702" xr:uid="{422B5A0C-97A0-420B-A3C1-DBCAD3B93C86}"/>
    <cellStyle name="SAPBEXHLevel0X 3 6 2 4" xfId="9814" xr:uid="{2782F377-7D79-48C5-98F5-349276023670}"/>
    <cellStyle name="SAPBEXHLevel0X 3 6 2 4 2" xfId="35242" xr:uid="{DF863025-1412-479B-A795-9AC9007CECFE}"/>
    <cellStyle name="SAPBEXHLevel0X 3 6 2 5" xfId="13247" xr:uid="{E804F561-5DD7-4CC8-8FF3-DC5C3B6FAEED}"/>
    <cellStyle name="SAPBEXHLevel0X 3 6 2 5 2" xfId="36976" xr:uid="{CA886567-3DA3-4DF9-AD8B-69F8846D59B1}"/>
    <cellStyle name="SAPBEXHLevel0X 3 6 2 6" xfId="9036" xr:uid="{07D9F188-5879-4015-9008-531D2504173F}"/>
    <cellStyle name="SAPBEXHLevel0X 3 6 2 6 2" xfId="26212" xr:uid="{5D04DADF-A7F9-430E-BF10-FE9DC7660CD8}"/>
    <cellStyle name="SAPBEXHLevel0X 3 6 2 6 3" xfId="34927" xr:uid="{A97D22FC-F7C0-4654-879F-4BE5193C8D45}"/>
    <cellStyle name="SAPBEXHLevel0X 3 6 2 7" xfId="7921" xr:uid="{3CF8AF15-F685-402F-A7C5-F818F6F9EBDF}"/>
    <cellStyle name="SAPBEXHLevel0X 3 6 2 7 2" xfId="34514" xr:uid="{30062098-47F5-426F-8DD0-697AC658816B}"/>
    <cellStyle name="SAPBEXHLevel0X 3 6 2 8" xfId="34207" xr:uid="{F0666B2A-5F06-4C66-BE51-D488C52C3597}"/>
    <cellStyle name="SAPBEXHLevel0X 3 6 3" xfId="5972" xr:uid="{A5D30ECC-6A62-4A1D-ADF7-1C031DE65A0B}"/>
    <cellStyle name="SAPBEXHLevel0X 3 6 3 2" xfId="12240" xr:uid="{0517A985-CFD1-4CB8-B901-A67F902206AE}"/>
    <cellStyle name="SAPBEXHLevel0X 3 6 3 2 2" xfId="15640" xr:uid="{46BDCE59-FEFF-485C-96D2-93873D51F85A}"/>
    <cellStyle name="SAPBEXHLevel0X 3 6 3 2 2 2" xfId="32144" xr:uid="{04CE09B7-3D55-4DC3-8DA6-02780382BCD0}"/>
    <cellStyle name="SAPBEXHLevel0X 3 6 3 2 2 3" xfId="39229" xr:uid="{1324B7EE-6D9F-4E53-ADBE-35D29E93954A}"/>
    <cellStyle name="SAPBEXHLevel0X 3 6 3 2 3" xfId="17024" xr:uid="{4C69F633-885A-4499-8290-36F9736A7639}"/>
    <cellStyle name="SAPBEXHLevel0X 3 6 3 2 3 2" xfId="33528" xr:uid="{40BE121E-84DF-44E8-9CC8-78F13986B80B}"/>
    <cellStyle name="SAPBEXHLevel0X 3 6 3 2 3 3" xfId="39946" xr:uid="{83F6A140-6AA8-4F6C-A3F5-76D20A751D52}"/>
    <cellStyle name="SAPBEXHLevel0X 3 6 3 2 4" xfId="36360" xr:uid="{7365BBD4-7F3D-4491-9A35-354147188C64}"/>
    <cellStyle name="SAPBEXHLevel0X 3 6 3 3" xfId="10837" xr:uid="{4D195C83-5676-4993-8973-FABD59619AA7}"/>
    <cellStyle name="SAPBEXHLevel0X 3 6 3 3 2" xfId="14068" xr:uid="{3F7BEC9F-BE1E-415B-AAC7-2379AD2D0162}"/>
    <cellStyle name="SAPBEXHLevel0X 3 6 3 3 2 2" xfId="37726" xr:uid="{7B68D7BB-ACD5-482C-BE5F-80654CDC42B3}"/>
    <cellStyle name="SAPBEXHLevel0X 3 6 3 3 3" xfId="13679" xr:uid="{110C90F2-ED86-4ABE-B83A-84D8BA601CFC}"/>
    <cellStyle name="SAPBEXHLevel0X 3 6 3 3 3 2" xfId="30315" xr:uid="{972072BE-9225-4FDA-A072-FF46B24A89EB}"/>
    <cellStyle name="SAPBEXHLevel0X 3 6 3 3 3 3" xfId="37404" xr:uid="{D06260E9-9C18-4B8E-815C-E93CE2AC300D}"/>
    <cellStyle name="SAPBEXHLevel0X 3 6 3 3 4" xfId="35793" xr:uid="{9CE32266-BF20-4FEC-8CB6-A8A508B07733}"/>
    <cellStyle name="SAPBEXHLevel0X 3 6 3 4" xfId="10043" xr:uid="{81C721B8-5FC1-44B0-B31C-2B81368A84B7}"/>
    <cellStyle name="SAPBEXHLevel0X 3 6 3 4 2" xfId="35385" xr:uid="{BDE2E903-4121-4824-9BAA-6A2FAEF94CE5}"/>
    <cellStyle name="SAPBEXHLevel0X 3 6 3 5" xfId="13437" xr:uid="{EF16A69B-D4DF-4668-AE46-5FC1EFECFA8E}"/>
    <cellStyle name="SAPBEXHLevel0X 3 6 3 5 2" xfId="37166" xr:uid="{34385CA5-592B-4B29-89F5-0FEAA092D2AB}"/>
    <cellStyle name="SAPBEXHLevel0X 3 6 3 6" xfId="14710" xr:uid="{3B27F574-49B3-49DC-B1A1-0EBEEF6D22C3}"/>
    <cellStyle name="SAPBEXHLevel0X 3 6 3 6 2" xfId="31224" xr:uid="{DBA4F8C9-2552-45EF-A70D-BB8B8963DA5E}"/>
    <cellStyle name="SAPBEXHLevel0X 3 6 3 6 3" xfId="38300" xr:uid="{9BD5C3EF-E606-4800-8943-131A6302D467}"/>
    <cellStyle name="SAPBEXHLevel0X 3 6 3 7" xfId="8150" xr:uid="{2400578C-4986-4C63-B0A2-524E8A8A36EA}"/>
    <cellStyle name="SAPBEXHLevel0X 3 6 3 7 2" xfId="34657" xr:uid="{CF5C03E0-B8E0-4418-92F1-C1EC2F186077}"/>
    <cellStyle name="SAPBEXHLevel0X 3 6 3 8" xfId="34299" xr:uid="{9DCE7D34-7F0A-4E1F-925F-D639D264E565}"/>
    <cellStyle name="SAPBEXHLevel0X 3 6 4" xfId="8223" xr:uid="{9686573D-D1F8-4BF3-9CF5-7F90F33E49B1}"/>
    <cellStyle name="SAPBEXHLevel0X 3 6 4 2" xfId="12497" xr:uid="{39395628-7BDF-4586-98BF-64001FBE8299}"/>
    <cellStyle name="SAPBEXHLevel0X 3 6 4 2 2" xfId="15808" xr:uid="{AD1F848B-82E6-43A7-AB55-17484A91BF92}"/>
    <cellStyle name="SAPBEXHLevel0X 3 6 4 2 2 2" xfId="32312" xr:uid="{912B44A7-DA7D-4698-9E26-32B2CDADCD0F}"/>
    <cellStyle name="SAPBEXHLevel0X 3 6 4 2 2 3" xfId="39397" xr:uid="{7FB16503-1A14-4356-B12F-8F27137A6F9E}"/>
    <cellStyle name="SAPBEXHLevel0X 3 6 4 2 3" xfId="17281" xr:uid="{57F35991-89D4-4242-B7D8-D6457530DBD1}"/>
    <cellStyle name="SAPBEXHLevel0X 3 6 4 2 3 2" xfId="33785" xr:uid="{CF2CDE08-B12A-4E6E-828F-466EB9CE6B67}"/>
    <cellStyle name="SAPBEXHLevel0X 3 6 4 2 3 3" xfId="40114" xr:uid="{460472C8-36A1-45BD-BE0D-C8AA15C067CC}"/>
    <cellStyle name="SAPBEXHLevel0X 3 6 4 2 4" xfId="36525" xr:uid="{BDDEB9A8-3F4B-4FB9-9B1C-46C53A84F632}"/>
    <cellStyle name="SAPBEXHLevel0X 3 6 4 3" xfId="11095" xr:uid="{DF5044B8-903F-4B15-A382-30EA934E983E}"/>
    <cellStyle name="SAPBEXHLevel0X 3 6 4 3 2" xfId="14282" xr:uid="{A23A3760-0065-413B-A6AB-D51D9F67BCC9}"/>
    <cellStyle name="SAPBEXHLevel0X 3 6 4 3 2 2" xfId="37939" xr:uid="{CBFFB5D6-2C39-447D-9060-1172CD11549C}"/>
    <cellStyle name="SAPBEXHLevel0X 3 6 4 3 3" xfId="12987" xr:uid="{18EE6D93-9D24-4A99-9382-EB52253B67F4}"/>
    <cellStyle name="SAPBEXHLevel0X 3 6 4 3 3 2" xfId="29707" xr:uid="{C48CFF30-1D0E-4219-94D0-258BEE1E7657}"/>
    <cellStyle name="SAPBEXHLevel0X 3 6 4 3 3 3" xfId="36716" xr:uid="{74DCD30A-2ECB-4706-92B2-8E9ADABD56EB}"/>
    <cellStyle name="SAPBEXHLevel0X 3 6 4 3 4" xfId="35959" xr:uid="{F62843EF-91AB-4138-8447-C590D0E8B0DC}"/>
    <cellStyle name="SAPBEXHLevel0X 3 6 4 4" xfId="10115" xr:uid="{59B85E58-8D28-4BC8-9B14-5497156DFC30}"/>
    <cellStyle name="SAPBEXHLevel0X 3 6 4 4 2" xfId="35457" xr:uid="{E5C90162-65F3-4C3F-BB48-0A68AF680BCA}"/>
    <cellStyle name="SAPBEXHLevel0X 3 6 4 5" xfId="13509" xr:uid="{5A7C8D3F-8310-440F-9DBF-C05BAE032A3C}"/>
    <cellStyle name="SAPBEXHLevel0X 3 6 4 5 2" xfId="37238" xr:uid="{2E70E78B-F7AB-4851-93B7-90820F2DCB43}"/>
    <cellStyle name="SAPBEXHLevel0X 3 6 4 6" xfId="13067" xr:uid="{434776CE-D07B-4ACE-88F4-A0C0287F5FCC}"/>
    <cellStyle name="SAPBEXHLevel0X 3 6 4 6 2" xfId="29787" xr:uid="{849590D3-2648-4715-8BC2-828F435DFE92}"/>
    <cellStyle name="SAPBEXHLevel0X 3 6 4 6 3" xfId="36796" xr:uid="{76179C7B-352C-40AC-BA06-BE1A9CEB6E58}"/>
    <cellStyle name="SAPBEXHLevel0X 3 6 4 7" xfId="34729" xr:uid="{A20A63E3-C151-4F63-8373-B5A34EEAF01E}"/>
    <cellStyle name="SAPBEXHLevel0X 3 6 5" xfId="8111" xr:uid="{C05AF4C9-F325-41E3-81AF-90A14246D9F4}"/>
    <cellStyle name="SAPBEXHLevel0X 3 6 5 2" xfId="12681" xr:uid="{1031BBB2-DCC3-406C-86A6-7A1A18390FFE}"/>
    <cellStyle name="SAPBEXHLevel0X 3 6 5 2 2" xfId="15895" xr:uid="{688642C9-017A-4890-BC90-8997A7F8CB70}"/>
    <cellStyle name="SAPBEXHLevel0X 3 6 5 2 2 2" xfId="32399" xr:uid="{11C4BC23-A976-45E5-BB8B-D3495E9C849E}"/>
    <cellStyle name="SAPBEXHLevel0X 3 6 5 2 2 3" xfId="39484" xr:uid="{87FA34C0-5A80-42EA-AEEC-1E7CFB822A9F}"/>
    <cellStyle name="SAPBEXHLevel0X 3 6 5 2 3" xfId="17456" xr:uid="{202F628D-959D-48AB-A4D0-6344F870884E}"/>
    <cellStyle name="SAPBEXHLevel0X 3 6 5 2 3 2" xfId="33960" xr:uid="{73E0F52A-5ED5-40D4-8428-A9B74C4374FD}"/>
    <cellStyle name="SAPBEXHLevel0X 3 6 5 2 3 3" xfId="40201" xr:uid="{67C98D29-27EE-48D5-B5CD-843F54CD8AD2}"/>
    <cellStyle name="SAPBEXHLevel0X 3 6 5 2 4" xfId="36611" xr:uid="{5B357ED0-AB3E-4F6F-A8D3-5EEE466ECFC8}"/>
    <cellStyle name="SAPBEXHLevel0X 3 6 5 3" xfId="11272" xr:uid="{59D9F0CA-7C63-4DC0-8ED0-D840B3B9CB37}"/>
    <cellStyle name="SAPBEXHLevel0X 3 6 5 3 2" xfId="14418" xr:uid="{4834845F-41B3-4E9A-80E4-E45F69FAECEA}"/>
    <cellStyle name="SAPBEXHLevel0X 3 6 5 3 2 2" xfId="38075" xr:uid="{2879459A-5A13-4C29-830C-85C73A833D5B}"/>
    <cellStyle name="SAPBEXHLevel0X 3 6 5 3 3" xfId="9122" xr:uid="{50A3F41D-DA3C-4408-9A24-E58C51C2004C}"/>
    <cellStyle name="SAPBEXHLevel0X 3 6 5 3 3 2" xfId="26298" xr:uid="{611756F4-7AEF-495F-A276-FDD9C9A8CBE9}"/>
    <cellStyle name="SAPBEXHLevel0X 3 6 5 3 3 3" xfId="35013" xr:uid="{6D203C62-193D-4738-A24C-D7BF86B49148}"/>
    <cellStyle name="SAPBEXHLevel0X 3 6 5 3 4" xfId="36046" xr:uid="{E3B67D01-2659-4F70-B1B4-D6F31171AF0E}"/>
    <cellStyle name="SAPBEXHLevel0X 3 6 5 4" xfId="10004" xr:uid="{ECFA2171-DEAB-4EF9-9FE1-D4CB172D19A8}"/>
    <cellStyle name="SAPBEXHLevel0X 3 6 5 4 2" xfId="35346" xr:uid="{8658A0DD-4FFF-451D-93A7-F54A0A6BC52C}"/>
    <cellStyle name="SAPBEXHLevel0X 3 6 5 5" xfId="13398" xr:uid="{BBD5AD7B-5ADB-4166-8846-6A9256801E73}"/>
    <cellStyle name="SAPBEXHLevel0X 3 6 5 5 2" xfId="37127" xr:uid="{ED22E911-B71F-446B-9BDA-50F2025C086A}"/>
    <cellStyle name="SAPBEXHLevel0X 3 6 5 6" xfId="13359" xr:uid="{22DBB381-9132-4D83-A339-BD77B8E3C713}"/>
    <cellStyle name="SAPBEXHLevel0X 3 6 5 6 2" xfId="30044" xr:uid="{17655483-3DF0-4BA9-8928-94D4A4F705EE}"/>
    <cellStyle name="SAPBEXHLevel0X 3 6 5 6 3" xfId="37088" xr:uid="{9CFD5EB1-8467-4D6C-8016-169900507481}"/>
    <cellStyle name="SAPBEXHLevel0X 3 6 5 7" xfId="34618" xr:uid="{E6540758-A8B4-4DA3-BC70-C98CC07D4DDD}"/>
    <cellStyle name="SAPBEXHLevel0X 3 6 6" xfId="11024" xr:uid="{35F2F9FB-90A0-4954-A5A8-F3191D5CBB77}"/>
    <cellStyle name="SAPBEXHLevel0X 3 6 6 2" xfId="12426" xr:uid="{2B5B9486-DCC9-4C5A-95E4-F4F211E35DA2}"/>
    <cellStyle name="SAPBEXHLevel0X 3 6 6 2 2" xfId="15737" xr:uid="{077D65D8-DCA6-4DEC-929B-377BBDDAFECB}"/>
    <cellStyle name="SAPBEXHLevel0X 3 6 6 2 2 2" xfId="32241" xr:uid="{677F27C3-D654-4D73-80A2-D169C3BF1F2F}"/>
    <cellStyle name="SAPBEXHLevel0X 3 6 6 2 2 3" xfId="39326" xr:uid="{5CB4504F-F3FC-4609-92D1-09109836BF9D}"/>
    <cellStyle name="SAPBEXHLevel0X 3 6 6 2 3" xfId="17210" xr:uid="{49EFF095-2218-4AE8-A6D4-5C33B1BBE31B}"/>
    <cellStyle name="SAPBEXHLevel0X 3 6 6 2 3 2" xfId="33714" xr:uid="{630D91AE-1F3E-4C70-A4B9-5889EEC9D05D}"/>
    <cellStyle name="SAPBEXHLevel0X 3 6 6 2 3 3" xfId="40043" xr:uid="{A9D7CB72-5C4A-4D35-97B3-9026ED839773}"/>
    <cellStyle name="SAPBEXHLevel0X 3 6 6 2 4" xfId="36455" xr:uid="{85C76492-43BA-4B15-99E1-3D7DF7B7283C}"/>
    <cellStyle name="SAPBEXHLevel0X 3 6 6 3" xfId="14211" xr:uid="{80B83DAA-396D-494A-A089-B3FA22B9F625}"/>
    <cellStyle name="SAPBEXHLevel0X 3 6 6 3 2" xfId="37868" xr:uid="{37698495-563D-432A-AB16-58996ECAAF5D}"/>
    <cellStyle name="SAPBEXHLevel0X 3 6 6 4" xfId="14143" xr:uid="{10865F9E-61D4-450F-BEF0-8798164E3793}"/>
    <cellStyle name="SAPBEXHLevel0X 3 6 6 4 2" xfId="30720" xr:uid="{251BC226-F500-41C8-8FBE-F8EC06A2CFFD}"/>
    <cellStyle name="SAPBEXHLevel0X 3 6 6 4 3" xfId="37800" xr:uid="{29842161-69BA-4950-B28A-52A5528E392A}"/>
    <cellStyle name="SAPBEXHLevel0X 3 6 6 5" xfId="35888" xr:uid="{E3402F60-E522-4D40-90F1-C0C63966F85B}"/>
    <cellStyle name="SAPBEXHLevel0X 3 6 7" xfId="11645" xr:uid="{5C0E2BF8-BF48-436D-BC60-B31C39B1C1FB}"/>
    <cellStyle name="SAPBEXHLevel0X 3 6 7 2" xfId="15358" xr:uid="{2FE13EFC-09DF-4F1B-AADE-D154AC77719E}"/>
    <cellStyle name="SAPBEXHLevel0X 3 6 7 2 2" xfId="31862" xr:uid="{37CAC095-9A83-4B0B-8D3E-4B32D131C006}"/>
    <cellStyle name="SAPBEXHLevel0X 3 6 7 2 3" xfId="38947" xr:uid="{0C8C5B94-4563-4023-8F54-03B37E3B747F}"/>
    <cellStyle name="SAPBEXHLevel0X 3 6 7 3" xfId="16539" xr:uid="{75378563-E7EF-4FE9-AC90-0C878F29EBCC}"/>
    <cellStyle name="SAPBEXHLevel0X 3 6 7 3 2" xfId="33043" xr:uid="{3A7373E6-A1D0-4B85-BEC1-82FF008D41B2}"/>
    <cellStyle name="SAPBEXHLevel0X 3 6 7 3 3" xfId="39666" xr:uid="{786A9C65-283B-4FB5-86C7-943573C2081B}"/>
    <cellStyle name="SAPBEXHLevel0X 3 6 7 4" xfId="36151" xr:uid="{C9EC4E1C-BFBD-4275-923F-7996DC5B5372}"/>
    <cellStyle name="SAPBEXHLevel0X 3 6 8" xfId="10493" xr:uid="{7C24E534-61AA-4247-BFFC-F1A9E02177F0}"/>
    <cellStyle name="SAPBEXHLevel0X 3 6 8 2" xfId="13753" xr:uid="{137DC8D0-8193-4F0C-85E3-1C973848130C}"/>
    <cellStyle name="SAPBEXHLevel0X 3 6 8 2 2" xfId="37478" xr:uid="{56ED91A9-3E05-4366-B817-2E065AA88664}"/>
    <cellStyle name="SAPBEXHLevel0X 3 6 8 3" xfId="14363" xr:uid="{82DD30FD-625C-4459-9C0E-DC856742914C}"/>
    <cellStyle name="SAPBEXHLevel0X 3 6 8 3 2" xfId="30902" xr:uid="{0DE6FA8C-9FAF-4307-BC83-F3156C26E991}"/>
    <cellStyle name="SAPBEXHLevel0X 3 6 8 3 3" xfId="38020" xr:uid="{438B6896-1E92-41C4-9E09-018C04737983}"/>
    <cellStyle name="SAPBEXHLevel0X 3 6 8 4" xfId="35602" xr:uid="{C4541722-8C4F-4303-98DC-BF3683FA4BF4}"/>
    <cellStyle name="SAPBEXHLevel0X 3 6 9" xfId="9213" xr:uid="{FBD160EC-38BF-47FF-A836-D96642B286EF}"/>
    <cellStyle name="SAPBEXHLevel0X 3 6 9 2" xfId="35104" xr:uid="{A4505D30-9184-4FDF-ACAC-2001B1CB23A8}"/>
    <cellStyle name="SAPBEXHLevel0X 3 7" xfId="3986" xr:uid="{E363B607-A4B2-46FF-AEBC-6A4208E1AC64}"/>
    <cellStyle name="SAPBEXHLevel0X 3 7 10" xfId="8977" xr:uid="{9D9F03ED-AF0D-4AFB-B224-FD8B0E2A6814}"/>
    <cellStyle name="SAPBEXHLevel0X 3 7 10 2" xfId="26153" xr:uid="{48913720-0547-486D-BCC3-C6210D34A37D}"/>
    <cellStyle name="SAPBEXHLevel0X 3 7 10 3" xfId="34869" xr:uid="{40A8EFD8-A9F5-48DD-8433-BAEB2E7531B3}"/>
    <cellStyle name="SAPBEXHLevel0X 3 7 11" xfId="7325" xr:uid="{65B5510B-23F6-4299-A07F-1D5BFD743EE4}"/>
    <cellStyle name="SAPBEXHLevel0X 3 7 11 2" xfId="34395" xr:uid="{8BCFE77C-F351-45FC-8CB2-B4332321C0D6}"/>
    <cellStyle name="SAPBEXHLevel0X 3 7 12" xfId="21482" xr:uid="{9B1F12E4-F375-4E9D-B37B-DAFD97180FA4}"/>
    <cellStyle name="SAPBEXHLevel0X 3 7 13" xfId="21659" xr:uid="{F9E20071-DB8E-4FFC-B6E1-AB63A52E9D62}"/>
    <cellStyle name="SAPBEXHLevel0X 3 7 2" xfId="5690" xr:uid="{D3D68DE9-92B9-4637-8C16-1ACDBAA1D0CD}"/>
    <cellStyle name="SAPBEXHLevel0X 3 7 2 2" xfId="12130" xr:uid="{5E8CD325-4477-41CF-A3AE-6A6D3D2874BE}"/>
    <cellStyle name="SAPBEXHLevel0X 3 7 2 2 2" xfId="15533" xr:uid="{E4DB9A5C-DD05-4277-AA8E-4688F279C106}"/>
    <cellStyle name="SAPBEXHLevel0X 3 7 2 2 2 2" xfId="32037" xr:uid="{5BA545F7-5B4A-40EC-A3A3-5A9E895E15F9}"/>
    <cellStyle name="SAPBEXHLevel0X 3 7 2 2 2 3" xfId="39122" xr:uid="{20DFE35B-E626-4C94-9782-17C59FB8BF52}"/>
    <cellStyle name="SAPBEXHLevel0X 3 7 2 2 3" xfId="16929" xr:uid="{641C58B3-9E27-4DEF-92AC-4BB1C32614E6}"/>
    <cellStyle name="SAPBEXHLevel0X 3 7 2 2 3 2" xfId="33433" xr:uid="{36165D24-B0F2-4354-8BDC-2A0659C5AE78}"/>
    <cellStyle name="SAPBEXHLevel0X 3 7 2 2 3 3" xfId="39854" xr:uid="{988633B0-E93B-4A24-9873-D1A43A514F73}"/>
    <cellStyle name="SAPBEXHLevel0X 3 7 2 2 4" xfId="36270" xr:uid="{CEED9433-9DBF-4FB2-ADFC-A241D453BD33}"/>
    <cellStyle name="SAPBEXHLevel0X 3 7 2 3" xfId="10726" xr:uid="{7FD2E4F2-1F2A-490C-A582-12A0AB0D08A3}"/>
    <cellStyle name="SAPBEXHLevel0X 3 7 2 3 2" xfId="13959" xr:uid="{0AAB493D-DDE3-4ABD-B7A6-B1074BA9B352}"/>
    <cellStyle name="SAPBEXHLevel0X 3 7 2 3 2 2" xfId="37632" xr:uid="{E98EDC09-0F0B-4111-B2C2-5617116860F3}"/>
    <cellStyle name="SAPBEXHLevel0X 3 7 2 3 3" xfId="13002" xr:uid="{49D35009-25D3-4E96-B402-3AFD79A97518}"/>
    <cellStyle name="SAPBEXHLevel0X 3 7 2 3 3 2" xfId="29722" xr:uid="{68E85265-7460-430E-9F98-E01E2F83A678}"/>
    <cellStyle name="SAPBEXHLevel0X 3 7 2 3 3 3" xfId="36731" xr:uid="{3E0334C6-9402-4477-B46F-685D28C993F7}"/>
    <cellStyle name="SAPBEXHLevel0X 3 7 2 3 4" xfId="35703" xr:uid="{CC9CE668-F693-4955-B6B9-9CD1FE1234F6}"/>
    <cellStyle name="SAPBEXHLevel0X 3 7 2 4" xfId="9813" xr:uid="{43DBCC32-1198-4DC3-BA56-D746415392A9}"/>
    <cellStyle name="SAPBEXHLevel0X 3 7 2 4 2" xfId="35241" xr:uid="{73983A5F-C7F0-4B8B-9D5F-E3B0E83BE40C}"/>
    <cellStyle name="SAPBEXHLevel0X 3 7 2 5" xfId="13246" xr:uid="{4932F311-19BE-49F5-9938-AF9475C836BE}"/>
    <cellStyle name="SAPBEXHLevel0X 3 7 2 5 2" xfId="36975" xr:uid="{1BAA1664-228B-4AD6-9BC5-B694020329AB}"/>
    <cellStyle name="SAPBEXHLevel0X 3 7 2 6" xfId="9035" xr:uid="{87459248-5568-4CDD-A611-46D20D6EA75C}"/>
    <cellStyle name="SAPBEXHLevel0X 3 7 2 6 2" xfId="26211" xr:uid="{CA62474B-DBE0-49A4-9D06-85E56D4A4DDC}"/>
    <cellStyle name="SAPBEXHLevel0X 3 7 2 6 3" xfId="34926" xr:uid="{BE7983F2-B58E-4E00-8F9F-1D0133794DF9}"/>
    <cellStyle name="SAPBEXHLevel0X 3 7 2 7" xfId="7920" xr:uid="{C5E07D51-FC87-4CBA-9A92-52A678DD9E90}"/>
    <cellStyle name="SAPBEXHLevel0X 3 7 2 7 2" xfId="34513" xr:uid="{1B33B8D7-817D-4C69-BE91-900EEE49EA2F}"/>
    <cellStyle name="SAPBEXHLevel0X 3 7 2 8" xfId="34208" xr:uid="{9025DC08-D189-481F-851B-3F340872EBFA}"/>
    <cellStyle name="SAPBEXHLevel0X 3 7 3" xfId="5973" xr:uid="{8500087E-7873-4524-B014-94FF6AB72539}"/>
    <cellStyle name="SAPBEXHLevel0X 3 7 3 2" xfId="12241" xr:uid="{BFFB1F48-2D44-43F2-836F-70B1DA904781}"/>
    <cellStyle name="SAPBEXHLevel0X 3 7 3 2 2" xfId="15641" xr:uid="{0CF8799D-C438-453B-A0A4-13D30D9C1871}"/>
    <cellStyle name="SAPBEXHLevel0X 3 7 3 2 2 2" xfId="32145" xr:uid="{C751F4BC-006C-4C48-BEA1-22AC56055C49}"/>
    <cellStyle name="SAPBEXHLevel0X 3 7 3 2 2 3" xfId="39230" xr:uid="{164D8158-F0E7-429A-8FE5-0078A0FCDBDD}"/>
    <cellStyle name="SAPBEXHLevel0X 3 7 3 2 3" xfId="17025" xr:uid="{547DBC68-A0CF-420A-BA69-45B950E45338}"/>
    <cellStyle name="SAPBEXHLevel0X 3 7 3 2 3 2" xfId="33529" xr:uid="{B8B0D696-FEB4-44F6-A68B-735778A7AA76}"/>
    <cellStyle name="SAPBEXHLevel0X 3 7 3 2 3 3" xfId="39947" xr:uid="{66E56645-1FE4-4096-90FD-E465ADD7DF1C}"/>
    <cellStyle name="SAPBEXHLevel0X 3 7 3 2 4" xfId="36361" xr:uid="{6DBE6658-F823-42F1-8FDC-51421F381BF9}"/>
    <cellStyle name="SAPBEXHLevel0X 3 7 3 3" xfId="10838" xr:uid="{BBA7F1CB-FFCB-4CDE-9AC4-E470D670DD9E}"/>
    <cellStyle name="SAPBEXHLevel0X 3 7 3 3 2" xfId="14069" xr:uid="{A6260321-0472-4E93-9FE1-3BD23C32125E}"/>
    <cellStyle name="SAPBEXHLevel0X 3 7 3 3 2 2" xfId="37727" xr:uid="{2EFE66BC-D43B-4091-9FC6-73EB81026BE5}"/>
    <cellStyle name="SAPBEXHLevel0X 3 7 3 3 3" xfId="14642" xr:uid="{EE40D56D-81D0-4BF5-ACC3-7F820480A356}"/>
    <cellStyle name="SAPBEXHLevel0X 3 7 3 3 3 2" xfId="31157" xr:uid="{F8ECCDAD-B860-431F-A560-158135A29BE8}"/>
    <cellStyle name="SAPBEXHLevel0X 3 7 3 3 3 3" xfId="38232" xr:uid="{DE91F314-E687-45BF-9D8C-26F5D4E19378}"/>
    <cellStyle name="SAPBEXHLevel0X 3 7 3 3 4" xfId="35794" xr:uid="{400C1870-9C39-4667-A954-93D7995CDC22}"/>
    <cellStyle name="SAPBEXHLevel0X 3 7 3 4" xfId="10044" xr:uid="{D05111C4-0F33-4ADC-8463-F18B88360D14}"/>
    <cellStyle name="SAPBEXHLevel0X 3 7 3 4 2" xfId="35386" xr:uid="{E585A3FE-AD18-489E-BE7B-BBABA103738E}"/>
    <cellStyle name="SAPBEXHLevel0X 3 7 3 5" xfId="13438" xr:uid="{6CF6EB6C-153C-4858-9EF8-D48603E8B3CD}"/>
    <cellStyle name="SAPBEXHLevel0X 3 7 3 5 2" xfId="37167" xr:uid="{2F397538-772D-45D4-BBFC-14991F7ECD9D}"/>
    <cellStyle name="SAPBEXHLevel0X 3 7 3 6" xfId="13032" xr:uid="{A0AD667E-3E81-4842-A235-7C41B98288C5}"/>
    <cellStyle name="SAPBEXHLevel0X 3 7 3 6 2" xfId="29752" xr:uid="{7CF4B6BA-AB3F-4A18-BF25-6D246AFAE444}"/>
    <cellStyle name="SAPBEXHLevel0X 3 7 3 6 3" xfId="36761" xr:uid="{E40F75A4-3264-4E3D-B319-A212B5B78E96}"/>
    <cellStyle name="SAPBEXHLevel0X 3 7 3 7" xfId="8151" xr:uid="{6234E1BE-9282-4C7F-A854-941C68918310}"/>
    <cellStyle name="SAPBEXHLevel0X 3 7 3 7 2" xfId="34658" xr:uid="{6473FE2D-5401-4CD7-A34E-E5278B5C04EF}"/>
    <cellStyle name="SAPBEXHLevel0X 3 7 3 8" xfId="34300" xr:uid="{CC060042-D5C5-4FC5-9432-7B715B2E99BF}"/>
    <cellStyle name="SAPBEXHLevel0X 3 7 4" xfId="7974" xr:uid="{3AC39504-ACCB-4070-84A9-4008193CC7DC}"/>
    <cellStyle name="SAPBEXHLevel0X 3 7 4 2" xfId="12498" xr:uid="{D46EC6FB-34F0-4895-A327-4ADEECD503DB}"/>
    <cellStyle name="SAPBEXHLevel0X 3 7 4 2 2" xfId="15809" xr:uid="{77698B05-1595-4AC1-AAD4-64503D761B42}"/>
    <cellStyle name="SAPBEXHLevel0X 3 7 4 2 2 2" xfId="32313" xr:uid="{818947BC-1272-4C9D-A514-29D37D61F38B}"/>
    <cellStyle name="SAPBEXHLevel0X 3 7 4 2 2 3" xfId="39398" xr:uid="{3CCEE64D-5D28-45C1-A26F-C717D998DA7E}"/>
    <cellStyle name="SAPBEXHLevel0X 3 7 4 2 3" xfId="17282" xr:uid="{2D5CF55B-6816-4CAA-8575-489275024AA7}"/>
    <cellStyle name="SAPBEXHLevel0X 3 7 4 2 3 2" xfId="33786" xr:uid="{44451C27-89AD-4E30-86B0-322662E72E44}"/>
    <cellStyle name="SAPBEXHLevel0X 3 7 4 2 3 3" xfId="40115" xr:uid="{AEDF1E0A-0E00-45B0-BB14-6A6FC190DD6C}"/>
    <cellStyle name="SAPBEXHLevel0X 3 7 4 2 4" xfId="36526" xr:uid="{5CE727F3-D48C-4264-8C3D-70BFBA47430B}"/>
    <cellStyle name="SAPBEXHLevel0X 3 7 4 3" xfId="11096" xr:uid="{35ECB530-FF6F-4498-889B-CA4809F02097}"/>
    <cellStyle name="SAPBEXHLevel0X 3 7 4 3 2" xfId="14283" xr:uid="{9863B73C-D112-4774-84C6-99555C142C66}"/>
    <cellStyle name="SAPBEXHLevel0X 3 7 4 3 2 2" xfId="37940" xr:uid="{EA8AF0E7-D6DF-4F82-BA6F-8FDA1C0E22AB}"/>
    <cellStyle name="SAPBEXHLevel0X 3 7 4 3 3" xfId="14139" xr:uid="{1A8D566D-4415-4E9C-A5FB-F41BFBFC3F0C}"/>
    <cellStyle name="SAPBEXHLevel0X 3 7 4 3 3 2" xfId="30716" xr:uid="{BC29A9D8-B456-4195-B69F-AC9F484D96EA}"/>
    <cellStyle name="SAPBEXHLevel0X 3 7 4 3 3 3" xfId="37796" xr:uid="{EF0CEE8F-5F27-432E-B782-05A0C6478B3A}"/>
    <cellStyle name="SAPBEXHLevel0X 3 7 4 3 4" xfId="35960" xr:uid="{E52A5805-939B-4454-AB89-0C6DD9E469AA}"/>
    <cellStyle name="SAPBEXHLevel0X 3 7 4 4" xfId="9867" xr:uid="{A67681E8-1FF9-47C3-A5CE-812BDB6E0A6E}"/>
    <cellStyle name="SAPBEXHLevel0X 3 7 4 4 2" xfId="35295" xr:uid="{D832BB89-0D71-430E-BF6F-37741319B6E0}"/>
    <cellStyle name="SAPBEXHLevel0X 3 7 4 5" xfId="13300" xr:uid="{57D2CCE9-375E-4A36-B145-C614EEB63ABC}"/>
    <cellStyle name="SAPBEXHLevel0X 3 7 4 5 2" xfId="37029" xr:uid="{12AEF6E1-288C-49BF-AD4E-A1D360B692E5}"/>
    <cellStyle name="SAPBEXHLevel0X 3 7 4 6" xfId="14175" xr:uid="{04F08396-47F6-4736-BB70-91AB3AF09541}"/>
    <cellStyle name="SAPBEXHLevel0X 3 7 4 6 2" xfId="30752" xr:uid="{6D68B753-A627-4949-8B6E-F2F73254DD1A}"/>
    <cellStyle name="SAPBEXHLevel0X 3 7 4 6 3" xfId="37832" xr:uid="{52BC9C50-C449-40EF-8B83-105A2D735AA3}"/>
    <cellStyle name="SAPBEXHLevel0X 3 7 4 7" xfId="34567" xr:uid="{6C243B4D-38BF-41CB-9B1C-1E1F1BDC1B59}"/>
    <cellStyle name="SAPBEXHLevel0X 3 7 5" xfId="7889" xr:uid="{01DA83E5-6944-4F44-A8E4-84884B700055}"/>
    <cellStyle name="SAPBEXHLevel0X 3 7 5 2" xfId="12682" xr:uid="{A55F80F2-8417-48AE-95FD-8C0FA77AEA18}"/>
    <cellStyle name="SAPBEXHLevel0X 3 7 5 2 2" xfId="15896" xr:uid="{B71F4FAF-D39C-4FA6-BFBC-900C98AA4CBA}"/>
    <cellStyle name="SAPBEXHLevel0X 3 7 5 2 2 2" xfId="32400" xr:uid="{4B01684E-574C-4C21-B510-06C65DB6A81D}"/>
    <cellStyle name="SAPBEXHLevel0X 3 7 5 2 2 3" xfId="39485" xr:uid="{4D6310EC-1B77-48A1-8E2F-C2E910FD831B}"/>
    <cellStyle name="SAPBEXHLevel0X 3 7 5 2 3" xfId="17457" xr:uid="{92ADE2D9-F92D-4F41-B1A8-20279680309E}"/>
    <cellStyle name="SAPBEXHLevel0X 3 7 5 2 3 2" xfId="33961" xr:uid="{12B05D5A-657A-45E2-A44E-1FAE1104062A}"/>
    <cellStyle name="SAPBEXHLevel0X 3 7 5 2 3 3" xfId="40202" xr:uid="{E00A81A4-5FB2-4A98-8041-E96A14232029}"/>
    <cellStyle name="SAPBEXHLevel0X 3 7 5 2 4" xfId="36612" xr:uid="{9D0AFD43-CCCC-41E4-BF1F-0189DAB52FA7}"/>
    <cellStyle name="SAPBEXHLevel0X 3 7 5 3" xfId="11273" xr:uid="{87934308-90C0-44DE-BB96-18EE5E37DCA1}"/>
    <cellStyle name="SAPBEXHLevel0X 3 7 5 3 2" xfId="14419" xr:uid="{793A43B3-2D6A-4840-835E-CCA049340B12}"/>
    <cellStyle name="SAPBEXHLevel0X 3 7 5 3 2 2" xfId="38076" xr:uid="{D6A3C892-EBA6-4EA8-A163-34F6B3D12A8E}"/>
    <cellStyle name="SAPBEXHLevel0X 3 7 5 3 3" xfId="9123" xr:uid="{324C0CCD-93FB-4186-AB51-C8A7FA943A0F}"/>
    <cellStyle name="SAPBEXHLevel0X 3 7 5 3 3 2" xfId="26299" xr:uid="{3C753959-ECCA-48D8-826F-BBA7372E2EE8}"/>
    <cellStyle name="SAPBEXHLevel0X 3 7 5 3 3 3" xfId="35014" xr:uid="{13E20738-D86D-4B7E-9F8F-D84644B0E0C1}"/>
    <cellStyle name="SAPBEXHLevel0X 3 7 5 3 4" xfId="36047" xr:uid="{EC022188-1132-447C-8263-C09F54B3E12E}"/>
    <cellStyle name="SAPBEXHLevel0X 3 7 5 4" xfId="9782" xr:uid="{9AF502A8-731D-431A-85B7-0B9C0DDA0558}"/>
    <cellStyle name="SAPBEXHLevel0X 3 7 5 4 2" xfId="35210" xr:uid="{0BCC42E4-5FC8-4B98-950C-96629F6DAB4F}"/>
    <cellStyle name="SAPBEXHLevel0X 3 7 5 5" xfId="13215" xr:uid="{A4935D73-2CAD-4AD5-9FE9-0DE940E263EF}"/>
    <cellStyle name="SAPBEXHLevel0X 3 7 5 5 2" xfId="36944" xr:uid="{25D55A84-A8EB-4D31-893F-9E42549D1C11}"/>
    <cellStyle name="SAPBEXHLevel0X 3 7 5 6" xfId="15241" xr:uid="{32F7F626-8E55-4D58-8728-844A22711A04}"/>
    <cellStyle name="SAPBEXHLevel0X 3 7 5 6 2" xfId="31745" xr:uid="{8E1C9A19-32AF-4C3C-AC95-A61FDAEC84BE}"/>
    <cellStyle name="SAPBEXHLevel0X 3 7 5 6 3" xfId="38830" xr:uid="{E046FCFA-E48D-4C29-96FD-184FEF20439B}"/>
    <cellStyle name="SAPBEXHLevel0X 3 7 5 7" xfId="34482" xr:uid="{9D6E05E8-9396-4644-A66E-4295E7B2755C}"/>
    <cellStyle name="SAPBEXHLevel0X 3 7 6" xfId="11025" xr:uid="{62CFEC8A-0688-48F1-9DAB-7860398A341C}"/>
    <cellStyle name="SAPBEXHLevel0X 3 7 6 2" xfId="12427" xr:uid="{FFAD7ED2-F089-44F3-885C-13CC5E5DCB2C}"/>
    <cellStyle name="SAPBEXHLevel0X 3 7 6 2 2" xfId="15738" xr:uid="{271F931D-5E30-4905-832E-62FF9E5D6783}"/>
    <cellStyle name="SAPBEXHLevel0X 3 7 6 2 2 2" xfId="32242" xr:uid="{A726DD84-9CDE-4A53-BA6C-EB47436C70DC}"/>
    <cellStyle name="SAPBEXHLevel0X 3 7 6 2 2 3" xfId="39327" xr:uid="{2C5C8DEB-E1AD-4FEE-8F3C-A76FCC25ED37}"/>
    <cellStyle name="SAPBEXHLevel0X 3 7 6 2 3" xfId="17211" xr:uid="{C04AA304-1CA1-47F8-B034-8D2809166C5C}"/>
    <cellStyle name="SAPBEXHLevel0X 3 7 6 2 3 2" xfId="33715" xr:uid="{67F69242-5A5A-437D-B1ED-BFDA77A09439}"/>
    <cellStyle name="SAPBEXHLevel0X 3 7 6 2 3 3" xfId="40044" xr:uid="{32F18307-DDC4-43F1-B300-ACFE3FF8BA07}"/>
    <cellStyle name="SAPBEXHLevel0X 3 7 6 2 4" xfId="36456" xr:uid="{F3994ABD-FC4C-4061-8F26-D3E029CB7F59}"/>
    <cellStyle name="SAPBEXHLevel0X 3 7 6 3" xfId="14212" xr:uid="{8ABAD23F-6813-4E09-9961-21E753B4B9DF}"/>
    <cellStyle name="SAPBEXHLevel0X 3 7 6 3 2" xfId="37869" xr:uid="{8090216C-A82A-454D-AC1C-5B3A48A575F4}"/>
    <cellStyle name="SAPBEXHLevel0X 3 7 6 4" xfId="14937" xr:uid="{9BB3EF02-7C38-47FB-9808-797340A7A1EF}"/>
    <cellStyle name="SAPBEXHLevel0X 3 7 6 4 2" xfId="31447" xr:uid="{886C166A-8FEF-4785-A885-66B6B0BFE702}"/>
    <cellStyle name="SAPBEXHLevel0X 3 7 6 4 3" xfId="38526" xr:uid="{EFACD1DF-B306-4150-A442-F0296E24E002}"/>
    <cellStyle name="SAPBEXHLevel0X 3 7 6 5" xfId="35889" xr:uid="{E30BBD8E-DE90-4441-BBE2-D6C83EF2B279}"/>
    <cellStyle name="SAPBEXHLevel0X 3 7 7" xfId="11646" xr:uid="{D347B6B2-12CE-4413-8ADE-95BF72C07CE9}"/>
    <cellStyle name="SAPBEXHLevel0X 3 7 7 2" xfId="15359" xr:uid="{3BC1A857-2458-4E43-9F1D-9307F65AA76F}"/>
    <cellStyle name="SAPBEXHLevel0X 3 7 7 2 2" xfId="31863" xr:uid="{DE243C09-0CAF-4E49-8487-A866740E61BF}"/>
    <cellStyle name="SAPBEXHLevel0X 3 7 7 2 3" xfId="38948" xr:uid="{3EA82B1E-69ED-4CD4-8013-946B653955A4}"/>
    <cellStyle name="SAPBEXHLevel0X 3 7 7 3" xfId="16540" xr:uid="{92C3CC48-D846-4CE1-BBB6-665795278835}"/>
    <cellStyle name="SAPBEXHLevel0X 3 7 7 3 2" xfId="33044" xr:uid="{4F37B030-FFCF-4ED7-A6D9-EA23085A2CFC}"/>
    <cellStyle name="SAPBEXHLevel0X 3 7 7 3 3" xfId="39667" xr:uid="{74BA61B3-2AB6-4461-8045-221DE0849131}"/>
    <cellStyle name="SAPBEXHLevel0X 3 7 7 4" xfId="36152" xr:uid="{D44FEFBC-9DCE-486E-91AD-F5C44B4F8170}"/>
    <cellStyle name="SAPBEXHLevel0X 3 7 8" xfId="10494" xr:uid="{18A7EAA7-CAE7-4635-A8AC-4FE04CC3E37D}"/>
    <cellStyle name="SAPBEXHLevel0X 3 7 8 2" xfId="13754" xr:uid="{6068A77C-1EE6-4590-8345-0CC7E3742C20}"/>
    <cellStyle name="SAPBEXHLevel0X 3 7 8 2 2" xfId="37479" xr:uid="{3C746586-8CC5-4C02-90EC-C849DDF18D84}"/>
    <cellStyle name="SAPBEXHLevel0X 3 7 8 3" xfId="15065" xr:uid="{4EBCDDA5-4DB0-410A-BF40-8491F9E6CCB7}"/>
    <cellStyle name="SAPBEXHLevel0X 3 7 8 3 2" xfId="31571" xr:uid="{B202B0E6-8C84-449B-94E5-F829AB7D2198}"/>
    <cellStyle name="SAPBEXHLevel0X 3 7 8 3 3" xfId="38654" xr:uid="{FB1598A1-648C-4020-BF3F-4D6A38A3EB78}"/>
    <cellStyle name="SAPBEXHLevel0X 3 7 8 4" xfId="35603" xr:uid="{99711370-C94F-4CE3-B5B4-359A1891ADFB}"/>
    <cellStyle name="SAPBEXHLevel0X 3 7 9" xfId="9214" xr:uid="{0B1FD92B-D22A-476C-84B4-E0203C799C68}"/>
    <cellStyle name="SAPBEXHLevel0X 3 7 9 2" xfId="35105" xr:uid="{B067ADBD-C268-42BA-AD24-C75F564E8EDD}"/>
    <cellStyle name="SAPBEXHLevel0X 3 8" xfId="3853" xr:uid="{AF31EC9C-C46C-44DE-A2D5-176DA1893ECD}"/>
    <cellStyle name="SAPBEXHLevel0X 3 8 10" xfId="8978" xr:uid="{C3FCBA12-42E2-43E2-9C93-66CF56930BCD}"/>
    <cellStyle name="SAPBEXHLevel0X 3 8 10 2" xfId="26154" xr:uid="{CAF11520-17CB-4204-8F86-ECFEDBD0241D}"/>
    <cellStyle name="SAPBEXHLevel0X 3 8 10 3" xfId="34870" xr:uid="{EA123D47-7E04-48AE-A6A3-59992DBAE4C9}"/>
    <cellStyle name="SAPBEXHLevel0X 3 8 11" xfId="7326" xr:uid="{6152599A-C243-4E29-AEED-049DB085C5CC}"/>
    <cellStyle name="SAPBEXHLevel0X 3 8 11 2" xfId="34396" xr:uid="{C41B3445-2488-4A3C-9D8F-E344117FEB67}"/>
    <cellStyle name="SAPBEXHLevel0X 3 8 12" xfId="21350" xr:uid="{FEC10303-77B3-462C-BAEE-441B0E0141AA}"/>
    <cellStyle name="SAPBEXHLevel0X 3 8 13" xfId="22145" xr:uid="{86CCB277-BE5C-4A11-B5DB-0A0D8DE88157}"/>
    <cellStyle name="SAPBEXHLevel0X 3 8 2" xfId="5691" xr:uid="{A96E2567-4724-4AA4-B0EA-A0857FD6C971}"/>
    <cellStyle name="SAPBEXHLevel0X 3 8 2 2" xfId="12131" xr:uid="{499B8C60-57DB-4CC7-8B4B-18F0AFE347C8}"/>
    <cellStyle name="SAPBEXHLevel0X 3 8 2 2 2" xfId="15534" xr:uid="{4A35B3FD-71BB-47E2-B1F9-8B854E84841C}"/>
    <cellStyle name="SAPBEXHLevel0X 3 8 2 2 2 2" xfId="32038" xr:uid="{6B0D3B26-3534-4843-A799-6643BF5D57F9}"/>
    <cellStyle name="SAPBEXHLevel0X 3 8 2 2 2 3" xfId="39123" xr:uid="{92625C49-BD29-4F07-A1C1-C54E8A0CBD92}"/>
    <cellStyle name="SAPBEXHLevel0X 3 8 2 2 3" xfId="16930" xr:uid="{DDCA7453-C9CC-4E50-82CC-EAFF79C0BE16}"/>
    <cellStyle name="SAPBEXHLevel0X 3 8 2 2 3 2" xfId="33434" xr:uid="{A0E1289B-998C-4FE7-ABFC-B4ACE974B9E3}"/>
    <cellStyle name="SAPBEXHLevel0X 3 8 2 2 3 3" xfId="39855" xr:uid="{42721F54-208F-4ACD-AD6E-5FB85872A45D}"/>
    <cellStyle name="SAPBEXHLevel0X 3 8 2 2 4" xfId="36271" xr:uid="{43BEC37F-51C0-4C84-A0DD-DEB82DF7107B}"/>
    <cellStyle name="SAPBEXHLevel0X 3 8 2 3" xfId="10727" xr:uid="{D51C9857-7AA7-4DA1-AC5B-EE08DAED9F37}"/>
    <cellStyle name="SAPBEXHLevel0X 3 8 2 3 2" xfId="13960" xr:uid="{14B41988-3AC5-458C-9EEE-75E2F85684D4}"/>
    <cellStyle name="SAPBEXHLevel0X 3 8 2 3 2 2" xfId="37633" xr:uid="{2EFCE639-7393-4DE8-8EF4-57E9671CB14B}"/>
    <cellStyle name="SAPBEXHLevel0X 3 8 2 3 3" xfId="9074" xr:uid="{421F323E-A041-483D-9468-7C19C96ED6F5}"/>
    <cellStyle name="SAPBEXHLevel0X 3 8 2 3 3 2" xfId="26250" xr:uid="{4A4EDA1D-4BDB-4DCF-B1B4-F9E03EC59CC8}"/>
    <cellStyle name="SAPBEXHLevel0X 3 8 2 3 3 3" xfId="34965" xr:uid="{872E6602-AD82-43BC-89A0-F54E2A474940}"/>
    <cellStyle name="SAPBEXHLevel0X 3 8 2 3 4" xfId="35704" xr:uid="{42EE6C1B-8FFB-473B-B279-02B7590D1605}"/>
    <cellStyle name="SAPBEXHLevel0X 3 8 2 4" xfId="9812" xr:uid="{6476ED76-9302-4FAD-8437-F17CEB8F78F9}"/>
    <cellStyle name="SAPBEXHLevel0X 3 8 2 4 2" xfId="35240" xr:uid="{6FFB029A-2233-4428-BE4D-A40B0C9C6539}"/>
    <cellStyle name="SAPBEXHLevel0X 3 8 2 5" xfId="13245" xr:uid="{33298BED-8C57-4354-992B-1C9B148E5429}"/>
    <cellStyle name="SAPBEXHLevel0X 3 8 2 5 2" xfId="36974" xr:uid="{90263DCB-617B-4E50-BDAF-0E11EAD84F02}"/>
    <cellStyle name="SAPBEXHLevel0X 3 8 2 6" xfId="12978" xr:uid="{0FCA5D78-2C36-4587-AC3A-96BBEB804027}"/>
    <cellStyle name="SAPBEXHLevel0X 3 8 2 6 2" xfId="29698" xr:uid="{28226B3B-832C-4768-959A-6ACC544670AC}"/>
    <cellStyle name="SAPBEXHLevel0X 3 8 2 6 3" xfId="36707" xr:uid="{C02F6B8E-DBD7-4F32-838F-CCBEE1E5844A}"/>
    <cellStyle name="SAPBEXHLevel0X 3 8 2 7" xfId="7919" xr:uid="{0E594C7E-FB1C-4311-8161-F9316339F146}"/>
    <cellStyle name="SAPBEXHLevel0X 3 8 2 7 2" xfId="34512" xr:uid="{7723E57B-A0EE-4307-9E5C-D9D2EF8F21FF}"/>
    <cellStyle name="SAPBEXHLevel0X 3 8 2 8" xfId="34209" xr:uid="{C9D0E3B9-AF3C-49BD-B42E-789C19CB286E}"/>
    <cellStyle name="SAPBEXHLevel0X 3 8 3" xfId="5974" xr:uid="{EF4B3371-8C17-47E9-ABDB-1F99B24BEE2E}"/>
    <cellStyle name="SAPBEXHLevel0X 3 8 3 2" xfId="12242" xr:uid="{60EAF010-1D83-4EA2-A5B6-C7352A8A92C9}"/>
    <cellStyle name="SAPBEXHLevel0X 3 8 3 2 2" xfId="15642" xr:uid="{6289105F-AB9A-4F2D-824F-92DB30D5D362}"/>
    <cellStyle name="SAPBEXHLevel0X 3 8 3 2 2 2" xfId="32146" xr:uid="{6428F599-1F5B-4B6C-A892-9AAFDE538D85}"/>
    <cellStyle name="SAPBEXHLevel0X 3 8 3 2 2 3" xfId="39231" xr:uid="{BAC82584-DC4F-4189-B27F-D8F69E6B83D4}"/>
    <cellStyle name="SAPBEXHLevel0X 3 8 3 2 3" xfId="17026" xr:uid="{93D436AE-F3EC-4683-9188-5E5306158A17}"/>
    <cellStyle name="SAPBEXHLevel0X 3 8 3 2 3 2" xfId="33530" xr:uid="{AA48E263-2E1D-423F-BB61-03C35F7B6932}"/>
    <cellStyle name="SAPBEXHLevel0X 3 8 3 2 3 3" xfId="39948" xr:uid="{9D6DE8E8-62D6-4AB9-BAB1-B9944F0807F5}"/>
    <cellStyle name="SAPBEXHLevel0X 3 8 3 2 4" xfId="36362" xr:uid="{3A52CCD4-CCA7-40C9-AF54-77BBFBF373F2}"/>
    <cellStyle name="SAPBEXHLevel0X 3 8 3 3" xfId="10839" xr:uid="{519F7901-40BC-4B3D-971B-6AB626B328B2}"/>
    <cellStyle name="SAPBEXHLevel0X 3 8 3 3 2" xfId="14070" xr:uid="{6F979DEB-39A5-4866-87F8-A51101060365}"/>
    <cellStyle name="SAPBEXHLevel0X 3 8 3 3 2 2" xfId="37728" xr:uid="{1F3CF960-7C21-423D-B606-A3051C29BDD4}"/>
    <cellStyle name="SAPBEXHLevel0X 3 8 3 3 3" xfId="13324" xr:uid="{334A97D1-02C4-4D5D-BBF2-E0B58DBD0F12}"/>
    <cellStyle name="SAPBEXHLevel0X 3 8 3 3 3 2" xfId="30009" xr:uid="{2037024B-FC06-46A5-A277-9C17479013D1}"/>
    <cellStyle name="SAPBEXHLevel0X 3 8 3 3 3 3" xfId="37053" xr:uid="{F2A444A8-DA98-4B7B-A603-13320A8B3572}"/>
    <cellStyle name="SAPBEXHLevel0X 3 8 3 3 4" xfId="35795" xr:uid="{9AF477F4-A60C-4861-99E3-A01A6A910B1F}"/>
    <cellStyle name="SAPBEXHLevel0X 3 8 3 4" xfId="10045" xr:uid="{A8F2052B-397C-455C-8012-BB91DB599A24}"/>
    <cellStyle name="SAPBEXHLevel0X 3 8 3 4 2" xfId="35387" xr:uid="{34BA49EB-E507-4509-A9F2-830545BBCBAC}"/>
    <cellStyle name="SAPBEXHLevel0X 3 8 3 5" xfId="13439" xr:uid="{A97A9D87-D4CA-446B-8CBB-10BABF37EC1C}"/>
    <cellStyle name="SAPBEXHLevel0X 3 8 3 5 2" xfId="37168" xr:uid="{2D1D967B-CAB5-43FD-8ACB-99D6C3B4DC3E}"/>
    <cellStyle name="SAPBEXHLevel0X 3 8 3 6" xfId="14338" xr:uid="{5A46E901-9547-4BB1-AB59-9F5B175D515B}"/>
    <cellStyle name="SAPBEXHLevel0X 3 8 3 6 2" xfId="30877" xr:uid="{AE6850FE-FBB8-40F1-9A54-5410A0AEA193}"/>
    <cellStyle name="SAPBEXHLevel0X 3 8 3 6 3" xfId="37995" xr:uid="{CE88B763-6368-4CAE-B66C-1BFB0B1071BF}"/>
    <cellStyle name="SAPBEXHLevel0X 3 8 3 7" xfId="8152" xr:uid="{FD4966B2-14AB-4DD3-8C09-E88453F714D9}"/>
    <cellStyle name="SAPBEXHLevel0X 3 8 3 7 2" xfId="34659" xr:uid="{DF3FBA7E-6CF5-4EC7-8296-AA1799F5AE0F}"/>
    <cellStyle name="SAPBEXHLevel0X 3 8 3 8" xfId="34301" xr:uid="{D9EFFD4E-3FA9-4C05-B408-BE9FE26DDB5C}"/>
    <cellStyle name="SAPBEXHLevel0X 3 8 4" xfId="7973" xr:uid="{BCDBDE3F-E3A3-473C-9638-AEC76AF26069}"/>
    <cellStyle name="SAPBEXHLevel0X 3 8 4 2" xfId="12499" xr:uid="{753762D0-853E-4D38-9C13-0EE47308B96D}"/>
    <cellStyle name="SAPBEXHLevel0X 3 8 4 2 2" xfId="15810" xr:uid="{78283B5B-323F-414E-9824-43FC4C9C09B1}"/>
    <cellStyle name="SAPBEXHLevel0X 3 8 4 2 2 2" xfId="32314" xr:uid="{96E4E0EA-851E-46CF-9156-AF145A4D08F2}"/>
    <cellStyle name="SAPBEXHLevel0X 3 8 4 2 2 3" xfId="39399" xr:uid="{2CF164FB-B0A5-4B96-9B37-823470BE7353}"/>
    <cellStyle name="SAPBEXHLevel0X 3 8 4 2 3" xfId="17283" xr:uid="{44A7C0CE-7E96-4AD8-83A3-ACA01D23C82C}"/>
    <cellStyle name="SAPBEXHLevel0X 3 8 4 2 3 2" xfId="33787" xr:uid="{02A20EA7-89B0-4A29-960F-36DC85BBB024}"/>
    <cellStyle name="SAPBEXHLevel0X 3 8 4 2 3 3" xfId="40116" xr:uid="{E81B06AB-10F0-4F93-BF27-9916B0B57E3E}"/>
    <cellStyle name="SAPBEXHLevel0X 3 8 4 2 4" xfId="36527" xr:uid="{E7E42C05-6BAA-40F6-BD6C-DA08A59BEC53}"/>
    <cellStyle name="SAPBEXHLevel0X 3 8 4 3" xfId="11097" xr:uid="{F126BC02-34F8-4173-9BBF-B56B4CEB1663}"/>
    <cellStyle name="SAPBEXHLevel0X 3 8 4 3 2" xfId="14284" xr:uid="{3D392635-CAD9-4453-97CB-15E3C145D78D}"/>
    <cellStyle name="SAPBEXHLevel0X 3 8 4 3 2 2" xfId="37941" xr:uid="{62518AB2-75FE-4FC4-98D3-C319861655A9}"/>
    <cellStyle name="SAPBEXHLevel0X 3 8 4 3 3" xfId="14933" xr:uid="{18F94145-4BC0-491A-9CEB-04BA09B8481C}"/>
    <cellStyle name="SAPBEXHLevel0X 3 8 4 3 3 2" xfId="31443" xr:uid="{8FC7D62A-DF17-4811-B0C4-CAF19542D3FF}"/>
    <cellStyle name="SAPBEXHLevel0X 3 8 4 3 3 3" xfId="38522" xr:uid="{62F8EF69-8FE3-4D6A-AE1A-ADE9E999C80B}"/>
    <cellStyle name="SAPBEXHLevel0X 3 8 4 3 4" xfId="35961" xr:uid="{FBFB576C-0E66-4903-AE56-6AF27E919528}"/>
    <cellStyle name="SAPBEXHLevel0X 3 8 4 4" xfId="9866" xr:uid="{E8DEE4F8-37AB-4287-8156-274518DD504F}"/>
    <cellStyle name="SAPBEXHLevel0X 3 8 4 4 2" xfId="35294" xr:uid="{AEE5A5AB-F9BB-488B-9A97-71595A3D5189}"/>
    <cellStyle name="SAPBEXHLevel0X 3 8 4 5" xfId="13299" xr:uid="{42F40659-FC95-4191-AB7B-69B5552EC6B6}"/>
    <cellStyle name="SAPBEXHLevel0X 3 8 4 5 2" xfId="37028" xr:uid="{EA33B84B-56BC-461B-9E49-F50A75054F36}"/>
    <cellStyle name="SAPBEXHLevel0X 3 8 4 6" xfId="13025" xr:uid="{53717CFB-390B-4911-BFF8-F5ABC3FAE556}"/>
    <cellStyle name="SAPBEXHLevel0X 3 8 4 6 2" xfId="29745" xr:uid="{421DCCB2-EA1A-4435-B668-EE7E7B4EB470}"/>
    <cellStyle name="SAPBEXHLevel0X 3 8 4 6 3" xfId="36754" xr:uid="{90F4EF21-9D9E-40CD-B2EB-0D7E04B4547B}"/>
    <cellStyle name="SAPBEXHLevel0X 3 8 4 7" xfId="34566" xr:uid="{5DFDF84E-E306-4DEB-937A-DA4CF28478EF}"/>
    <cellStyle name="SAPBEXHLevel0X 3 8 5" xfId="8387" xr:uid="{4A722339-E2FF-4989-8613-3878EA032D63}"/>
    <cellStyle name="SAPBEXHLevel0X 3 8 5 2" xfId="12683" xr:uid="{581D1483-289D-40D7-9570-F7AAB7743BB9}"/>
    <cellStyle name="SAPBEXHLevel0X 3 8 5 2 2" xfId="15897" xr:uid="{6083E955-67FF-42C9-B5ED-1B12E5CD8B65}"/>
    <cellStyle name="SAPBEXHLevel0X 3 8 5 2 2 2" xfId="32401" xr:uid="{883DC30E-CCE7-48D0-933D-21349AE62E4E}"/>
    <cellStyle name="SAPBEXHLevel0X 3 8 5 2 2 3" xfId="39486" xr:uid="{7170F818-6B1E-4FAF-8453-98A5A63CF530}"/>
    <cellStyle name="SAPBEXHLevel0X 3 8 5 2 3" xfId="17458" xr:uid="{A39B4C1C-E46F-443B-BC45-B55E88F37149}"/>
    <cellStyle name="SAPBEXHLevel0X 3 8 5 2 3 2" xfId="33962" xr:uid="{F9341CFB-95FB-491C-A8DF-30C712D51E69}"/>
    <cellStyle name="SAPBEXHLevel0X 3 8 5 2 3 3" xfId="40203" xr:uid="{6F842C9B-B5CA-4504-8CDD-A379B9C8C307}"/>
    <cellStyle name="SAPBEXHLevel0X 3 8 5 2 4" xfId="36613" xr:uid="{D4F9F9B3-0A2D-4EC1-AB7D-7EFCA9579AA1}"/>
    <cellStyle name="SAPBEXHLevel0X 3 8 5 3" xfId="11274" xr:uid="{D4AD528F-FD90-42D7-B967-C6E1E3E57782}"/>
    <cellStyle name="SAPBEXHLevel0X 3 8 5 3 2" xfId="14420" xr:uid="{7275F8CC-FE2B-48EB-93B8-9790A9FA276E}"/>
    <cellStyle name="SAPBEXHLevel0X 3 8 5 3 2 2" xfId="38077" xr:uid="{E85FF052-4060-4ADD-B0EE-0B2CFB325091}"/>
    <cellStyle name="SAPBEXHLevel0X 3 8 5 3 3" xfId="9124" xr:uid="{B753C787-3748-47CC-973F-70CD35723A6C}"/>
    <cellStyle name="SAPBEXHLevel0X 3 8 5 3 3 2" xfId="26300" xr:uid="{3BCC28D5-B297-409B-9A19-1C95BA7184F9}"/>
    <cellStyle name="SAPBEXHLevel0X 3 8 5 3 3 3" xfId="35015" xr:uid="{83DCB14C-4093-49CA-9B10-C654B00908B6}"/>
    <cellStyle name="SAPBEXHLevel0X 3 8 5 3 4" xfId="36048" xr:uid="{F84AE19E-148B-4900-B995-E983946F947E}"/>
    <cellStyle name="SAPBEXHLevel0X 3 8 5 4" xfId="10277" xr:uid="{01385CD2-859E-4F68-BE71-17AFF909C58C}"/>
    <cellStyle name="SAPBEXHLevel0X 3 8 5 4 2" xfId="35529" xr:uid="{8621A699-54D1-4892-B663-03035F651A54}"/>
    <cellStyle name="SAPBEXHLevel0X 3 8 5 5" xfId="13633" xr:uid="{CD22651D-2455-4653-B55D-34C961E87E52}"/>
    <cellStyle name="SAPBEXHLevel0X 3 8 5 5 2" xfId="37361" xr:uid="{BAC06E60-0342-4866-B822-02CEE0D712B2}"/>
    <cellStyle name="SAPBEXHLevel0X 3 8 5 6" xfId="14165" xr:uid="{9F73F88F-EDE5-40AE-B0AF-7698DF0DBCD1}"/>
    <cellStyle name="SAPBEXHLevel0X 3 8 5 6 2" xfId="30742" xr:uid="{6B4373B9-EBBE-4A4C-87DD-3DFE1521741C}"/>
    <cellStyle name="SAPBEXHLevel0X 3 8 5 6 3" xfId="37822" xr:uid="{C0E80CCE-D142-4B97-9047-6FD0539D1AE0}"/>
    <cellStyle name="SAPBEXHLevel0X 3 8 5 7" xfId="34801" xr:uid="{91D7481F-427A-4C3C-966E-986EB5B72A25}"/>
    <cellStyle name="SAPBEXHLevel0X 3 8 6" xfId="11026" xr:uid="{8CF7E8C8-A68B-4794-877D-04E63B97FD03}"/>
    <cellStyle name="SAPBEXHLevel0X 3 8 6 2" xfId="12428" xr:uid="{954C9141-496F-4365-8681-50D4C9FF0B52}"/>
    <cellStyle name="SAPBEXHLevel0X 3 8 6 2 2" xfId="15739" xr:uid="{65FD95E0-CA0C-42F4-8416-4F1D54085E20}"/>
    <cellStyle name="SAPBEXHLevel0X 3 8 6 2 2 2" xfId="32243" xr:uid="{A29047B2-3FBC-4C93-88C8-48D8D5EE3E53}"/>
    <cellStyle name="SAPBEXHLevel0X 3 8 6 2 2 3" xfId="39328" xr:uid="{33CB0E1A-04B1-497B-892C-04EDDE71FA1A}"/>
    <cellStyle name="SAPBEXHLevel0X 3 8 6 2 3" xfId="17212" xr:uid="{A3CDFA3E-2D29-44DC-9C12-25C7317EA0B9}"/>
    <cellStyle name="SAPBEXHLevel0X 3 8 6 2 3 2" xfId="33716" xr:uid="{AA740149-9382-4EFD-B0DB-AB89B0DCC144}"/>
    <cellStyle name="SAPBEXHLevel0X 3 8 6 2 3 3" xfId="40045" xr:uid="{B1D04D3C-FBEB-48EA-8201-3D5F35F0CC52}"/>
    <cellStyle name="SAPBEXHLevel0X 3 8 6 2 4" xfId="36457" xr:uid="{003D42DC-911C-4E4A-B25C-81044BF48D92}"/>
    <cellStyle name="SAPBEXHLevel0X 3 8 6 3" xfId="14213" xr:uid="{2696A4DC-4F86-458A-BB37-0B10068FFC94}"/>
    <cellStyle name="SAPBEXHLevel0X 3 8 6 3 2" xfId="37870" xr:uid="{8E870C14-BD74-4135-8A57-1D399556AC28}"/>
    <cellStyle name="SAPBEXHLevel0X 3 8 6 4" xfId="13089" xr:uid="{A67AAD87-DB50-4B2C-958E-F4F497E57244}"/>
    <cellStyle name="SAPBEXHLevel0X 3 8 6 4 2" xfId="29809" xr:uid="{1907FCE8-C657-43A1-8E1B-F34E1BB23B1D}"/>
    <cellStyle name="SAPBEXHLevel0X 3 8 6 4 3" xfId="36818" xr:uid="{F45B4E72-320B-4D1D-A3E2-8B47B17541E4}"/>
    <cellStyle name="SAPBEXHLevel0X 3 8 6 5" xfId="35890" xr:uid="{F3AE2246-E06B-40BF-8825-1B6CEEA83C1A}"/>
    <cellStyle name="SAPBEXHLevel0X 3 8 7" xfId="11647" xr:uid="{DF5934DC-9BA4-42FE-8F0D-8E45E3C4DB1E}"/>
    <cellStyle name="SAPBEXHLevel0X 3 8 7 2" xfId="15360" xr:uid="{3925E2C7-6CF3-4EC9-A3DD-45F844210373}"/>
    <cellStyle name="SAPBEXHLevel0X 3 8 7 2 2" xfId="31864" xr:uid="{02B1556E-BC8A-4C6A-A0A9-9024ACFC2B34}"/>
    <cellStyle name="SAPBEXHLevel0X 3 8 7 2 3" xfId="38949" xr:uid="{4CAA8B62-65A0-4EFC-BF22-0A2C4E292639}"/>
    <cellStyle name="SAPBEXHLevel0X 3 8 7 3" xfId="16541" xr:uid="{2E5D1A27-4366-40E2-A410-8702CFBFE76A}"/>
    <cellStyle name="SAPBEXHLevel0X 3 8 7 3 2" xfId="33045" xr:uid="{E7A7BFA2-EBDA-478F-89CB-50F51FA1349E}"/>
    <cellStyle name="SAPBEXHLevel0X 3 8 7 3 3" xfId="39668" xr:uid="{04A64356-847D-4FCA-A270-A29D7399963E}"/>
    <cellStyle name="SAPBEXHLevel0X 3 8 7 4" xfId="36153" xr:uid="{98D79561-683F-4B60-BC92-C9D97C8DC594}"/>
    <cellStyle name="SAPBEXHLevel0X 3 8 8" xfId="10495" xr:uid="{2BECDAB7-D751-4C97-8C56-639A928E14A3}"/>
    <cellStyle name="SAPBEXHLevel0X 3 8 8 2" xfId="13755" xr:uid="{0E8758A9-5781-4D25-A979-043D1823DA36}"/>
    <cellStyle name="SAPBEXHLevel0X 3 8 8 2 2" xfId="37480" xr:uid="{80FE065B-82FC-43D9-B88B-4AEEBBCB9965}"/>
    <cellStyle name="SAPBEXHLevel0X 3 8 8 3" xfId="13155" xr:uid="{E0D5CDA1-7CB2-4531-9427-89E851F22690}"/>
    <cellStyle name="SAPBEXHLevel0X 3 8 8 3 2" xfId="29875" xr:uid="{5B53D104-C80C-489C-93A5-8D41F1FC69F2}"/>
    <cellStyle name="SAPBEXHLevel0X 3 8 8 3 3" xfId="36884" xr:uid="{7A006752-B7E3-4366-A61B-BBDB5BAC3CCF}"/>
    <cellStyle name="SAPBEXHLevel0X 3 8 8 4" xfId="35604" xr:uid="{1D859778-48B2-4394-A402-C027A5249ACA}"/>
    <cellStyle name="SAPBEXHLevel0X 3 8 9" xfId="9215" xr:uid="{4FE77FB9-20F2-43B6-AB26-7398C46321CD}"/>
    <cellStyle name="SAPBEXHLevel0X 3 8 9 2" xfId="35106" xr:uid="{C791A49C-B916-4E03-96E4-B8533341C21F}"/>
    <cellStyle name="SAPBEXHLevel0X 3 9" xfId="3922" xr:uid="{65CCACBC-B24D-444C-8605-78A01A2CC022}"/>
    <cellStyle name="SAPBEXHLevel0X 3 9 2" xfId="12124" xr:uid="{0A632028-26B6-4CEE-909E-1282B42966AA}"/>
    <cellStyle name="SAPBEXHLevel0X 3 9 2 2" xfId="15527" xr:uid="{B66191CD-E42A-4E54-86A8-54A11C381083}"/>
    <cellStyle name="SAPBEXHLevel0X 3 9 2 2 2" xfId="32031" xr:uid="{4B1BB7F1-BD07-4111-AFF7-FADF271F5540}"/>
    <cellStyle name="SAPBEXHLevel0X 3 9 2 2 3" xfId="39116" xr:uid="{B5C7E056-36DA-4A45-9D69-153158F561D0}"/>
    <cellStyle name="SAPBEXHLevel0X 3 9 2 3" xfId="16923" xr:uid="{5CD38D8C-7B15-4448-A3B6-1E60D8A4E84A}"/>
    <cellStyle name="SAPBEXHLevel0X 3 9 2 3 2" xfId="33427" xr:uid="{F7A22F3F-7534-45C5-81ED-B08F400BF3FD}"/>
    <cellStyle name="SAPBEXHLevel0X 3 9 2 3 3" xfId="39848" xr:uid="{03375044-B9C6-48B0-A031-161A46965DEA}"/>
    <cellStyle name="SAPBEXHLevel0X 3 9 2 4" xfId="36264" xr:uid="{40CC09F4-5B78-4C74-9145-CFD1CF4BE531}"/>
    <cellStyle name="SAPBEXHLevel0X 3 9 3" xfId="10720" xr:uid="{254B586E-9AC8-4F08-9951-4FE08077E643}"/>
    <cellStyle name="SAPBEXHLevel0X 3 9 3 2" xfId="13953" xr:uid="{7CBA46EC-4DBA-45BA-BAA0-3188F33356AB}"/>
    <cellStyle name="SAPBEXHLevel0X 3 9 3 2 2" xfId="37626" xr:uid="{B291843D-29D6-41B8-987A-9F93E2D1925A}"/>
    <cellStyle name="SAPBEXHLevel0X 3 9 3 3" xfId="9073" xr:uid="{3ABA989B-40B8-45A9-916D-AAE0B259D80F}"/>
    <cellStyle name="SAPBEXHLevel0X 3 9 3 3 2" xfId="26249" xr:uid="{1DBB0A81-AF67-49C6-982E-DF260B87BDF2}"/>
    <cellStyle name="SAPBEXHLevel0X 3 9 3 3 3" xfId="34964" xr:uid="{46C86F71-513B-4056-ACC5-1A5D962C9B82}"/>
    <cellStyle name="SAPBEXHLevel0X 3 9 3 4" xfId="35697" xr:uid="{E28052C8-DBBD-4485-B16D-95E97582EE92}"/>
    <cellStyle name="SAPBEXHLevel0X 3 9 4" xfId="9819" xr:uid="{70843A2D-5334-40D1-A8B3-81BA976288A2}"/>
    <cellStyle name="SAPBEXHLevel0X 3 9 4 2" xfId="35247" xr:uid="{48114C0D-8C19-4B6C-94E8-0766C6C1C95D}"/>
    <cellStyle name="SAPBEXHLevel0X 3 9 5" xfId="13252" xr:uid="{B273CD9E-50BE-4530-AFCC-CB9FCBA1D6D2}"/>
    <cellStyle name="SAPBEXHLevel0X 3 9 5 2" xfId="36981" xr:uid="{602D47E1-E898-4B8B-A1C1-C5CF4A29DF5E}"/>
    <cellStyle name="SAPBEXHLevel0X 3 9 6" xfId="13707" xr:uid="{6123CB4B-5A55-426C-9AEE-E11A6DB76EF0}"/>
    <cellStyle name="SAPBEXHLevel0X 3 9 6 2" xfId="30343" xr:uid="{6903E214-3517-4EDC-8F09-D62589009827}"/>
    <cellStyle name="SAPBEXHLevel0X 3 9 6 3" xfId="37432" xr:uid="{D8FC590C-82A0-4CE1-ABB1-C5BBF4745909}"/>
    <cellStyle name="SAPBEXHLevel0X 3 9 7" xfId="7926" xr:uid="{2BF47B5E-7BA5-4DC8-92D8-806B3838269E}"/>
    <cellStyle name="SAPBEXHLevel0X 3 9 7 2" xfId="34519" xr:uid="{330CC5B3-1595-4B16-80A7-05390D2C678E}"/>
    <cellStyle name="SAPBEXHLevel0X 3 9 8" xfId="21419" xr:uid="{FE3E294B-964E-46C7-B885-FFE81A1637CC}"/>
    <cellStyle name="SAPBEXHLevel0X 3 9 9" xfId="22148" xr:uid="{97D779C8-4E3A-45C4-BD8E-03DABAF52CFF}"/>
    <cellStyle name="SAPBEXHLevel0X 4" xfId="976" xr:uid="{FBE64E8A-A84F-4A0B-9474-88A461712907}"/>
    <cellStyle name="SAPBEXHLevel0X 4 2" xfId="12122" xr:uid="{E367448B-27C2-431C-B05F-6F7E53E21E39}"/>
    <cellStyle name="SAPBEXHLevel0X 4 2 2" xfId="15525" xr:uid="{306634CE-9376-4304-89F8-576684C3C229}"/>
    <cellStyle name="SAPBEXHLevel0X 4 2 2 2" xfId="32029" xr:uid="{A9170651-366E-47A6-B5D1-2748BBD67188}"/>
    <cellStyle name="SAPBEXHLevel0X 4 2 2 3" xfId="39114" xr:uid="{1A104A29-8953-43C9-99DA-A7AF1DA0F2A7}"/>
    <cellStyle name="SAPBEXHLevel0X 4 2 3" xfId="16921" xr:uid="{E8BA82B4-16A6-476B-ADA1-B9028C465342}"/>
    <cellStyle name="SAPBEXHLevel0X 4 2 3 2" xfId="33425" xr:uid="{93D0E0C6-CB8C-40D6-9CB2-8299F6746DF3}"/>
    <cellStyle name="SAPBEXHLevel0X 4 2 3 3" xfId="39846" xr:uid="{D5097CA3-4FE0-4F19-AA84-C7B6FF0EF02B}"/>
    <cellStyle name="SAPBEXHLevel0X 4 2 4" xfId="36262" xr:uid="{5A222BC7-BABA-470C-AF2A-EF17B6DAFDA3}"/>
    <cellStyle name="SAPBEXHLevel0X 4 3" xfId="10718" xr:uid="{5E656565-6FEC-4A06-BB3A-5013946BA83B}"/>
    <cellStyle name="SAPBEXHLevel0X 4 3 2" xfId="13951" xr:uid="{B355916B-6F6F-481E-AFE0-E556F2568B92}"/>
    <cellStyle name="SAPBEXHLevel0X 4 3 2 2" xfId="37624" xr:uid="{89DCB60D-30E8-41D4-94C2-61427FB13E12}"/>
    <cellStyle name="SAPBEXHLevel0X 4 3 3" xfId="9071" xr:uid="{7F6487C1-C749-4C26-B567-D5CD7ADC8334}"/>
    <cellStyle name="SAPBEXHLevel0X 4 3 3 2" xfId="26247" xr:uid="{57315A8B-6046-4107-A550-0D76BCB2326A}"/>
    <cellStyle name="SAPBEXHLevel0X 4 3 3 3" xfId="34962" xr:uid="{F71FA878-347A-4D12-A2BE-029E1C79B9B5}"/>
    <cellStyle name="SAPBEXHLevel0X 4 3 4" xfId="35695" xr:uid="{C56C9653-F92A-46DF-B316-5613C2622DE1}"/>
    <cellStyle name="SAPBEXHLevel0X 4 4" xfId="9821" xr:uid="{232B4095-E22D-4A9E-BA3A-13360658BC97}"/>
    <cellStyle name="SAPBEXHLevel0X 4 4 2" xfId="35249" xr:uid="{2EBA500D-F9A9-4F1A-8925-EAD27E94F8D8}"/>
    <cellStyle name="SAPBEXHLevel0X 4 5" xfId="13254" xr:uid="{CFAE19B4-2BCD-47AE-B260-5B860CBB51F1}"/>
    <cellStyle name="SAPBEXHLevel0X 4 5 2" xfId="36983" xr:uid="{B1894F99-970B-42E6-AFA0-907E149A9F30}"/>
    <cellStyle name="SAPBEXHLevel0X 4 6" xfId="14704" xr:uid="{F145C15B-9D2F-4499-9351-056CB82A1419}"/>
    <cellStyle name="SAPBEXHLevel0X 4 6 2" xfId="31218" xr:uid="{7B3145B2-AE69-46CA-82E4-A93027E5669D}"/>
    <cellStyle name="SAPBEXHLevel0X 4 6 3" xfId="38294" xr:uid="{6964723D-35B8-4D5A-8469-256C0F16F2CA}"/>
    <cellStyle name="SAPBEXHLevel0X 4 7" xfId="7928" xr:uid="{68F71D22-E5D1-45A8-8726-8EC235408ECC}"/>
    <cellStyle name="SAPBEXHLevel0X 4 7 2" xfId="34521" xr:uid="{1E36B570-ACE0-4534-9B11-D2C40B2887A8}"/>
    <cellStyle name="SAPBEXHLevel0X 5" xfId="1033" xr:uid="{5A2C3E03-12D8-4035-9AF9-E42A2268D8F8}"/>
    <cellStyle name="SAPBEXHLevel0X 5 2" xfId="12233" xr:uid="{1C0AF2E9-ED20-42CE-8293-81D07688D686}"/>
    <cellStyle name="SAPBEXHLevel0X 5 2 2" xfId="15633" xr:uid="{E947CE33-C67D-4597-AC04-DB9CB92B602E}"/>
    <cellStyle name="SAPBEXHLevel0X 5 2 2 2" xfId="32137" xr:uid="{77C4F800-30BC-4FBC-9FF9-05B792988D73}"/>
    <cellStyle name="SAPBEXHLevel0X 5 2 2 3" xfId="39222" xr:uid="{EDC27641-AB3B-421F-8474-AC7B5084BC5B}"/>
    <cellStyle name="SAPBEXHLevel0X 5 2 3" xfId="17017" xr:uid="{C68233F8-B9FE-4AE2-BA6F-EC9730494494}"/>
    <cellStyle name="SAPBEXHLevel0X 5 2 3 2" xfId="33521" xr:uid="{73AACE60-9C57-457B-8D9E-4CC56D7D17E1}"/>
    <cellStyle name="SAPBEXHLevel0X 5 2 3 3" xfId="39939" xr:uid="{DBA5AC99-6ADE-4C72-800E-16CB01A80DE6}"/>
    <cellStyle name="SAPBEXHLevel0X 5 2 4" xfId="36353" xr:uid="{47FBA54D-EFB6-4B8D-8574-76C7669B7174}"/>
    <cellStyle name="SAPBEXHLevel0X 5 3" xfId="10830" xr:uid="{8C0362A8-0B22-4DD2-B971-21267D1DC554}"/>
    <cellStyle name="SAPBEXHLevel0X 5 3 2" xfId="14061" xr:uid="{0F552B0C-FF47-4A72-BE79-B4E13B1BDC7D}"/>
    <cellStyle name="SAPBEXHLevel0X 5 3 2 2" xfId="37719" xr:uid="{FFAD1C92-682E-4BE1-8F69-3B73AA94AB6F}"/>
    <cellStyle name="SAPBEXHLevel0X 5 3 3" xfId="14722" xr:uid="{A476AFD5-7127-4EAD-BE9C-52BE119ED623}"/>
    <cellStyle name="SAPBEXHLevel0X 5 3 3 2" xfId="31236" xr:uid="{6CC638B6-D1C9-4013-9407-C49D82321CA9}"/>
    <cellStyle name="SAPBEXHLevel0X 5 3 3 3" xfId="38312" xr:uid="{0A0E119C-E6B2-4E4B-97A2-B5979148B1A4}"/>
    <cellStyle name="SAPBEXHLevel0X 5 3 4" xfId="35786" xr:uid="{EC781F18-3864-482B-8421-55A8A7EB780A}"/>
    <cellStyle name="SAPBEXHLevel0X 5 4" xfId="10249" xr:uid="{116985C3-CD27-4D1D-A7DA-7161BD1162AF}"/>
    <cellStyle name="SAPBEXHLevel0X 5 4 2" xfId="35501" xr:uid="{6C7B32FF-30BA-42AC-BED5-3EB451DFDACD}"/>
    <cellStyle name="SAPBEXHLevel0X 5 5" xfId="13605" xr:uid="{5CB53B6D-CA5F-4F7C-A2A1-ED9E98C83D2D}"/>
    <cellStyle name="SAPBEXHLevel0X 5 5 2" xfId="37333" xr:uid="{A3159618-288C-46F1-B416-5BBBE0BFBB2A}"/>
    <cellStyle name="SAPBEXHLevel0X 5 6" xfId="15232" xr:uid="{F8BA0F75-B213-4C13-B98F-9D33B04BA4D5}"/>
    <cellStyle name="SAPBEXHLevel0X 5 6 2" xfId="31736" xr:uid="{587F1C2B-B3C1-49E7-8D86-296698D0863A}"/>
    <cellStyle name="SAPBEXHLevel0X 5 6 3" xfId="38821" xr:uid="{AB910156-BCD3-4E5D-B172-A247D638DB24}"/>
    <cellStyle name="SAPBEXHLevel0X 5 7" xfId="8359" xr:uid="{B5D6AB95-4655-486A-8611-CCA2A8D90694}"/>
    <cellStyle name="SAPBEXHLevel0X 5 7 2" xfId="34773" xr:uid="{C03DBF65-31F2-450C-B900-98A5BAA32DBD}"/>
    <cellStyle name="SAPBEXHLevel0X 6" xfId="200" xr:uid="{C0002469-8DE9-4E71-BF0D-2F74BFC3D4AE}"/>
    <cellStyle name="SAPBEXHLevel0X 6 10" xfId="17811" xr:uid="{0F185817-FB35-4834-A86E-E32224AF180A}"/>
    <cellStyle name="SAPBEXHLevel0X 6 11" xfId="25350" xr:uid="{3DA4ED1F-FBD9-4E13-B16F-0EBEE78348E0}"/>
    <cellStyle name="SAPBEXHLevel0X 6 2" xfId="1153" xr:uid="{2D0A159C-16B6-40FC-972F-90FE3F189CE3}"/>
    <cellStyle name="SAPBEXHLevel0X 6 2 10" xfId="27371" xr:uid="{74EE6287-4B53-4867-A5C2-158BB1B32E6B}"/>
    <cellStyle name="SAPBEXHLevel0X 6 2 2" xfId="2401" xr:uid="{0103923C-EC8B-490C-A5F9-86D10FE3A94C}"/>
    <cellStyle name="SAPBEXHLevel0X 6 2 2 2" xfId="15801" xr:uid="{6BAF4E2D-4549-4432-8919-39D0FDFAD274}"/>
    <cellStyle name="SAPBEXHLevel0X 6 2 2 2 2" xfId="32305" xr:uid="{26E9ACB1-54D0-40A8-9F87-BA1508BE68A1}"/>
    <cellStyle name="SAPBEXHLevel0X 6 2 2 2 3" xfId="39390" xr:uid="{39B93734-9F7A-4198-A553-7AD603960D2A}"/>
    <cellStyle name="SAPBEXHLevel0X 6 2 2 3" xfId="19902" xr:uid="{F07CBF7A-2B14-4B08-B2C5-F79693C4485B}"/>
    <cellStyle name="SAPBEXHLevel0X 6 2 2 4" xfId="24584" xr:uid="{91FB06EC-8155-4B70-AF34-F1F2E9A2C747}"/>
    <cellStyle name="SAPBEXHLevel0X 6 2 3" xfId="2907" xr:uid="{7A2A9C2E-3175-411C-B314-0D9B95509F70}"/>
    <cellStyle name="SAPBEXHLevel0X 6 2 3 2" xfId="17274" xr:uid="{7F0C3267-5EC5-4C4B-BD02-7A24BDD3BC97}"/>
    <cellStyle name="SAPBEXHLevel0X 6 2 3 2 2" xfId="33778" xr:uid="{64B4FB66-DF15-46A5-853F-F2269C6B1E48}"/>
    <cellStyle name="SAPBEXHLevel0X 6 2 3 2 3" xfId="40107" xr:uid="{9BD98E66-A3E8-4A95-A5CA-23A8D639BC36}"/>
    <cellStyle name="SAPBEXHLevel0X 6 2 3 3" xfId="20405" xr:uid="{E59974FA-EA09-4B47-A3AE-8B33B88A1239}"/>
    <cellStyle name="SAPBEXHLevel0X 6 2 3 4" xfId="22811" xr:uid="{8F4E8D61-A080-4F90-8854-C9113C275CEB}"/>
    <cellStyle name="SAPBEXHLevel0X 6 2 4" xfId="2170" xr:uid="{85AA9527-5EB5-4A0B-B675-3D3FD8B9E57C}"/>
    <cellStyle name="SAPBEXHLevel0X 6 2 4 2" xfId="19672" xr:uid="{549814C2-7211-4FF1-AC60-777754668B95}"/>
    <cellStyle name="SAPBEXHLevel0X 6 2 4 3" xfId="28377" xr:uid="{C8B7A826-C685-4E88-9949-916BEC88B7F3}"/>
    <cellStyle name="SAPBEXHLevel0X 6 2 5" xfId="2856" xr:uid="{7648808E-EF99-4A51-8B99-23D51ED0B5BF}"/>
    <cellStyle name="SAPBEXHLevel0X 6 2 5 2" xfId="20354" xr:uid="{1592FC59-7932-4D9D-8E8D-0FCCC71B2497}"/>
    <cellStyle name="SAPBEXHLevel0X 6 2 5 3" xfId="22839" xr:uid="{5ED06C73-7C2E-43A0-B8A4-7DCE7EC0BB8E}"/>
    <cellStyle name="SAPBEXHLevel0X 6 2 6" xfId="3819" xr:uid="{2B1D27E2-392C-4BF3-AEFD-D01D3C62E184}"/>
    <cellStyle name="SAPBEXHLevel0X 6 2 6 2" xfId="21316" xr:uid="{BEF97308-99FB-4264-911E-E7C0253EC51B}"/>
    <cellStyle name="SAPBEXHLevel0X 6 2 6 3" xfId="22210" xr:uid="{A38FD7AB-0C9F-46B4-A434-1093C920000B}"/>
    <cellStyle name="SAPBEXHLevel0X 6 2 7" xfId="4468" xr:uid="{75CDB898-CF12-4301-9D4A-9B1620E4B80E}"/>
    <cellStyle name="SAPBEXHLevel0X 6 2 7 2" xfId="21958" xr:uid="{32FB848F-EE1F-4BF6-853A-ED78665CE4AD}"/>
    <cellStyle name="SAPBEXHLevel0X 6 2 7 3" xfId="17979" xr:uid="{C120EAD7-C196-4F81-BF70-FDBA8CCB1BCE}"/>
    <cellStyle name="SAPBEXHLevel0X 6 2 8" xfId="12490" xr:uid="{46463EB0-B05E-4997-84E5-CA9985E0DC43}"/>
    <cellStyle name="SAPBEXHLevel0X 6 2 8 2" xfId="36518" xr:uid="{24F3B334-DAF9-4C93-BC37-F55E399EA4DB}"/>
    <cellStyle name="SAPBEXHLevel0X 6 2 9" xfId="18669" xr:uid="{58E7A02E-D3AA-4D78-8466-0AE316E364B7}"/>
    <cellStyle name="SAPBEXHLevel0X 6 3" xfId="1547" xr:uid="{BCC43807-3D97-4520-9842-7A1C7D114463}"/>
    <cellStyle name="SAPBEXHLevel0X 6 3 2" xfId="14275" xr:uid="{EA5A8325-3850-41D1-96EF-754BD422EB60}"/>
    <cellStyle name="SAPBEXHLevel0X 6 3 2 2" xfId="37932" xr:uid="{C3F07F02-42E0-4A56-99EE-BE4F76578B2F}"/>
    <cellStyle name="SAPBEXHLevel0X 6 3 3" xfId="12938" xr:uid="{6BD3E384-62BD-4AE0-A7FB-5D641B7C3377}"/>
    <cellStyle name="SAPBEXHLevel0X 6 3 3 2" xfId="29658" xr:uid="{DB718D77-74DD-467C-954D-A2AC1C8CBC8A}"/>
    <cellStyle name="SAPBEXHLevel0X 6 3 3 3" xfId="36667" xr:uid="{581F26CB-DE4B-49FA-99CF-5B882C173AF4}"/>
    <cellStyle name="SAPBEXHLevel0X 6 3 4" xfId="11088" xr:uid="{3DC713FC-2D60-45DA-9B69-6014B2BD8406}"/>
    <cellStyle name="SAPBEXHLevel0X 6 3 4 2" xfId="35952" xr:uid="{5A28854B-0120-4918-9282-ADF9CFA2FB20}"/>
    <cellStyle name="SAPBEXHLevel0X 6 3 5" xfId="19052" xr:uid="{02046098-D796-43C1-BB0D-15F97D3A1378}"/>
    <cellStyle name="SAPBEXHLevel0X 6 3 6" xfId="25339" xr:uid="{2EC04E1B-5651-44D7-B768-9946581A14DE}"/>
    <cellStyle name="SAPBEXHLevel0X 6 4" xfId="1641" xr:uid="{6C4729E2-000B-4B85-BB9A-DD170C399595}"/>
    <cellStyle name="SAPBEXHLevel0X 6 4 2" xfId="9875" xr:uid="{1D033866-5947-4055-95FE-DCE1DC4A7861}"/>
    <cellStyle name="SAPBEXHLevel0X 6 4 2 2" xfId="35303" xr:uid="{ACEEA134-F43D-49F3-A83D-089B22692B95}"/>
    <cellStyle name="SAPBEXHLevel0X 6 4 3" xfId="19144" xr:uid="{C2B78FC8-5289-4457-A349-177621FBE56E}"/>
    <cellStyle name="SAPBEXHLevel0X 6 4 4" xfId="23070" xr:uid="{D0719A75-6308-49C5-8682-1BA8D5D08D46}"/>
    <cellStyle name="SAPBEXHLevel0X 6 5" xfId="3254" xr:uid="{DA53B946-84E9-469A-8B80-2EABEF2C7722}"/>
    <cellStyle name="SAPBEXHLevel0X 6 5 2" xfId="13308" xr:uid="{15767D15-0F64-4B93-A7EE-E7A605A2B2F3}"/>
    <cellStyle name="SAPBEXHLevel0X 6 5 2 2" xfId="37037" xr:uid="{965E22E4-2396-4A54-A788-8CD7C55001A8}"/>
    <cellStyle name="SAPBEXHLevel0X 6 5 3" xfId="20752" xr:uid="{523AE290-3C23-4F25-B294-B183E8605F57}"/>
    <cellStyle name="SAPBEXHLevel0X 6 5 4" xfId="22498" xr:uid="{4BAAD16D-177A-4D74-AF01-5C8A3ADD262C}"/>
    <cellStyle name="SAPBEXHLevel0X 6 6" xfId="1849" xr:uid="{4CB75832-C1C3-4E2D-AB3D-8C6045F3D267}"/>
    <cellStyle name="SAPBEXHLevel0X 6 6 2" xfId="15081" xr:uid="{61D84376-6472-4558-BFEC-79D4E7537CC1}"/>
    <cellStyle name="SAPBEXHLevel0X 6 6 2 2" xfId="31587" xr:uid="{FA96DB09-4823-46D5-8CBF-595A7BCEE618}"/>
    <cellStyle name="SAPBEXHLevel0X 6 6 2 3" xfId="38670" xr:uid="{F1A7FAEF-A6FC-404D-97BC-1EC56FA6470D}"/>
    <cellStyle name="SAPBEXHLevel0X 6 6 3" xfId="19352" xr:uid="{5316F9EF-BC67-45FC-9B67-69D0D98D2917}"/>
    <cellStyle name="SAPBEXHLevel0X 6 6 4" xfId="27559" xr:uid="{66528C87-A188-4897-B26D-7D143301B6B6}"/>
    <cellStyle name="SAPBEXHLevel0X 6 7" xfId="4102" xr:uid="{64A02EFE-BBCF-466D-9AF2-228F51E77304}"/>
    <cellStyle name="SAPBEXHLevel0X 6 7 2" xfId="21597" xr:uid="{2453830D-01F3-4E1D-94B1-2CD4374244AA}"/>
    <cellStyle name="SAPBEXHLevel0X 6 7 3" xfId="18100" xr:uid="{99D4E4F3-6C5B-4538-9AA2-A90C762EE1BF}"/>
    <cellStyle name="SAPBEXHLevel0X 6 8" xfId="3972" xr:uid="{9046167A-68A2-4EC1-8B96-EF352B47DABA}"/>
    <cellStyle name="SAPBEXHLevel0X 6 8 2" xfId="21468" xr:uid="{ABB4A4B2-394D-40C4-88E3-E9722A6D37DA}"/>
    <cellStyle name="SAPBEXHLevel0X 6 8 3" xfId="18444" xr:uid="{AE1AB475-011D-4E0E-9F4B-DFB9D86397D3}"/>
    <cellStyle name="SAPBEXHLevel0X 6 9" xfId="7982" xr:uid="{F00780A7-9375-49EE-89DA-B53887FDC54A}"/>
    <cellStyle name="SAPBEXHLevel0X 6 9 2" xfId="34575" xr:uid="{371AE50D-B8B7-469E-B253-AE5F58951876}"/>
    <cellStyle name="SAPBEXHLevel0X 7" xfId="1129" xr:uid="{D1DFC156-403F-447A-A95A-5231305D593B}"/>
    <cellStyle name="SAPBEXHLevel0X 7 10" xfId="28547" xr:uid="{57DD025A-37E3-4FC9-BC5C-E2851019DBA0}"/>
    <cellStyle name="SAPBEXHLevel0X 7 2" xfId="2377" xr:uid="{28F08840-7907-44A7-B2E5-293B8DCACDF0}"/>
    <cellStyle name="SAPBEXHLevel0X 7 2 2" xfId="15888" xr:uid="{BB81787A-3A08-4A98-B2E4-6D2C48CA1A81}"/>
    <cellStyle name="SAPBEXHLevel0X 7 2 2 2" xfId="32392" xr:uid="{E379C339-949C-4E78-AAA4-B50C2EE8ED0A}"/>
    <cellStyle name="SAPBEXHLevel0X 7 2 2 3" xfId="39477" xr:uid="{1CB6F2CD-AB76-4AB3-8613-BE8988991C7E}"/>
    <cellStyle name="SAPBEXHLevel0X 7 2 3" xfId="17449" xr:uid="{0D1401C5-FD36-440F-B1A0-EDC6C3EE9AF1}"/>
    <cellStyle name="SAPBEXHLevel0X 7 2 3 2" xfId="33953" xr:uid="{C598E207-9B4E-4EA9-AE49-52FADEC40A2C}"/>
    <cellStyle name="SAPBEXHLevel0X 7 2 3 3" xfId="40194" xr:uid="{3538B6E8-1473-4E74-8BD7-6AC41F268F3C}"/>
    <cellStyle name="SAPBEXHLevel0X 7 2 4" xfId="12674" xr:uid="{6822333C-ECCE-4186-A6B1-685407105BA7}"/>
    <cellStyle name="SAPBEXHLevel0X 7 2 4 2" xfId="36604" xr:uid="{978A7681-10AE-4FAB-B1C2-F7F8BC852796}"/>
    <cellStyle name="SAPBEXHLevel0X 7 2 5" xfId="19878" xr:uid="{19054DC1-873E-4913-93E4-A41C967F6445}"/>
    <cellStyle name="SAPBEXHLevel0X 7 2 6" xfId="23219" xr:uid="{95307B53-C661-4557-B44B-86EF54A67557}"/>
    <cellStyle name="SAPBEXHLevel0X 7 3" xfId="2883" xr:uid="{F63E2309-419A-4683-AC85-B8CBF54BC641}"/>
    <cellStyle name="SAPBEXHLevel0X 7 3 2" xfId="14411" xr:uid="{C697ECF6-57B9-4312-A133-5F0B35D71C15}"/>
    <cellStyle name="SAPBEXHLevel0X 7 3 2 2" xfId="38068" xr:uid="{C9F9178E-23CA-4348-BEE8-EF9158E69F94}"/>
    <cellStyle name="SAPBEXHLevel0X 7 3 3" xfId="9115" xr:uid="{EE9C44F9-C2B2-428D-A027-7A424A49656F}"/>
    <cellStyle name="SAPBEXHLevel0X 7 3 3 2" xfId="26291" xr:uid="{9DAB0989-76C2-44BC-BC18-BD99930DFCF2}"/>
    <cellStyle name="SAPBEXHLevel0X 7 3 3 3" xfId="35006" xr:uid="{7431A712-CC1D-4194-B630-414BFB12262B}"/>
    <cellStyle name="SAPBEXHLevel0X 7 3 4" xfId="11265" xr:uid="{69C290F2-0597-41FA-93EF-8FE2BB79EEAB}"/>
    <cellStyle name="SAPBEXHLevel0X 7 3 4 2" xfId="36039" xr:uid="{CE1BDA52-7354-4A0F-AF84-FE7F523F068D}"/>
    <cellStyle name="SAPBEXHLevel0X 7 3 5" xfId="20381" xr:uid="{1E900991-C345-4570-A819-61BF0C6CA015}"/>
    <cellStyle name="SAPBEXHLevel0X 7 3 6" xfId="22826" xr:uid="{2C2B375A-BE24-470F-9F50-2262785277A5}"/>
    <cellStyle name="SAPBEXHLevel0X 7 4" xfId="2146" xr:uid="{1411AFA1-3841-49B9-B90A-561C2498853A}"/>
    <cellStyle name="SAPBEXHLevel0X 7 4 2" xfId="10283" xr:uid="{0EBDB978-81D7-4822-96FC-0C2840250D0D}"/>
    <cellStyle name="SAPBEXHLevel0X 7 4 2 2" xfId="35535" xr:uid="{5D17BB22-B3E5-48EE-8953-83A9924C7F30}"/>
    <cellStyle name="SAPBEXHLevel0X 7 4 3" xfId="19649" xr:uid="{49C5321B-E962-4990-ADD5-87E458B008FB}"/>
    <cellStyle name="SAPBEXHLevel0X 7 4 4" xfId="28402" xr:uid="{05D6B70A-F58E-4BDB-B796-AC9744493C7F}"/>
    <cellStyle name="SAPBEXHLevel0X 7 5" xfId="1509" xr:uid="{FA6B2275-F25E-4390-A9FF-DC8EE36C10B3}"/>
    <cellStyle name="SAPBEXHLevel0X 7 5 2" xfId="13639" xr:uid="{65DC491E-4132-4183-B507-58299A57C99C}"/>
    <cellStyle name="SAPBEXHLevel0X 7 5 2 2" xfId="37367" xr:uid="{F0DE3E4D-6902-464C-9EA7-95822BC92006}"/>
    <cellStyle name="SAPBEXHLevel0X 7 5 3" xfId="19014" xr:uid="{6279914A-DAF8-403D-8CC0-C83DA49D2876}"/>
    <cellStyle name="SAPBEXHLevel0X 7 5 4" xfId="27351" xr:uid="{5162AB0F-84EF-4947-8221-8B2DF2F27C2D}"/>
    <cellStyle name="SAPBEXHLevel0X 7 6" xfId="3519" xr:uid="{0837DC51-365C-4DFF-9774-ACE13BA0ABC6}"/>
    <cellStyle name="SAPBEXHLevel0X 7 6 2" xfId="13063" xr:uid="{C23643C0-D0E4-4A3A-85CF-BB3DF907F59F}"/>
    <cellStyle name="SAPBEXHLevel0X 7 6 2 2" xfId="29783" xr:uid="{D0D469E4-1382-4BC8-A7EB-F3DB97BC7FDD}"/>
    <cellStyle name="SAPBEXHLevel0X 7 6 2 3" xfId="36792" xr:uid="{1E0F0B0F-2704-42E7-B76F-1D40758EB0D9}"/>
    <cellStyle name="SAPBEXHLevel0X 7 6 3" xfId="21017" xr:uid="{315D6980-0F10-4731-B5A7-E8F17D8752B2}"/>
    <cellStyle name="SAPBEXHLevel0X 7 6 4" xfId="18243" xr:uid="{EF25006F-339E-45FE-BB5A-437ACE4DDFA3}"/>
    <cellStyle name="SAPBEXHLevel0X 7 7" xfId="4452" xr:uid="{B033CFAF-4C2C-4E59-AFF3-48BD6CA5371F}"/>
    <cellStyle name="SAPBEXHLevel0X 7 7 2" xfId="21942" xr:uid="{967BCA08-DA04-45BF-AA47-E37DE9AF9FFC}"/>
    <cellStyle name="SAPBEXHLevel0X 7 7 3" xfId="17969" xr:uid="{85A98C26-20B2-4652-838D-9C34672F162D}"/>
    <cellStyle name="SAPBEXHLevel0X 7 8" xfId="8393" xr:uid="{8403007D-FF6D-4D02-8464-6B3E10BC86BE}"/>
    <cellStyle name="SAPBEXHLevel0X 7 8 2" xfId="34807" xr:uid="{AA489574-9D12-4D87-9BFA-338BABCDADDC}"/>
    <cellStyle name="SAPBEXHLevel0X 7 9" xfId="18647" xr:uid="{82EA1049-9324-429B-BA2C-2DEB9E2FCAF9}"/>
    <cellStyle name="SAPBEXHLevel0X 8" xfId="1432" xr:uid="{51481766-3ED2-4279-84AE-342D83EC6F71}"/>
    <cellStyle name="SAPBEXHLevel0X 8 2" xfId="12557" xr:uid="{F43D36E2-19DE-4A61-80CB-6BAF4BF79E7C}"/>
    <cellStyle name="SAPBEXHLevel0X 8 2 2" xfId="15859" xr:uid="{7A3C98EF-64B7-41C9-AC73-02E93C0F98BF}"/>
    <cellStyle name="SAPBEXHLevel0X 8 2 2 2" xfId="32363" xr:uid="{51018B63-BC9C-4548-809F-72B4EF1EE3E7}"/>
    <cellStyle name="SAPBEXHLevel0X 8 2 2 3" xfId="39448" xr:uid="{3820873A-6F51-4EF0-81AB-F5916B244F5B}"/>
    <cellStyle name="SAPBEXHLevel0X 8 2 3" xfId="17332" xr:uid="{2358DE44-0042-46AD-A549-D2C3AF463569}"/>
    <cellStyle name="SAPBEXHLevel0X 8 2 3 2" xfId="33836" xr:uid="{0A8FA9B8-F1AD-4A6B-BDA3-CAE0C6C76530}"/>
    <cellStyle name="SAPBEXHLevel0X 8 2 3 3" xfId="40165" xr:uid="{E3FD3F46-6780-46A0-9DF6-16E6AB012102}"/>
    <cellStyle name="SAPBEXHLevel0X 8 2 4" xfId="36575" xr:uid="{50F9C9FD-3FE2-4197-A5BB-0BBC80368B5A}"/>
    <cellStyle name="SAPBEXHLevel0X 8 3" xfId="14333" xr:uid="{A95C5F1C-C7B2-4BFE-882C-C131E283D29B}"/>
    <cellStyle name="SAPBEXHLevel0X 8 3 2" xfId="37990" xr:uid="{4372D4A4-BB3A-49E5-9438-258B6206C9A6}"/>
    <cellStyle name="SAPBEXHLevel0X 8 4" xfId="13031" xr:uid="{87160FD8-926D-4905-A935-F68E969A8C62}"/>
    <cellStyle name="SAPBEXHLevel0X 8 4 2" xfId="29751" xr:uid="{8A429F76-C570-4DC4-82A4-B20EEAF37BD6}"/>
    <cellStyle name="SAPBEXHLevel0X 8 4 3" xfId="36760" xr:uid="{52C5F5A0-3F9C-44FC-AE1B-010C6E78AD59}"/>
    <cellStyle name="SAPBEXHLevel0X 8 5" xfId="11148" xr:uid="{AFFF2078-903B-48A0-AB35-28638B1A6E6B}"/>
    <cellStyle name="SAPBEXHLevel0X 8 5 2" xfId="36010" xr:uid="{08E9B503-FBBA-4153-ADB2-268248197D73}"/>
    <cellStyle name="SAPBEXHLevel0X 8 6" xfId="18938" xr:uid="{A36C5025-3B52-4B08-B03F-8753397F3C52}"/>
    <cellStyle name="SAPBEXHLevel0X 8 7" xfId="25153" xr:uid="{F3D7FCC6-7A15-45A5-9DE7-D809E7C0B87C}"/>
    <cellStyle name="SAPBEXHLevel0X 9" xfId="2289" xr:uid="{397F3366-99BE-43C4-9A26-C0638F2DE2A1}"/>
    <cellStyle name="SAPBEXHLevel0X 9 2" xfId="15317" xr:uid="{7CF4530D-DE45-4FCE-8AD1-AF9487E84604}"/>
    <cellStyle name="SAPBEXHLevel0X 9 2 2" xfId="31821" xr:uid="{66B85FE3-5FE0-4521-ABE8-5B5ED6F5BB2E}"/>
    <cellStyle name="SAPBEXHLevel0X 9 2 3" xfId="38906" xr:uid="{4F50013E-A679-41F1-AB9D-FABE3EE662D1}"/>
    <cellStyle name="SAPBEXHLevel0X 9 3" xfId="16433" xr:uid="{2C23975C-F33D-49F3-B79C-514BF24E67F6}"/>
    <cellStyle name="SAPBEXHLevel0X 9 3 2" xfId="32937" xr:uid="{BC5003C4-2CA0-48E1-BD25-1C2F96968207}"/>
    <cellStyle name="SAPBEXHLevel0X 9 3 3" xfId="39629" xr:uid="{2044685E-0B7E-4DE3-AAF1-2C86B2C20E81}"/>
    <cellStyle name="SAPBEXHLevel0X 9 4" xfId="11529" xr:uid="{C6ADB810-CF1A-41A6-BDF2-5E6B96DC0B91}"/>
    <cellStyle name="SAPBEXHLevel0X 9 4 2" xfId="36112" xr:uid="{59887865-FAD1-4D97-AEB4-7B539DF33FA3}"/>
    <cellStyle name="SAPBEXHLevel0X 9 5" xfId="23236" xr:uid="{D8D02CF6-C708-4195-A863-3607C0466420}"/>
    <cellStyle name="SAPBEXHLevel0X_0910 GSO Capex RRP - Final (Detail) v2 220710" xfId="5692" xr:uid="{DAD4CEFA-D6CA-4971-BF5C-686FD3BFE13E}"/>
    <cellStyle name="SAPBEXHLevel1" xfId="69" xr:uid="{5C4F7907-E6FC-476B-8A50-F848A0478AD0}"/>
    <cellStyle name="SAPBEXHLevel1 10" xfId="1433" xr:uid="{2BEA1271-F504-4FCD-BFDF-F5D476D072F7}"/>
    <cellStyle name="SAPBEXHLevel1 10 2" xfId="9216" xr:uid="{4DC4A91E-E382-4569-8581-C30F38774CDB}"/>
    <cellStyle name="SAPBEXHLevel1 10 2 2" xfId="26392" xr:uid="{48495759-CE30-420B-B989-4141AE9FE0FF}"/>
    <cellStyle name="SAPBEXHLevel1 10 2 3" xfId="35107" xr:uid="{F92DE499-D7D5-4CDB-8D7C-7A11D70986A6}"/>
    <cellStyle name="SAPBEXHLevel1 10 3" xfId="18939" xr:uid="{5A1DD519-61B6-497D-84DF-1AE4B29AE17D}"/>
    <cellStyle name="SAPBEXHLevel1 10 4" xfId="29938" xr:uid="{D7634B27-2FE1-4B01-9777-8EA584AEB64B}"/>
    <cellStyle name="SAPBEXHLevel1 11" xfId="2247" xr:uid="{051C4079-38A1-4C23-9F04-7FB3C05B0D2E}"/>
    <cellStyle name="SAPBEXHLevel1 11 2" xfId="8979" xr:uid="{3E74BE13-EF74-4F94-9E69-E021AB8DB28B}"/>
    <cellStyle name="SAPBEXHLevel1 11 2 2" xfId="26155" xr:uid="{BA71C77E-683A-4206-A9D1-9A9E7F092F7F}"/>
    <cellStyle name="SAPBEXHLevel1 11 2 3" xfId="34871" xr:uid="{AAC3AF13-99E2-4B99-9A80-447188204891}"/>
    <cellStyle name="SAPBEXHLevel1 11 3" xfId="19749" xr:uid="{952C88B6-2700-49AE-AD7C-7E05B4EDA8CD}"/>
    <cellStyle name="SAPBEXHLevel1 11 4" xfId="28380" xr:uid="{A571C251-2062-43DD-832B-98D9AD2186FD}"/>
    <cellStyle name="SAPBEXHLevel1 12" xfId="3157" xr:uid="{2C956767-D13D-4D40-AE7E-3EA492D204DE}"/>
    <cellStyle name="SAPBEXHLevel1 12 2" xfId="20655" xr:uid="{86607102-B781-4DB8-A7FD-E06190B4231E}"/>
    <cellStyle name="SAPBEXHLevel1 12 3" xfId="22595" xr:uid="{AF3319F9-D702-45C8-BCC7-231813B48065}"/>
    <cellStyle name="SAPBEXHLevel1 13" xfId="3641" xr:uid="{4DAE0749-393B-4ABA-853A-AE6AAE5B8C4E}"/>
    <cellStyle name="SAPBEXHLevel1 13 2" xfId="21139" xr:uid="{88D9166C-2624-4F4F-8BAC-02461E3E3080}"/>
    <cellStyle name="SAPBEXHLevel1 13 3" xfId="18214" xr:uid="{18B573D3-91C9-4BF1-A62A-249D43587D30}"/>
    <cellStyle name="SAPBEXHLevel1 14" xfId="3998" xr:uid="{1E71D8FE-F5FA-4FE8-B695-A2ECDE7424DE}"/>
    <cellStyle name="SAPBEXHLevel1 14 2" xfId="21494" xr:uid="{87297700-FF2B-46FE-97C6-0A8F3873BEA4}"/>
    <cellStyle name="SAPBEXHLevel1 14 3" xfId="18438" xr:uid="{E5185707-C301-4E59-8AFB-817B4308AF7F}"/>
    <cellStyle name="SAPBEXHLevel1 15" xfId="3244" xr:uid="{2E447948-75CE-4584-B084-C14BE86100DA}"/>
    <cellStyle name="SAPBEXHLevel1 15 2" xfId="20742" xr:uid="{E3A30B1B-3673-4450-A28B-D74E6B11691C}"/>
    <cellStyle name="SAPBEXHLevel1 15 3" xfId="22508" xr:uid="{1FE7E148-182D-43A0-AA1D-84EADE4771C2}"/>
    <cellStyle name="SAPBEXHLevel1 16" xfId="5693" xr:uid="{0A1D4510-E186-4278-A169-75A300EEB1A5}"/>
    <cellStyle name="SAPBEXHLevel1 16 2" xfId="23071" xr:uid="{76682364-B434-40D8-B199-656D37C70F85}"/>
    <cellStyle name="SAPBEXHLevel1 16 3" xfId="34210" xr:uid="{8BCDE75D-AAC1-47F1-8903-8BA1733D8C9D}"/>
    <cellStyle name="SAPBEXHLevel1 17" xfId="5975" xr:uid="{55387450-7E32-4321-AA8F-CAD87562EE3F}"/>
    <cellStyle name="SAPBEXHLevel1 17 2" xfId="23299" xr:uid="{86BD66FA-DAE5-43C1-AC4D-0577DD1B6947}"/>
    <cellStyle name="SAPBEXHLevel1 17 3" xfId="34302" xr:uid="{6426A82C-BE2D-45E3-9E84-B770D040FFCA}"/>
    <cellStyle name="SAPBEXHLevel1 18" xfId="7327" xr:uid="{56E9E545-397C-4705-B75E-C5D2A5CFEF12}"/>
    <cellStyle name="SAPBEXHLevel1 18 2" xfId="24618" xr:uid="{3F561791-D82A-438B-A847-3C3BC3D01F04}"/>
    <cellStyle name="SAPBEXHLevel1 18 3" xfId="34397" xr:uid="{0A7EF4FC-44AA-4E20-B233-480864F0378E}"/>
    <cellStyle name="SAPBEXHLevel1 19" xfId="17689" xr:uid="{52AA0133-6CDC-40DF-808E-90D32CB7DA00}"/>
    <cellStyle name="SAPBEXHLevel1 2" xfId="795" xr:uid="{180EB6E4-C2E3-4F0E-973F-71CF49F6534C}"/>
    <cellStyle name="SAPBEXHLevel1 2 10" xfId="5976" xr:uid="{13A7879F-6A1B-4932-9778-925B4B55C6EC}"/>
    <cellStyle name="SAPBEXHLevel1 2 10 2" xfId="8980" xr:uid="{D791F8C8-FB84-4F81-8E82-4D31C6DA1AA4}"/>
    <cellStyle name="SAPBEXHLevel1 2 10 2 2" xfId="26156" xr:uid="{515B9C8B-93FD-46B3-8D2D-4D2A9B217426}"/>
    <cellStyle name="SAPBEXHLevel1 2 10 2 3" xfId="34872" xr:uid="{684943B5-72DF-4974-97FC-BE1D62F096BB}"/>
    <cellStyle name="SAPBEXHLevel1 2 10 3" xfId="23300" xr:uid="{259C006C-4463-4CA1-9C4E-5AB37DED3833}"/>
    <cellStyle name="SAPBEXHLevel1 2 10 4" xfId="34303" xr:uid="{99EA2929-9E29-48A0-9FE3-2E8CE8E9A5FC}"/>
    <cellStyle name="SAPBEXHLevel1 2 11" xfId="7328" xr:uid="{B3119D32-77D2-4065-8B02-32755EA2157C}"/>
    <cellStyle name="SAPBEXHLevel1 2 11 2" xfId="34398" xr:uid="{B79CCF77-53B8-4E0A-B773-EA56F4040859}"/>
    <cellStyle name="SAPBEXHLevel1 2 12" xfId="18371" xr:uid="{5B6218AD-AE50-47C9-A7D2-00B4287ED888}"/>
    <cellStyle name="SAPBEXHLevel1 2 13" xfId="28549" xr:uid="{2AECFEAA-D518-48B6-9E32-245A576DCF4B}"/>
    <cellStyle name="SAPBEXHLevel1 2 2" xfId="1279" xr:uid="{90DB1FD3-D163-4F2B-98A4-3F6D32138069}"/>
    <cellStyle name="SAPBEXHLevel1 2 2 10" xfId="28249" xr:uid="{85EBDB07-F2DA-4B7D-BF01-6B616A957D70}"/>
    <cellStyle name="SAPBEXHLevel1 2 2 2" xfId="2527" xr:uid="{7B560E5D-96ED-4675-8088-038B918414F1}"/>
    <cellStyle name="SAPBEXHLevel1 2 2 2 2" xfId="15536" xr:uid="{1728550A-41C9-4ADA-B5C3-B32D64B586E0}"/>
    <cellStyle name="SAPBEXHLevel1 2 2 2 2 2" xfId="32040" xr:uid="{824C40E1-05C9-4896-8DBA-04FD697BD907}"/>
    <cellStyle name="SAPBEXHLevel1 2 2 2 2 3" xfId="39125" xr:uid="{1D25902E-F4AD-4097-B071-F39229503CDC}"/>
    <cellStyle name="SAPBEXHLevel1 2 2 2 3" xfId="16932" xr:uid="{5BC680A3-6B29-44C1-8FAF-9930D0D5B463}"/>
    <cellStyle name="SAPBEXHLevel1 2 2 2 3 2" xfId="33436" xr:uid="{BB9539F7-1362-406A-ADE6-E5008FEEEB4F}"/>
    <cellStyle name="SAPBEXHLevel1 2 2 2 3 3" xfId="39857" xr:uid="{3E1CD39F-4941-471A-955F-449F800F4C58}"/>
    <cellStyle name="SAPBEXHLevel1 2 2 2 4" xfId="12133" xr:uid="{524C0DCD-5E38-4C7E-AFC2-2E7F84EE35D6}"/>
    <cellStyle name="SAPBEXHLevel1 2 2 2 4 2" xfId="36273" xr:uid="{E3943A88-3C00-45FB-B45C-3329BC2E7ABE}"/>
    <cellStyle name="SAPBEXHLevel1 2 2 2 5" xfId="20028" xr:uid="{AFE2C674-E2C3-43FE-987D-B74CBF12167F}"/>
    <cellStyle name="SAPBEXHLevel1 2 2 2 6" xfId="29032" xr:uid="{BB870E4A-C014-425F-988A-7A08DB57ADA7}"/>
    <cellStyle name="SAPBEXHLevel1 2 2 3" xfId="3033" xr:uid="{528F23E8-DDFF-49DF-8DE2-9B62F43BF497}"/>
    <cellStyle name="SAPBEXHLevel1 2 2 3 2" xfId="13962" xr:uid="{E019BD03-42BC-4273-98A8-6B78AFFC73F0}"/>
    <cellStyle name="SAPBEXHLevel1 2 2 3 2 2" xfId="37635" xr:uid="{0B13EA0F-11A7-4AA4-9F02-86D4EF33CFCC}"/>
    <cellStyle name="SAPBEXHLevel1 2 2 3 3" xfId="13832" xr:uid="{6D12D035-01E0-4C29-854D-C80A2954DCE2}"/>
    <cellStyle name="SAPBEXHLevel1 2 2 3 3 2" xfId="30448" xr:uid="{E1E7937E-1B6F-4AC3-B730-C6672B379DA2}"/>
    <cellStyle name="SAPBEXHLevel1 2 2 3 3 3" xfId="37556" xr:uid="{A0B8C86B-4CFA-4BC5-A580-BBC803F368F9}"/>
    <cellStyle name="SAPBEXHLevel1 2 2 3 4" xfId="10729" xr:uid="{99AE50ED-FACA-40C0-B2A5-EE5FD0628EE6}"/>
    <cellStyle name="SAPBEXHLevel1 2 2 3 4 2" xfId="35706" xr:uid="{F1B9A332-53A4-4488-B83D-723C942076ED}"/>
    <cellStyle name="SAPBEXHLevel1 2 2 3 5" xfId="20531" xr:uid="{02FE05D1-8B3A-4F9C-B93F-7A03A71D282A}"/>
    <cellStyle name="SAPBEXHLevel1 2 2 3 6" xfId="22710" xr:uid="{1B337733-916A-42DD-8CF0-7B93210D6343}"/>
    <cellStyle name="SAPBEXHLevel1 2 2 4" xfId="2796" xr:uid="{16565927-6EBA-4ECA-AF52-7712AD2245A6}"/>
    <cellStyle name="SAPBEXHLevel1 2 2 4 2" xfId="9810" xr:uid="{B51A5EF1-E84F-4060-9E43-A57207F91B84}"/>
    <cellStyle name="SAPBEXHLevel1 2 2 4 2 2" xfId="35238" xr:uid="{04BD9CDF-F233-41E6-A330-63300EF36868}"/>
    <cellStyle name="SAPBEXHLevel1 2 2 4 3" xfId="20295" xr:uid="{BB82572F-B1CF-4276-ADE7-C8503E66A9B9}"/>
    <cellStyle name="SAPBEXHLevel1 2 2 4 4" xfId="24388" xr:uid="{6F3B9C2C-9609-4B8E-BB68-CDE8E653A8F6}"/>
    <cellStyle name="SAPBEXHLevel1 2 2 5" xfId="3727" xr:uid="{91AAE0CF-07A5-4AA3-BC9A-14C7D66581DA}"/>
    <cellStyle name="SAPBEXHLevel1 2 2 5 2" xfId="13243" xr:uid="{EC2FD5C1-0536-4976-A092-B439EE4BA8F3}"/>
    <cellStyle name="SAPBEXHLevel1 2 2 5 2 2" xfId="36972" xr:uid="{9F7B4E14-5D6B-4BC1-9F7E-A2AD908C1DD8}"/>
    <cellStyle name="SAPBEXHLevel1 2 2 5 3" xfId="21225" xr:uid="{00FE02B6-0C4F-4D8D-B500-1F9C770C0E54}"/>
    <cellStyle name="SAPBEXHLevel1 2 2 5 4" xfId="22246" xr:uid="{9C760022-D351-4F40-A7D1-F6844F0C57CD}"/>
    <cellStyle name="SAPBEXHLevel1 2 2 6" xfId="3887" xr:uid="{45B760EC-8F80-46DE-811E-A73D835076DC}"/>
    <cellStyle name="SAPBEXHLevel1 2 2 6 2" xfId="15084" xr:uid="{4FF84221-1E69-4E0C-A7D8-C0A3715782B6}"/>
    <cellStyle name="SAPBEXHLevel1 2 2 6 2 2" xfId="31590" xr:uid="{3AF6D731-F99C-4408-988D-F721BBEE3FF2}"/>
    <cellStyle name="SAPBEXHLevel1 2 2 6 2 3" xfId="38673" xr:uid="{7DA23784-8477-49FA-B2CF-0C9D25E1B2C7}"/>
    <cellStyle name="SAPBEXHLevel1 2 2 6 3" xfId="21384" xr:uid="{97CE433C-7A49-4584-8FF4-FCFDA3C39654}"/>
    <cellStyle name="SAPBEXHLevel1 2 2 6 4" xfId="22174" xr:uid="{919CCC1B-9F8C-433F-91B7-C7BDEAC72284}"/>
    <cellStyle name="SAPBEXHLevel1 2 2 7" xfId="4497" xr:uid="{03B69988-3D9F-44D3-AE75-1A9F0D76333F}"/>
    <cellStyle name="SAPBEXHLevel1 2 2 7 2" xfId="21987" xr:uid="{2F74B320-48A6-4AF2-AC09-14EA6F3E592D}"/>
    <cellStyle name="SAPBEXHLevel1 2 2 7 3" xfId="17982" xr:uid="{78B9103C-EBDD-40C1-A930-94F88D989D92}"/>
    <cellStyle name="SAPBEXHLevel1 2 2 8" xfId="7917" xr:uid="{9E3D5C2E-7177-43F5-BFDB-D78A1A30BCEB}"/>
    <cellStyle name="SAPBEXHLevel1 2 2 8 2" xfId="34510" xr:uid="{25EADA89-AFC1-4874-AE3D-469D3161994F}"/>
    <cellStyle name="SAPBEXHLevel1 2 2 9" xfId="18792" xr:uid="{7E3A5F1D-55DD-46F5-BDAD-216C4E0EDF29}"/>
    <cellStyle name="SAPBEXHLevel1 2 3" xfId="2074" xr:uid="{9575063A-221C-494F-B3FC-9274B8470D8E}"/>
    <cellStyle name="SAPBEXHLevel1 2 3 2" xfId="12244" xr:uid="{D02E9010-C3D6-408E-B652-465BCDD5B502}"/>
    <cellStyle name="SAPBEXHLevel1 2 3 2 2" xfId="15644" xr:uid="{0500833A-30F9-416C-92C8-CB196A96A5A8}"/>
    <cellStyle name="SAPBEXHLevel1 2 3 2 2 2" xfId="32148" xr:uid="{A4FFD913-936D-485E-A593-C3F9D447756D}"/>
    <cellStyle name="SAPBEXHLevel1 2 3 2 2 3" xfId="39233" xr:uid="{60C9D967-A8AF-47C8-8F34-C83E95E12F4D}"/>
    <cellStyle name="SAPBEXHLevel1 2 3 2 3" xfId="17028" xr:uid="{C642A3C4-7A76-493C-B633-601AC7473328}"/>
    <cellStyle name="SAPBEXHLevel1 2 3 2 3 2" xfId="33532" xr:uid="{8F0B2CEE-2066-4B71-AD4F-FC0B83315444}"/>
    <cellStyle name="SAPBEXHLevel1 2 3 2 3 3" xfId="39950" xr:uid="{41D270D9-3DF5-49B7-901F-3E0A86911393}"/>
    <cellStyle name="SAPBEXHLevel1 2 3 2 4" xfId="36364" xr:uid="{289E8322-F24A-4E93-A69C-F13C0562083A}"/>
    <cellStyle name="SAPBEXHLevel1 2 3 3" xfId="10841" xr:uid="{B7481D05-6779-4EF9-AFF0-5BED314F1F9F}"/>
    <cellStyle name="SAPBEXHLevel1 2 3 3 2" xfId="14072" xr:uid="{1362F173-3C4C-463C-B77B-6DE01172EE0F}"/>
    <cellStyle name="SAPBEXHLevel1 2 3 3 2 2" xfId="37730" xr:uid="{0011B296-B6D4-4707-813B-C91A1E81A7D9}"/>
    <cellStyle name="SAPBEXHLevel1 2 3 3 3" xfId="15212" xr:uid="{0B3D804D-35FF-4FD2-B31A-2CAD8C8332EF}"/>
    <cellStyle name="SAPBEXHLevel1 2 3 3 3 2" xfId="31716" xr:uid="{634E1CC7-8A61-4CC8-8AFA-52FCF135D6D7}"/>
    <cellStyle name="SAPBEXHLevel1 2 3 3 3 3" xfId="38801" xr:uid="{8AA610FE-919A-4DF4-BCC7-2C4B62AF3AE6}"/>
    <cellStyle name="SAPBEXHLevel1 2 3 3 4" xfId="35797" xr:uid="{5213E688-4A13-42D3-9619-A602B58151C8}"/>
    <cellStyle name="SAPBEXHLevel1 2 3 4" xfId="10046" xr:uid="{0DC4A291-2CBC-4FB0-BBA9-3442BA3CBA1B}"/>
    <cellStyle name="SAPBEXHLevel1 2 3 4 2" xfId="35388" xr:uid="{EADEBAC9-B893-49CB-B047-51406108EB8E}"/>
    <cellStyle name="SAPBEXHLevel1 2 3 5" xfId="13440" xr:uid="{00ABA0CB-36E1-44DB-B595-22D9F3EA1D1C}"/>
    <cellStyle name="SAPBEXHLevel1 2 3 5 2" xfId="37169" xr:uid="{387C047C-2324-4C27-A8B4-53B454F0CBEB}"/>
    <cellStyle name="SAPBEXHLevel1 2 3 6" xfId="15040" xr:uid="{1558CABB-F04F-4B7C-A328-550E97AC60FF}"/>
    <cellStyle name="SAPBEXHLevel1 2 3 6 2" xfId="31546" xr:uid="{2E8724B7-D8BF-4564-B728-200BF417683E}"/>
    <cellStyle name="SAPBEXHLevel1 2 3 6 3" xfId="38629" xr:uid="{04A55ECF-319F-49B4-B537-65D477438050}"/>
    <cellStyle name="SAPBEXHLevel1 2 3 7" xfId="8153" xr:uid="{ED0A4C11-8784-4092-98C7-022DC88C611B}"/>
    <cellStyle name="SAPBEXHLevel1 2 3 7 2" xfId="34660" xr:uid="{B75BE27D-86C0-4790-9939-2DC851C72852}"/>
    <cellStyle name="SAPBEXHLevel1 2 3 8" xfId="19577" xr:uid="{0D606510-55B2-4A41-BB70-5584F5573D7C}"/>
    <cellStyle name="SAPBEXHLevel1 2 3 9" xfId="29204" xr:uid="{CD028A69-701D-4A43-A50F-DD414914A33D}"/>
    <cellStyle name="SAPBEXHLevel1 2 4" xfId="1692" xr:uid="{FA00BB46-8CD0-4F2B-98DF-4B0FC570A119}"/>
    <cellStyle name="SAPBEXHLevel1 2 4 2" xfId="12501" xr:uid="{797A1162-E8DD-45DB-A39E-FF86E9D9EFB9}"/>
    <cellStyle name="SAPBEXHLevel1 2 4 2 2" xfId="15812" xr:uid="{90EDE2B6-F126-4FC2-94A1-47DE9273290E}"/>
    <cellStyle name="SAPBEXHLevel1 2 4 2 2 2" xfId="32316" xr:uid="{D36A03E2-525F-4E36-B7FF-7CDD24E11C15}"/>
    <cellStyle name="SAPBEXHLevel1 2 4 2 2 3" xfId="39401" xr:uid="{CD08B88C-332A-40D2-9803-CF985FBA2E21}"/>
    <cellStyle name="SAPBEXHLevel1 2 4 2 3" xfId="17285" xr:uid="{DEA6F2CC-09FD-4416-9E99-DDB9E17D2F74}"/>
    <cellStyle name="SAPBEXHLevel1 2 4 2 3 2" xfId="33789" xr:uid="{58D85E75-CEBC-4F06-9872-A37959C4DDAD}"/>
    <cellStyle name="SAPBEXHLevel1 2 4 2 3 3" xfId="40118" xr:uid="{03D06373-1F3F-4F97-AD94-DF12CE1501E6}"/>
    <cellStyle name="SAPBEXHLevel1 2 4 2 4" xfId="36529" xr:uid="{AF9180DA-01A0-401C-950F-37FC645D1051}"/>
    <cellStyle name="SAPBEXHLevel1 2 4 3" xfId="11099" xr:uid="{DFF0E3BA-D5D0-44C5-BA0E-C376CFE25B45}"/>
    <cellStyle name="SAPBEXHLevel1 2 4 3 2" xfId="14286" xr:uid="{FEAC9D9F-94A0-45B2-82E7-4D7074BBBE25}"/>
    <cellStyle name="SAPBEXHLevel1 2 4 3 2 2" xfId="37943" xr:uid="{0152C2C1-E8A3-49AF-BAAA-47C11B045D39}"/>
    <cellStyle name="SAPBEXHLevel1 2 4 3 3" xfId="13816" xr:uid="{5E4CDF9B-0097-41BE-BF92-8918FE7E72C0}"/>
    <cellStyle name="SAPBEXHLevel1 2 4 3 3 2" xfId="30432" xr:uid="{8AE6ADE9-1FF8-49F0-8B40-CA05061F3B00}"/>
    <cellStyle name="SAPBEXHLevel1 2 4 3 3 3" xfId="37540" xr:uid="{F5A40A7F-1508-4E49-B2B8-B79B5240C085}"/>
    <cellStyle name="SAPBEXHLevel1 2 4 3 4" xfId="35963" xr:uid="{7AEADA40-7C3F-4412-B06A-0FF5D3D0E0FC}"/>
    <cellStyle name="SAPBEXHLevel1 2 4 4" xfId="9864" xr:uid="{128D0DA8-6C2E-4EA2-9283-8C9A4B87E8D3}"/>
    <cellStyle name="SAPBEXHLevel1 2 4 4 2" xfId="35292" xr:uid="{85A81307-23BF-4DD6-8CD6-4C1C30357334}"/>
    <cellStyle name="SAPBEXHLevel1 2 4 5" xfId="13297" xr:uid="{46621B10-5DA1-4A9B-B4B2-A599F83CB2DB}"/>
    <cellStyle name="SAPBEXHLevel1 2 4 5 2" xfId="37026" xr:uid="{CD3605AA-F892-430A-9A98-FE00C9048F4E}"/>
    <cellStyle name="SAPBEXHLevel1 2 4 6" xfId="14598" xr:uid="{213E9C91-CD28-4181-9F7A-9D4E1BC56A01}"/>
    <cellStyle name="SAPBEXHLevel1 2 4 6 2" xfId="31114" xr:uid="{C59F1493-A64E-446D-894A-6FA1E6B039FA}"/>
    <cellStyle name="SAPBEXHLevel1 2 4 6 3" xfId="38191" xr:uid="{53B713FD-FD37-4DB3-B18F-94870C15B09F}"/>
    <cellStyle name="SAPBEXHLevel1 2 4 7" xfId="7971" xr:uid="{3C91779F-BDE1-4B3B-A5E7-EBBAB5D99EF2}"/>
    <cellStyle name="SAPBEXHLevel1 2 4 7 2" xfId="34564" xr:uid="{2934914B-5CEA-40E3-B6E5-F74C404DEE1B}"/>
    <cellStyle name="SAPBEXHLevel1 2 4 8" xfId="19195" xr:uid="{26632D73-AB94-4FE2-A891-6FCB399DF5AA}"/>
    <cellStyle name="SAPBEXHLevel1 2 4 9" xfId="30840" xr:uid="{684FC862-6706-46A1-94BB-C7DA153FE50C}"/>
    <cellStyle name="SAPBEXHLevel1 2 5" xfId="2853" xr:uid="{B1FBFBD1-69FA-49F4-A7A2-D02686687FB3}"/>
    <cellStyle name="SAPBEXHLevel1 2 5 2" xfId="12685" xr:uid="{C79C5F16-81DF-4BBB-B57C-C9E746E42604}"/>
    <cellStyle name="SAPBEXHLevel1 2 5 2 2" xfId="15899" xr:uid="{09498A96-1FF1-41DA-994E-4E4AFEB631D9}"/>
    <cellStyle name="SAPBEXHLevel1 2 5 2 2 2" xfId="32403" xr:uid="{EF36F0B8-49AD-49E9-B44D-FE2B7712CA6E}"/>
    <cellStyle name="SAPBEXHLevel1 2 5 2 2 3" xfId="39488" xr:uid="{159C7DB4-F419-4ABF-AF7A-07DC65EF10BB}"/>
    <cellStyle name="SAPBEXHLevel1 2 5 2 3" xfId="17460" xr:uid="{2CEE003C-F944-46E0-AE90-6EFBF949B370}"/>
    <cellStyle name="SAPBEXHLevel1 2 5 2 3 2" xfId="33964" xr:uid="{25667C26-19C7-497F-84D0-D809EACF00E4}"/>
    <cellStyle name="SAPBEXHLevel1 2 5 2 3 3" xfId="40205" xr:uid="{014850C5-C918-4C40-9198-5D52544D77A1}"/>
    <cellStyle name="SAPBEXHLevel1 2 5 2 4" xfId="36615" xr:uid="{ACA6DD53-E4BC-4BBF-85F1-BDBC8B16C7CD}"/>
    <cellStyle name="SAPBEXHLevel1 2 5 3" xfId="11276" xr:uid="{2E7BD5A8-45FE-40E7-A8C5-A595281E7ED9}"/>
    <cellStyle name="SAPBEXHLevel1 2 5 3 2" xfId="14422" xr:uid="{443EA2FF-EF97-499D-AF9E-C4A996494544}"/>
    <cellStyle name="SAPBEXHLevel1 2 5 3 2 2" xfId="38079" xr:uid="{B3972AB6-1DEF-468A-A8D4-54F53F509007}"/>
    <cellStyle name="SAPBEXHLevel1 2 5 3 3" xfId="9126" xr:uid="{E1F1199B-81A0-48E7-B7AF-848A28BE69F0}"/>
    <cellStyle name="SAPBEXHLevel1 2 5 3 3 2" xfId="26302" xr:uid="{3FF90A69-55E4-4FAE-80F3-F5711EEE2C5C}"/>
    <cellStyle name="SAPBEXHLevel1 2 5 3 3 3" xfId="35017" xr:uid="{3B9957F4-D6BB-4C4E-A783-0E253D483BDF}"/>
    <cellStyle name="SAPBEXHLevel1 2 5 3 4" xfId="36050" xr:uid="{B894C09E-BF18-40FF-962E-0B47D25D7ADF}"/>
    <cellStyle name="SAPBEXHLevel1 2 5 4" xfId="10005" xr:uid="{52FE1B11-E13F-407A-A943-43198388DE33}"/>
    <cellStyle name="SAPBEXHLevel1 2 5 4 2" xfId="35347" xr:uid="{6D4A98B0-E9FD-4135-8498-4E5A97F76EA6}"/>
    <cellStyle name="SAPBEXHLevel1 2 5 5" xfId="13399" xr:uid="{0B084379-540D-4D82-B5B9-4AD0A09CCDDB}"/>
    <cellStyle name="SAPBEXHLevel1 2 5 5 2" xfId="37128" xr:uid="{4C3E59D4-58E7-4265-A960-7F98658F8411}"/>
    <cellStyle name="SAPBEXHLevel1 2 5 6" xfId="14488" xr:uid="{4D3E9587-1176-46FB-BB71-31627620CA47}"/>
    <cellStyle name="SAPBEXHLevel1 2 5 6 2" xfId="31006" xr:uid="{4B044AE7-8AE4-4095-B15C-6EE03FD33AC5}"/>
    <cellStyle name="SAPBEXHLevel1 2 5 6 3" xfId="38145" xr:uid="{57BE9942-59C3-465E-B0B8-928A5CAF0CCF}"/>
    <cellStyle name="SAPBEXHLevel1 2 5 7" xfId="8112" xr:uid="{35DF182E-751E-4D31-B701-98C56AF272B8}"/>
    <cellStyle name="SAPBEXHLevel1 2 5 7 2" xfId="34619" xr:uid="{C97586A8-F982-45DE-8A1E-FC837EADD403}"/>
    <cellStyle name="SAPBEXHLevel1 2 5 8" xfId="20351" xr:uid="{E4BEBB02-7209-4BE1-AB51-AEAF7043FB65}"/>
    <cellStyle name="SAPBEXHLevel1 2 5 9" xfId="24363" xr:uid="{1D953592-B8C0-47D5-BB0F-7C777D819C01}"/>
    <cellStyle name="SAPBEXHLevel1 2 6" xfId="2776" xr:uid="{1C605094-8011-40D6-B427-81EF306FA3E9}"/>
    <cellStyle name="SAPBEXHLevel1 2 6 2" xfId="12429" xr:uid="{85F71BAF-20A4-43AD-860E-65C2D2627E8C}"/>
    <cellStyle name="SAPBEXHLevel1 2 6 2 2" xfId="15740" xr:uid="{E1A70D29-333F-460F-8EFD-FACE2C277AD9}"/>
    <cellStyle name="SAPBEXHLevel1 2 6 2 2 2" xfId="32244" xr:uid="{0525683D-0DD1-4D7F-91C7-9CB25C5AAD2F}"/>
    <cellStyle name="SAPBEXHLevel1 2 6 2 2 3" xfId="39329" xr:uid="{67EFA985-AF7E-4A2B-8456-24A15218BB56}"/>
    <cellStyle name="SAPBEXHLevel1 2 6 2 3" xfId="17213" xr:uid="{678113CC-3E14-4EC7-95F0-D52838E36B2D}"/>
    <cellStyle name="SAPBEXHLevel1 2 6 2 3 2" xfId="33717" xr:uid="{8284E0A4-6B09-4915-94C7-E51622F463FB}"/>
    <cellStyle name="SAPBEXHLevel1 2 6 2 3 3" xfId="40046" xr:uid="{D4D3273A-FE5F-481C-8FD2-BA71E6CCF705}"/>
    <cellStyle name="SAPBEXHLevel1 2 6 2 4" xfId="36458" xr:uid="{14A2EF9E-CDF1-4C7E-B619-56E5CB8961A9}"/>
    <cellStyle name="SAPBEXHLevel1 2 6 3" xfId="14214" xr:uid="{933E575B-3B0B-41C4-8B78-E2B3A4D16821}"/>
    <cellStyle name="SAPBEXHLevel1 2 6 3 2" xfId="37871" xr:uid="{970D9F41-E0CB-41F3-A2A6-76967949CEE9}"/>
    <cellStyle name="SAPBEXHLevel1 2 6 4" xfId="13820" xr:uid="{C3639145-951B-4EA8-9619-D6DC25FA6483}"/>
    <cellStyle name="SAPBEXHLevel1 2 6 4 2" xfId="30436" xr:uid="{8AF47254-7F5A-4CC3-98E1-C8D6DE03ADA3}"/>
    <cellStyle name="SAPBEXHLevel1 2 6 4 3" xfId="37544" xr:uid="{88F2E774-4B90-4D30-A9EC-325B0DA84D33}"/>
    <cellStyle name="SAPBEXHLevel1 2 6 5" xfId="11027" xr:uid="{19391E29-DEE8-4AF5-A50E-AE5873D27B4F}"/>
    <cellStyle name="SAPBEXHLevel1 2 6 5 2" xfId="35891" xr:uid="{D2620DFA-2F87-47FC-807F-BE7D33760C1C}"/>
    <cellStyle name="SAPBEXHLevel1 2 6 6" xfId="20275" xr:uid="{590C2F74-4DBF-4CC0-84BA-6F726DBFB14B}"/>
    <cellStyle name="SAPBEXHLevel1 2 6 7" xfId="22869" xr:uid="{4DCD32A1-A9B7-495C-8F57-0DA177807D5A}"/>
    <cellStyle name="SAPBEXHLevel1 2 7" xfId="3218" xr:uid="{EB683E18-545F-41B6-BEF4-B36C38997C57}"/>
    <cellStyle name="SAPBEXHLevel1 2 7 2" xfId="15361" xr:uid="{FFDC68F3-26D7-4131-8D1A-2B3A6497E503}"/>
    <cellStyle name="SAPBEXHLevel1 2 7 2 2" xfId="31865" xr:uid="{CEBD3303-0D1A-4F3C-883E-883E70ECA97B}"/>
    <cellStyle name="SAPBEXHLevel1 2 7 2 3" xfId="38950" xr:uid="{6050C8E4-0848-4483-9AF3-88887060EC90}"/>
    <cellStyle name="SAPBEXHLevel1 2 7 3" xfId="16542" xr:uid="{F6A47795-6B63-457B-9A8E-72E972CAE4AB}"/>
    <cellStyle name="SAPBEXHLevel1 2 7 3 2" xfId="33046" xr:uid="{BBD28963-5718-42E5-A1AC-7DD07535F3E7}"/>
    <cellStyle name="SAPBEXHLevel1 2 7 3 3" xfId="39669" xr:uid="{9730A722-247D-4299-B433-372E958B4171}"/>
    <cellStyle name="SAPBEXHLevel1 2 7 4" xfId="11648" xr:uid="{9FFED423-D6F1-46A5-B4EF-2CD32AF00D79}"/>
    <cellStyle name="SAPBEXHLevel1 2 7 4 2" xfId="36154" xr:uid="{CD27625B-F74C-4BF0-9D8B-AEAEB86C211E}"/>
    <cellStyle name="SAPBEXHLevel1 2 7 5" xfId="20716" xr:uid="{4B2FCB44-18F3-4B57-863E-E6FE360DF9D0}"/>
    <cellStyle name="SAPBEXHLevel1 2 7 6" xfId="22534" xr:uid="{AD0E28CC-72E2-4EDF-87BC-A816D3359BD6}"/>
    <cellStyle name="SAPBEXHLevel1 2 8" xfId="4435" xr:uid="{ADE92176-921A-4943-9898-F5B423A58583}"/>
    <cellStyle name="SAPBEXHLevel1 2 8 2" xfId="13757" xr:uid="{2D4FDFEC-13A2-4323-998C-5127F5E5E593}"/>
    <cellStyle name="SAPBEXHLevel1 2 8 2 2" xfId="37482" xr:uid="{DEEB0BCD-C24E-4FD3-AAD7-834AB152BE4C}"/>
    <cellStyle name="SAPBEXHLevel1 2 8 3" xfId="9055" xr:uid="{25B3F340-264E-4BAA-9A1D-6379047BC08D}"/>
    <cellStyle name="SAPBEXHLevel1 2 8 3 2" xfId="26231" xr:uid="{CA5BF188-78E2-4F2A-B18C-CBFC17928FF7}"/>
    <cellStyle name="SAPBEXHLevel1 2 8 3 3" xfId="34946" xr:uid="{E5E9DCAD-CD74-4761-93A4-A254CA75FD15}"/>
    <cellStyle name="SAPBEXHLevel1 2 8 4" xfId="10497" xr:uid="{3B0FBBB7-ADC5-479C-BCA3-BCF1E7D606C5}"/>
    <cellStyle name="SAPBEXHLevel1 2 8 4 2" xfId="35606" xr:uid="{6D08B2C2-8705-4219-A4A7-2F4371CA799D}"/>
    <cellStyle name="SAPBEXHLevel1 2 8 5" xfId="21926" xr:uid="{65CAE288-BE77-44FC-9B10-6DD6CFBA48B7}"/>
    <cellStyle name="SAPBEXHLevel1 2 8 6" xfId="17713" xr:uid="{3D6AFFDD-71F5-4D2C-BE5E-D3E53722E4B7}"/>
    <cellStyle name="SAPBEXHLevel1 2 9" xfId="5694" xr:uid="{B73EE11D-7A1C-441D-95E3-0D22504EBBB1}"/>
    <cellStyle name="SAPBEXHLevel1 2 9 2" xfId="9217" xr:uid="{B83A0A1C-855C-4E44-890F-C6F0CEB8B2C9}"/>
    <cellStyle name="SAPBEXHLevel1 2 9 2 2" xfId="35108" xr:uid="{C0FD0568-2910-4D23-8AE9-DFBA70D180FE}"/>
    <cellStyle name="SAPBEXHLevel1 2 9 3" xfId="34211" xr:uid="{E0C47D6D-75B6-431D-9409-540885E60572}"/>
    <cellStyle name="SAPBEXHLevel1 20" xfId="30810" xr:uid="{AAB7FA4E-F5DE-404A-AB85-E400A78259BF}"/>
    <cellStyle name="SAPBEXHLevel1 3" xfId="796" xr:uid="{0B32D011-B469-4B08-9325-B37E6986E6ED}"/>
    <cellStyle name="SAPBEXHLevel1 3 10" xfId="18372" xr:uid="{17F0FE10-1D3E-4ABA-9B03-42A1DFADE239}"/>
    <cellStyle name="SAPBEXHLevel1 3 11" xfId="27901" xr:uid="{49488589-A2CD-4433-A4CE-4D436A6FFC56}"/>
    <cellStyle name="SAPBEXHLevel1 3 2" xfId="1280" xr:uid="{6DC6AE74-AEFF-4A26-980A-81315BD620AC}"/>
    <cellStyle name="SAPBEXHLevel1 3 2 10" xfId="29444" xr:uid="{2F19562A-58A3-4F00-AD91-2E51258B1303}"/>
    <cellStyle name="SAPBEXHLevel1 3 2 2" xfId="2528" xr:uid="{76394FCE-DB2C-496F-A816-67869EBC2A4C}"/>
    <cellStyle name="SAPBEXHLevel1 3 2 2 2" xfId="14844" xr:uid="{0934F7D8-8FF8-49D9-A727-EAA3E7B5EF88}"/>
    <cellStyle name="SAPBEXHLevel1 3 2 2 2 2" xfId="31358" xr:uid="{00DDCA5F-4E70-482B-9477-CB7F65C9DB2A}"/>
    <cellStyle name="SAPBEXHLevel1 3 2 2 2 3" xfId="38434" xr:uid="{E177BD37-DD5F-4B0D-84EB-A109365805CF}"/>
    <cellStyle name="SAPBEXHLevel1 3 2 2 3" xfId="20029" xr:uid="{56B81E39-1280-482E-88A5-E828EBF72473}"/>
    <cellStyle name="SAPBEXHLevel1 3 2 2 4" xfId="31395" xr:uid="{4EF22D07-2FA5-4254-A82F-B756428A51E1}"/>
    <cellStyle name="SAPBEXHLevel1 3 2 3" xfId="3034" xr:uid="{72028FF9-6596-425C-8DCB-7764F1F97E15}"/>
    <cellStyle name="SAPBEXHLevel1 3 2 3 2" xfId="15535" xr:uid="{F85DD26E-0796-4F8B-9386-1ACC0D53C7CC}"/>
    <cellStyle name="SAPBEXHLevel1 3 2 3 2 2" xfId="32039" xr:uid="{460400A5-9C59-4143-88B2-0A4A3D581154}"/>
    <cellStyle name="SAPBEXHLevel1 3 2 3 2 3" xfId="39124" xr:uid="{8C00A852-6BEC-4364-8A62-AB9FF980A142}"/>
    <cellStyle name="SAPBEXHLevel1 3 2 3 3" xfId="20532" xr:uid="{015DBD0A-CECB-481A-AEED-C31A6E3F634E}"/>
    <cellStyle name="SAPBEXHLevel1 3 2 3 4" xfId="22709" xr:uid="{E667AD61-A8DF-4E98-A735-DD0A238E2D3F}"/>
    <cellStyle name="SAPBEXHLevel1 3 2 4" xfId="1910" xr:uid="{1F7C0A32-E491-41B7-B3FA-133F38D67A3F}"/>
    <cellStyle name="SAPBEXHLevel1 3 2 4 2" xfId="16931" xr:uid="{CA01293C-0BC9-417B-A3CB-F3C59169E731}"/>
    <cellStyle name="SAPBEXHLevel1 3 2 4 2 2" xfId="33435" xr:uid="{B531729C-22D3-4C1D-B291-A3B738FA0206}"/>
    <cellStyle name="SAPBEXHLevel1 3 2 4 2 3" xfId="39856" xr:uid="{38BC522B-809E-47D3-8A18-0D7D94BEBA32}"/>
    <cellStyle name="SAPBEXHLevel1 3 2 4 3" xfId="19413" xr:uid="{63E7574A-88BD-479C-A29F-296515950507}"/>
    <cellStyle name="SAPBEXHLevel1 3 2 4 4" xfId="28429" xr:uid="{F70AA3EC-E4D1-4717-9892-B32F19D41FB9}"/>
    <cellStyle name="SAPBEXHLevel1 3 2 5" xfId="2197" xr:uid="{8A2659C8-27F1-407C-B08B-AB0774082E75}"/>
    <cellStyle name="SAPBEXHLevel1 3 2 5 2" xfId="19699" xr:uid="{FEC2927F-D6FE-4D97-9122-44673785CB6F}"/>
    <cellStyle name="SAPBEXHLevel1 3 2 5 3" xfId="29537" xr:uid="{C6B90FD6-8E75-46CE-91C6-7E3BD1AC2F8E}"/>
    <cellStyle name="SAPBEXHLevel1 3 2 6" xfId="3861" xr:uid="{7DA15897-4C67-493A-BA91-C59999E18214}"/>
    <cellStyle name="SAPBEXHLevel1 3 2 6 2" xfId="21358" xr:uid="{F764CC70-F7CD-4828-AB4F-3A53087BC165}"/>
    <cellStyle name="SAPBEXHLevel1 3 2 6 3" xfId="23143" xr:uid="{F99C9967-4545-4269-9C86-33F742F6618C}"/>
    <cellStyle name="SAPBEXHLevel1 3 2 7" xfId="4099" xr:uid="{9F74A0EA-5B69-446F-B4B4-CFA13501259C}"/>
    <cellStyle name="SAPBEXHLevel1 3 2 7 2" xfId="21594" xr:uid="{B0587EBA-D6CB-4731-9A8E-485B0E073414}"/>
    <cellStyle name="SAPBEXHLevel1 3 2 7 3" xfId="18103" xr:uid="{65BF1591-0FEC-4A55-8FB0-7FC730363970}"/>
    <cellStyle name="SAPBEXHLevel1 3 2 8" xfId="12132" xr:uid="{FB6C2CE5-691B-4C92-A29A-E5DB191E32E2}"/>
    <cellStyle name="SAPBEXHLevel1 3 2 8 2" xfId="28981" xr:uid="{53EED3D0-DB08-4DAD-8159-02A53CB6C05B}"/>
    <cellStyle name="SAPBEXHLevel1 3 2 8 3" xfId="36272" xr:uid="{A5CB4D71-E0C4-4938-9A3E-A0FE68436FA1}"/>
    <cellStyle name="SAPBEXHLevel1 3 2 9" xfId="18793" xr:uid="{FCA4473A-D80F-40D7-B9B0-C85DC1F1EB7B}"/>
    <cellStyle name="SAPBEXHLevel1 3 3" xfId="2075" xr:uid="{873C4152-C5EA-49F3-AB42-10E825ED77F9}"/>
    <cellStyle name="SAPBEXHLevel1 3 3 2" xfId="13961" xr:uid="{F1302905-0F01-4C00-8488-1A1230C0A402}"/>
    <cellStyle name="SAPBEXHLevel1 3 3 2 2" xfId="30577" xr:uid="{88CBDF21-27FD-4C65-8AA1-217AA8F0CE74}"/>
    <cellStyle name="SAPBEXHLevel1 3 3 2 3" xfId="37634" xr:uid="{09BD4FE4-2CD5-4193-9997-043446A355DF}"/>
    <cellStyle name="SAPBEXHLevel1 3 3 3" xfId="9075" xr:uid="{75726096-AE49-49AC-B1B4-B0CE8C500D25}"/>
    <cellStyle name="SAPBEXHLevel1 3 3 3 2" xfId="26251" xr:uid="{9836F1FC-9420-48ED-85E3-EDEF5FADACAF}"/>
    <cellStyle name="SAPBEXHLevel1 3 3 3 3" xfId="34966" xr:uid="{C34DADAD-72BC-417F-8160-D2B49A773927}"/>
    <cellStyle name="SAPBEXHLevel1 3 3 4" xfId="10728" xr:uid="{6500C2CD-324F-4B51-8CD6-CE4F6D3DE8BE}"/>
    <cellStyle name="SAPBEXHLevel1 3 3 4 2" xfId="27775" xr:uid="{E3E5EBB7-C80B-48B6-8A7A-D3CBFD3E0FBC}"/>
    <cellStyle name="SAPBEXHLevel1 3 3 4 3" xfId="35705" xr:uid="{DA24C37B-94BE-4627-9D3A-F2B87E9DA160}"/>
    <cellStyle name="SAPBEXHLevel1 3 3 5" xfId="19578" xr:uid="{012DC540-3622-49D7-84DB-F2057140B31C}"/>
    <cellStyle name="SAPBEXHLevel1 3 3 6" xfId="25324" xr:uid="{EE8E62EF-CC01-4F96-B135-56E319A6E55D}"/>
    <cellStyle name="SAPBEXHLevel1 3 4" xfId="1651" xr:uid="{EC44091C-E9A6-4E0B-A9C3-059464DD6228}"/>
    <cellStyle name="SAPBEXHLevel1 3 4 2" xfId="9811" xr:uid="{CB7C7D27-43BE-40EF-9DD7-45B85BE3D93B}"/>
    <cellStyle name="SAPBEXHLevel1 3 4 2 2" xfId="26940" xr:uid="{438C2226-9A00-4A9D-9913-E77FF212ABF2}"/>
    <cellStyle name="SAPBEXHLevel1 3 4 2 3" xfId="35239" xr:uid="{C77238E8-3F60-4134-B00C-EA48D4061AE3}"/>
    <cellStyle name="SAPBEXHLevel1 3 4 3" xfId="19154" xr:uid="{A41AD6E6-3672-4145-97AA-4791DF17063F}"/>
    <cellStyle name="SAPBEXHLevel1 3 4 4" xfId="26926" xr:uid="{7C56A443-CD1B-4697-B4C7-60F87BFA0154}"/>
    <cellStyle name="SAPBEXHLevel1 3 5" xfId="2852" xr:uid="{F71C9804-0999-4B1A-9CA2-6DC4251E9C9A}"/>
    <cellStyle name="SAPBEXHLevel1 3 5 2" xfId="13244" xr:uid="{3A054917-24B0-48ED-98E2-3F1986D9ED03}"/>
    <cellStyle name="SAPBEXHLevel1 3 5 2 2" xfId="29943" xr:uid="{8F3E4D69-DB32-4476-AC6B-20D778864B10}"/>
    <cellStyle name="SAPBEXHLevel1 3 5 2 3" xfId="36973" xr:uid="{1D1617E0-A483-45A0-B9A9-83D57E8A6C60}"/>
    <cellStyle name="SAPBEXHLevel1 3 5 3" xfId="20350" xr:uid="{080D6475-9D7D-4DAC-8B9F-1DC053BA1DC0}"/>
    <cellStyle name="SAPBEXHLevel1 3 5 4" xfId="23385" xr:uid="{A515EDE7-118B-4C44-94CB-F1312E632DE9}"/>
    <cellStyle name="SAPBEXHLevel1 3 6" xfId="3708" xr:uid="{07A0BF70-9734-42F1-9449-2158CD6C1011}"/>
    <cellStyle name="SAPBEXHLevel1 3 6 2" xfId="13173" xr:uid="{A33B4D73-3265-400B-8B53-2A337DACD452}"/>
    <cellStyle name="SAPBEXHLevel1 3 6 2 2" xfId="29893" xr:uid="{91ACF13E-4D4B-4CE4-95EF-01CF3144C7FC}"/>
    <cellStyle name="SAPBEXHLevel1 3 6 2 3" xfId="36902" xr:uid="{A68E1A10-F0FC-4CC3-8F7E-6FEA78E23BD9}"/>
    <cellStyle name="SAPBEXHLevel1 3 6 3" xfId="21206" xr:uid="{D00E885A-B4C5-45D6-AB04-2548CB77214C}"/>
    <cellStyle name="SAPBEXHLevel1 3 6 4" xfId="18193" xr:uid="{260E99D1-096A-447C-9D82-F8356DD2D715}"/>
    <cellStyle name="SAPBEXHLevel1 3 7" xfId="3860" xr:uid="{9AF1F2B3-5EF5-4471-A1B0-1CD18DE9304B}"/>
    <cellStyle name="SAPBEXHLevel1 3 7 2" xfId="21357" xr:uid="{2AFD2768-1CF1-45A3-B2B4-AA47E2791CD7}"/>
    <cellStyle name="SAPBEXHLevel1 3 7 3" xfId="22188" xr:uid="{5454C5D7-954A-4156-B8E6-675225993A95}"/>
    <cellStyle name="SAPBEXHLevel1 3 8" xfId="4329" xr:uid="{6B958264-0D8F-458F-B884-0786CC5C5584}"/>
    <cellStyle name="SAPBEXHLevel1 3 8 2" xfId="21823" xr:uid="{1A168715-2F74-4DE0-898F-D8C8C5682275}"/>
    <cellStyle name="SAPBEXHLevel1 3 8 3" xfId="17935" xr:uid="{0148F7F1-5F80-49B8-A52E-BD43C1504ED7}"/>
    <cellStyle name="SAPBEXHLevel1 3 9" xfId="7918" xr:uid="{C40C9053-F7D6-4464-B6C2-5EE7119FBA1B}"/>
    <cellStyle name="SAPBEXHLevel1 3 9 2" xfId="25158" xr:uid="{6D9A96B6-FC03-483A-807E-B7448AD032DE}"/>
    <cellStyle name="SAPBEXHLevel1 3 9 3" xfId="34511" xr:uid="{5E57D5B3-33D1-4CCF-91F4-AAEC8B92B997}"/>
    <cellStyle name="SAPBEXHLevel1 4" xfId="797" xr:uid="{CE5DCB21-7055-4FC8-B982-9FC1160C096A}"/>
    <cellStyle name="SAPBEXHLevel1 4 10" xfId="8197" xr:uid="{A09B16DA-5D89-415B-84A3-DE0584F13750}"/>
    <cellStyle name="SAPBEXHLevel1 4 10 2" xfId="25395" xr:uid="{4E3BD3BD-9070-4115-8A2D-7571BC1948C2}"/>
    <cellStyle name="SAPBEXHLevel1 4 10 3" xfId="34704" xr:uid="{86B72246-EF2D-4538-AC7B-07B2CCE5760C}"/>
    <cellStyle name="SAPBEXHLevel1 4 11" xfId="18373" xr:uid="{6D11C975-590E-4E0E-B15F-2E5A596A3067}"/>
    <cellStyle name="SAPBEXHLevel1 4 12" xfId="30701" xr:uid="{66E139EE-C36C-4456-97FA-0523918EB369}"/>
    <cellStyle name="SAPBEXHLevel1 4 2" xfId="798" xr:uid="{ABAF89E9-3CE1-4225-BBBA-5C91749C7760}"/>
    <cellStyle name="SAPBEXHLevel1 4 2 10" xfId="18374" xr:uid="{9B8C0048-076B-4A96-906C-B412FA0716AC}"/>
    <cellStyle name="SAPBEXHLevel1 4 2 11" xfId="29099" xr:uid="{27DCFB8E-10EB-4ED6-9022-4BC56E726D98}"/>
    <cellStyle name="SAPBEXHLevel1 4 2 2" xfId="1282" xr:uid="{2EDB3C1D-5DEA-43A7-BF85-B88C348722E4}"/>
    <cellStyle name="SAPBEXHLevel1 4 2 2 10" xfId="29979" xr:uid="{342ADB87-C000-45FC-9489-F83BBD58F4F6}"/>
    <cellStyle name="SAPBEXHLevel1 4 2 2 2" xfId="2530" xr:uid="{E514797A-8E78-4709-9E3C-84AB54899CF6}"/>
    <cellStyle name="SAPBEXHLevel1 4 2 2 2 2" xfId="20031" xr:uid="{6578F188-5D2C-4527-AABC-CC226A8B888E}"/>
    <cellStyle name="SAPBEXHLevel1 4 2 2 2 3" xfId="30162" xr:uid="{67AAD204-AA1B-4FC2-A927-DA820559C9FF}"/>
    <cellStyle name="SAPBEXHLevel1 4 2 2 3" xfId="3036" xr:uid="{602392B6-64F2-4977-9974-8C0184AA9B18}"/>
    <cellStyle name="SAPBEXHLevel1 4 2 2 3 2" xfId="20534" xr:uid="{A474C792-F768-41B8-9796-60A9C3FC51D4}"/>
    <cellStyle name="SAPBEXHLevel1 4 2 2 3 3" xfId="22707" xr:uid="{0DB551E9-8745-4025-A00C-ECCFBCC89B87}"/>
    <cellStyle name="SAPBEXHLevel1 4 2 2 4" xfId="3272" xr:uid="{84E27334-DD4A-488D-A538-DC34DC86380C}"/>
    <cellStyle name="SAPBEXHLevel1 4 2 2 4 2" xfId="20770" xr:uid="{740AC321-932B-4DDF-B44A-B50892468AA4}"/>
    <cellStyle name="SAPBEXHLevel1 4 2 2 4 3" xfId="22480" xr:uid="{77B42480-AA59-44D6-B8CC-6B55974B8676}"/>
    <cellStyle name="SAPBEXHLevel1 4 2 2 5" xfId="3255" xr:uid="{CCD3071D-CAD2-43A9-B0DB-F855B5218EEE}"/>
    <cellStyle name="SAPBEXHLevel1 4 2 2 5 2" xfId="20753" xr:uid="{11EBBB17-D84E-4144-BDE8-D8418F74283A}"/>
    <cellStyle name="SAPBEXHLevel1 4 2 2 5 3" xfId="22497" xr:uid="{3C3B18BC-35CF-49D7-AAB7-2653E49742ED}"/>
    <cellStyle name="SAPBEXHLevel1 4 2 2 6" xfId="3959" xr:uid="{4246B67D-879E-4739-979F-0BDBBF3AA352}"/>
    <cellStyle name="SAPBEXHLevel1 4 2 2 6 2" xfId="21455" xr:uid="{3C681426-1F35-48E3-B6F5-501780C7B3C3}"/>
    <cellStyle name="SAPBEXHLevel1 4 2 2 6 3" xfId="22130" xr:uid="{9A09C8A6-D95F-48BD-BD3D-2AA264C3E2E5}"/>
    <cellStyle name="SAPBEXHLevel1 4 2 2 7" xfId="4188" xr:uid="{B567F908-F228-4C37-B77C-8F1174384353}"/>
    <cellStyle name="SAPBEXHLevel1 4 2 2 7 2" xfId="21682" xr:uid="{A5D9F750-7F0C-4978-8321-023DB2E877A9}"/>
    <cellStyle name="SAPBEXHLevel1 4 2 2 7 3" xfId="17655" xr:uid="{4A090F84-1812-47E4-99F8-5BE530CF2841}"/>
    <cellStyle name="SAPBEXHLevel1 4 2 2 8" xfId="14906" xr:uid="{D17FCFFC-0910-4F39-8D3F-AB956B3A5DBF}"/>
    <cellStyle name="SAPBEXHLevel1 4 2 2 8 2" xfId="31418" xr:uid="{FAD5EE8D-E96B-4291-830B-ECCF0253C580}"/>
    <cellStyle name="SAPBEXHLevel1 4 2 2 8 3" xfId="38495" xr:uid="{0031228F-921A-4C1A-A847-691284626128}"/>
    <cellStyle name="SAPBEXHLevel1 4 2 2 9" xfId="18795" xr:uid="{1F54207E-E0F4-4CD0-9FB5-36B4FE556DC1}"/>
    <cellStyle name="SAPBEXHLevel1 4 2 3" xfId="2077" xr:uid="{7DF38EF4-CA2C-448D-AF47-73B2E97CF6D1}"/>
    <cellStyle name="SAPBEXHLevel1 4 2 3 2" xfId="15643" xr:uid="{6C49A816-BD69-4007-B5C4-2D4417481E77}"/>
    <cellStyle name="SAPBEXHLevel1 4 2 3 2 2" xfId="32147" xr:uid="{F1356A74-7127-4CB2-B9E4-6F8185BAFA17}"/>
    <cellStyle name="SAPBEXHLevel1 4 2 3 2 3" xfId="39232" xr:uid="{8C05F2CC-22CD-405A-BEFD-CCE28A455ED1}"/>
    <cellStyle name="SAPBEXHLevel1 4 2 3 3" xfId="19580" xr:uid="{115D65E0-4879-452A-8FEA-9CD8F70C1642}"/>
    <cellStyle name="SAPBEXHLevel1 4 2 3 4" xfId="27106" xr:uid="{8226C5E9-B2BD-4019-B396-2B90E39D9C12}"/>
    <cellStyle name="SAPBEXHLevel1 4 2 4" xfId="1459" xr:uid="{9653D9F8-6C51-405E-B6F6-9DD3C96925F5}"/>
    <cellStyle name="SAPBEXHLevel1 4 2 4 2" xfId="17027" xr:uid="{16D786A1-C878-430C-91E8-3232CD4C5CED}"/>
    <cellStyle name="SAPBEXHLevel1 4 2 4 2 2" xfId="33531" xr:uid="{C34F6C8F-94AE-4371-AEB5-047A9C7E2945}"/>
    <cellStyle name="SAPBEXHLevel1 4 2 4 2 3" xfId="39949" xr:uid="{6D504E34-303D-48B4-8BDD-FE7FC1627AD1}"/>
    <cellStyle name="SAPBEXHLevel1 4 2 4 3" xfId="18964" xr:uid="{7BCE0466-E470-4D70-A53C-54F05C54324A}"/>
    <cellStyle name="SAPBEXHLevel1 4 2 4 4" xfId="25373" xr:uid="{ABA9C453-FAC5-479D-A8ED-C09B0420A2C4}"/>
    <cellStyle name="SAPBEXHLevel1 4 2 5" xfId="2800" xr:uid="{22A9BFBB-F1A4-4685-BA2B-F6404ABDB773}"/>
    <cellStyle name="SAPBEXHLevel1 4 2 5 2" xfId="20299" xr:uid="{A7439E8C-1BB8-46A3-B633-5CCC34281039}"/>
    <cellStyle name="SAPBEXHLevel1 4 2 5 3" xfId="24387" xr:uid="{E69DDF39-2A62-4870-9F53-4E4D85AA0F67}"/>
    <cellStyle name="SAPBEXHLevel1 4 2 6" xfId="3850" xr:uid="{F44506BB-3A52-4C0F-887F-D625E9D70506}"/>
    <cellStyle name="SAPBEXHLevel1 4 2 6 2" xfId="21347" xr:uid="{785D55F6-3E4F-482E-A3D1-C225B9D08578}"/>
    <cellStyle name="SAPBEXHLevel1 4 2 6 3" xfId="22194" xr:uid="{F04E99F1-8314-411A-B1F4-F769BEDA7FE3}"/>
    <cellStyle name="SAPBEXHLevel1 4 2 7" xfId="4010" xr:uid="{F63B515C-492F-4D6F-8878-F99545C03FAD}"/>
    <cellStyle name="SAPBEXHLevel1 4 2 7 2" xfId="21506" xr:uid="{64B3BE1E-83DE-45F1-867B-42C36B80BAB3}"/>
    <cellStyle name="SAPBEXHLevel1 4 2 7 3" xfId="18142" xr:uid="{F6F47886-223A-4476-9A96-81DABFC65874}"/>
    <cellStyle name="SAPBEXHLevel1 4 2 8" xfId="4490" xr:uid="{AC1A4525-2154-457A-A22E-9F6711D9DA65}"/>
    <cellStyle name="SAPBEXHLevel1 4 2 8 2" xfId="21980" xr:uid="{D26C88E4-85C3-4E53-A969-20925D70D99E}"/>
    <cellStyle name="SAPBEXHLevel1 4 2 8 3" xfId="24395" xr:uid="{A1E4C4CF-852D-4383-9E71-2B9E992E1432}"/>
    <cellStyle name="SAPBEXHLevel1 4 2 9" xfId="12243" xr:uid="{EBCC29E1-89F4-4FB0-A772-13E73F5CF63D}"/>
    <cellStyle name="SAPBEXHLevel1 4 2 9 2" xfId="29066" xr:uid="{618AC4F9-4773-48E4-846C-EEFDDC1A02EE}"/>
    <cellStyle name="SAPBEXHLevel1 4 2 9 3" xfId="36363" xr:uid="{14519AAA-2896-4165-B4C2-DD10A12B95F0}"/>
    <cellStyle name="SAPBEXHLevel1 4 3" xfId="1281" xr:uid="{6DBCC493-CF92-41F3-AF7E-7796CF6B64E9}"/>
    <cellStyle name="SAPBEXHLevel1 4 3 10" xfId="25342" xr:uid="{BE126B51-5151-4CBB-8AC3-F7622AA61B8D}"/>
    <cellStyle name="SAPBEXHLevel1 4 3 2" xfId="2529" xr:uid="{30D47903-6217-4580-8561-914B2A9E98A1}"/>
    <cellStyle name="SAPBEXHLevel1 4 3 2 2" xfId="14071" xr:uid="{DACDF4F8-A26F-4C9F-9D59-9C019137561C}"/>
    <cellStyle name="SAPBEXHLevel1 4 3 2 2 2" xfId="30665" xr:uid="{DC6EB7C9-CA8F-4E99-8F79-CE40A81965EC}"/>
    <cellStyle name="SAPBEXHLevel1 4 3 2 2 3" xfId="37729" xr:uid="{9E391750-8913-42E5-AE90-17C87CDAF1C0}"/>
    <cellStyle name="SAPBEXHLevel1 4 3 2 3" xfId="20030" xr:uid="{45B7DC2E-42F9-4676-B618-048DBD5DB79A}"/>
    <cellStyle name="SAPBEXHLevel1 4 3 2 4" xfId="25417" xr:uid="{7B36E90E-4FB5-4230-B880-83BAD3D50249}"/>
    <cellStyle name="SAPBEXHLevel1 4 3 3" xfId="3035" xr:uid="{C5B5B977-92A3-4DC3-AD16-8A0860BFB7AF}"/>
    <cellStyle name="SAPBEXHLevel1 4 3 3 2" xfId="14573" xr:uid="{8944F5CF-22B9-47BD-9A29-1D8C7B61CC94}"/>
    <cellStyle name="SAPBEXHLevel1 4 3 3 2 2" xfId="31089" xr:uid="{4C1D34CC-A018-48C9-8F9B-8EF6E619FEA8}"/>
    <cellStyle name="SAPBEXHLevel1 4 3 3 2 3" xfId="38166" xr:uid="{7ACE1F5C-9981-4669-AC41-207DE9DD53EB}"/>
    <cellStyle name="SAPBEXHLevel1 4 3 3 3" xfId="20533" xr:uid="{7DCAE966-CEEF-4FD9-B269-E236E6BBFEDB}"/>
    <cellStyle name="SAPBEXHLevel1 4 3 3 4" xfId="22708" xr:uid="{6BBA300A-472A-4081-90F0-9CE55D8D8850}"/>
    <cellStyle name="SAPBEXHLevel1 4 3 4" xfId="2823" xr:uid="{2F2DE618-5E04-410B-A840-FC297A0D1F21}"/>
    <cellStyle name="SAPBEXHLevel1 4 3 4 2" xfId="20321" xr:uid="{B852475F-64B6-4606-9430-0CF07AC25942}"/>
    <cellStyle name="SAPBEXHLevel1 4 3 4 3" xfId="28323" xr:uid="{EB169950-AD27-44C7-8DE0-D6DF4D0D125D}"/>
    <cellStyle name="SAPBEXHLevel1 4 3 5" xfId="3309" xr:uid="{61479BE4-46CF-49EF-BC01-DE48329EB65C}"/>
    <cellStyle name="SAPBEXHLevel1 4 3 5 2" xfId="20807" xr:uid="{9029CABE-7E4A-41DC-8FC7-046CC0A1479C}"/>
    <cellStyle name="SAPBEXHLevel1 4 3 5 3" xfId="22443" xr:uid="{21177A4C-9098-45FF-9C9B-F0804C6BF7A7}"/>
    <cellStyle name="SAPBEXHLevel1 4 3 6" xfId="3720" xr:uid="{C52560AD-543A-4E9A-8C8A-6EA89EEEE10D}"/>
    <cellStyle name="SAPBEXHLevel1 4 3 6 2" xfId="21218" xr:uid="{88912A4C-ECD8-48C4-9A86-D3798F76E8F7}"/>
    <cellStyle name="SAPBEXHLevel1 4 3 6 3" xfId="22247" xr:uid="{D5C4BCF6-6231-4D5B-870B-0D071BE63911}"/>
    <cellStyle name="SAPBEXHLevel1 4 3 7" xfId="4335" xr:uid="{3208B60F-D881-4223-9B92-B526E27493D3}"/>
    <cellStyle name="SAPBEXHLevel1 4 3 7 2" xfId="21828" xr:uid="{0C5D475E-5ECA-4541-9D93-DBCC71C67101}"/>
    <cellStyle name="SAPBEXHLevel1 4 3 7 3" xfId="17933" xr:uid="{0BD878BC-C23F-4657-8B12-616CEE2BF96D}"/>
    <cellStyle name="SAPBEXHLevel1 4 3 8" xfId="10840" xr:uid="{58F58AC4-DEBD-47CE-8279-0A242175DD0F}"/>
    <cellStyle name="SAPBEXHLevel1 4 3 8 2" xfId="27863" xr:uid="{949A3785-AD7B-4B9E-9533-E288FFC7F749}"/>
    <cellStyle name="SAPBEXHLevel1 4 3 8 3" xfId="35796" xr:uid="{70B12D9B-0A74-49D0-A086-346414798B7E}"/>
    <cellStyle name="SAPBEXHLevel1 4 3 9" xfId="18794" xr:uid="{9F1C56E9-3CFE-425F-9487-FCEB0E87B317}"/>
    <cellStyle name="SAPBEXHLevel1 4 4" xfId="2076" xr:uid="{F7BAA9A2-81D2-4570-B307-562F9BCD92F2}"/>
    <cellStyle name="SAPBEXHLevel1 4 4 2" xfId="10090" xr:uid="{2408107B-57E6-4E54-9DB8-4A3D9E54F9F0}"/>
    <cellStyle name="SAPBEXHLevel1 4 4 2 2" xfId="27181" xr:uid="{2BC5C207-43E0-499A-9DBA-1B97A1342DA4}"/>
    <cellStyle name="SAPBEXHLevel1 4 4 2 3" xfId="35432" xr:uid="{16DBE463-35B4-4826-A0B5-9E3E32D64FBD}"/>
    <cellStyle name="SAPBEXHLevel1 4 4 3" xfId="19579" xr:uid="{CA88E60F-0D61-4CD9-A60D-074F271F4D0A}"/>
    <cellStyle name="SAPBEXHLevel1 4 4 4" xfId="30069" xr:uid="{0DA84165-04B3-4FC5-9086-3B92F683F958}"/>
    <cellStyle name="SAPBEXHLevel1 4 5" xfId="1693" xr:uid="{505C26FC-08A5-440A-AA52-D5B8E6156EC6}"/>
    <cellStyle name="SAPBEXHLevel1 4 5 2" xfId="13484" xr:uid="{D1F78E24-30CF-4581-858C-17807E14B39C}"/>
    <cellStyle name="SAPBEXHLevel1 4 5 2 2" xfId="30140" xr:uid="{473814CD-E21D-4E40-AE0E-4F014D0EA058}"/>
    <cellStyle name="SAPBEXHLevel1 4 5 2 3" xfId="37213" xr:uid="{C4AC4C59-12E2-48DC-A199-83030F4CEA6F}"/>
    <cellStyle name="SAPBEXHLevel1 4 5 3" xfId="19196" xr:uid="{18AFCB7A-96DC-45E6-8A7A-43D312ACDBAE}"/>
    <cellStyle name="SAPBEXHLevel1 4 5 4" xfId="28080" xr:uid="{A5D46D36-55A6-4FED-9362-600678FF740F}"/>
    <cellStyle name="SAPBEXHLevel1 4 6" xfId="3573" xr:uid="{1BE950AC-AF24-45AA-8F1B-C1A018FB2172}"/>
    <cellStyle name="SAPBEXHLevel1 4 6 2" xfId="15236" xr:uid="{0A48FE34-64BB-46FA-AE0F-9D7FB08132B3}"/>
    <cellStyle name="SAPBEXHLevel1 4 6 2 2" xfId="31740" xr:uid="{3BC7930A-C373-4952-8D6A-BE91894FE976}"/>
    <cellStyle name="SAPBEXHLevel1 4 6 2 3" xfId="38825" xr:uid="{622D1A88-7CC4-49DF-A635-E0D7BCFF7D63}"/>
    <cellStyle name="SAPBEXHLevel1 4 6 3" xfId="21071" xr:uid="{78419382-0527-42F4-A185-E9588FC4CF42}"/>
    <cellStyle name="SAPBEXHLevel1 4 6 4" xfId="18236" xr:uid="{74C1B776-1D34-498A-885C-990E7F591577}"/>
    <cellStyle name="SAPBEXHLevel1 4 7" xfId="1627" xr:uid="{C36707D5-AD0C-4E00-9BCD-6D8F0834428A}"/>
    <cellStyle name="SAPBEXHLevel1 4 7 2" xfId="19130" xr:uid="{7AF27338-8118-44D7-937C-5F2B1E57C0C2}"/>
    <cellStyle name="SAPBEXHLevel1 4 7 3" xfId="25200" xr:uid="{6F678781-81B3-452D-A78F-84C9EA1E55DD}"/>
    <cellStyle name="SAPBEXHLevel1 4 8" xfId="3395" xr:uid="{83F425EF-EE6B-453B-9E7C-544699978FFD}"/>
    <cellStyle name="SAPBEXHLevel1 4 8 2" xfId="20893" xr:uid="{1D0AC271-9E47-4C28-AEC5-3775E7CAD629}"/>
    <cellStyle name="SAPBEXHLevel1 4 8 3" xfId="22357" xr:uid="{3BD6C164-3659-41A2-A7B4-F2A9701FE1C8}"/>
    <cellStyle name="SAPBEXHLevel1 4 9" xfId="4192" xr:uid="{1F402388-851D-456D-875B-48AA1279534B}"/>
    <cellStyle name="SAPBEXHLevel1 4 9 2" xfId="21686" xr:uid="{71AC265E-B5BF-4116-B3DF-E799F2761F9A}"/>
    <cellStyle name="SAPBEXHLevel1 4 9 3" xfId="17654" xr:uid="{166512EA-EE11-48C7-84A3-280BE81D8851}"/>
    <cellStyle name="SAPBEXHLevel1 5" xfId="950" xr:uid="{82F66AE9-1823-4132-B421-5492B588DCE9}"/>
    <cellStyle name="SAPBEXHLevel1 5 10" xfId="18489" xr:uid="{1BFEF42D-9886-4D60-A9B7-9F23E8F16B19}"/>
    <cellStyle name="SAPBEXHLevel1 5 11" xfId="27167" xr:uid="{DFE23681-4A86-498D-A132-AD67046B0B8F}"/>
    <cellStyle name="SAPBEXHLevel1 5 2" xfId="1358" xr:uid="{A84F4080-2976-44EF-B768-829678DE0E92}"/>
    <cellStyle name="SAPBEXHLevel1 5 2 10" xfId="27158" xr:uid="{650DAFBB-7BB5-4B31-A775-EF04FF6CA4FD}"/>
    <cellStyle name="SAPBEXHLevel1 5 2 2" xfId="2606" xr:uid="{CEF2EA95-6971-4111-BBCC-688F13B2A120}"/>
    <cellStyle name="SAPBEXHLevel1 5 2 2 2" xfId="15026" xr:uid="{60285D0C-B437-405A-AAFA-2DFB309C822E}"/>
    <cellStyle name="SAPBEXHLevel1 5 2 2 2 2" xfId="31534" xr:uid="{480E29EA-B80E-47FE-983E-D252F805017D}"/>
    <cellStyle name="SAPBEXHLevel1 5 2 2 2 3" xfId="38615" xr:uid="{7E9197A2-0B65-483B-B1D2-F76D33BC880C}"/>
    <cellStyle name="SAPBEXHLevel1 5 2 2 3" xfId="20107" xr:uid="{9CD6BBCA-7794-44EA-ADD0-0599B438365C}"/>
    <cellStyle name="SAPBEXHLevel1 5 2 2 4" xfId="22962" xr:uid="{3ED47A02-0874-48F2-BA88-90CD8C73CC52}"/>
    <cellStyle name="SAPBEXHLevel1 5 2 3" xfId="3112" xr:uid="{423CAE26-D419-4274-8C7B-A693C5E4157D}"/>
    <cellStyle name="SAPBEXHLevel1 5 2 3 2" xfId="15811" xr:uid="{A89F3C25-3020-4D5A-B342-74366A58B665}"/>
    <cellStyle name="SAPBEXHLevel1 5 2 3 2 2" xfId="32315" xr:uid="{B37AE059-48A3-44F9-A84A-F51C7D7D09EE}"/>
    <cellStyle name="SAPBEXHLevel1 5 2 3 2 3" xfId="39400" xr:uid="{4DED78F7-15CE-40D3-A487-5A878647AC22}"/>
    <cellStyle name="SAPBEXHLevel1 5 2 3 3" xfId="20610" xr:uid="{00003500-35AF-49DE-9BE4-52A3A771B86B}"/>
    <cellStyle name="SAPBEXHLevel1 5 2 3 4" xfId="22639" xr:uid="{A9B57983-F5F4-41B9-AC39-0FE4EF429453}"/>
    <cellStyle name="SAPBEXHLevel1 5 2 4" xfId="1949" xr:uid="{A01E5002-24BE-4F3C-A79A-01B2FB348E2C}"/>
    <cellStyle name="SAPBEXHLevel1 5 2 4 2" xfId="17284" xr:uid="{CF26E818-AA41-4048-867F-C9E7B478DEA1}"/>
    <cellStyle name="SAPBEXHLevel1 5 2 4 2 2" xfId="33788" xr:uid="{0E22E5B2-ABEB-462D-830B-445E002A01AD}"/>
    <cellStyle name="SAPBEXHLevel1 5 2 4 2 3" xfId="40117" xr:uid="{C3CFBF46-6D95-47AE-B0EF-191A9102CB24}"/>
    <cellStyle name="SAPBEXHLevel1 5 2 4 3" xfId="19452" xr:uid="{87862C2E-A87D-4280-BBCA-0E5CA7432A6D}"/>
    <cellStyle name="SAPBEXHLevel1 5 2 4 4" xfId="18362" xr:uid="{43175A9E-08EF-4348-A228-C7907F49886F}"/>
    <cellStyle name="SAPBEXHLevel1 5 2 5" xfId="3302" xr:uid="{18AF633F-5843-48C8-8F88-EDE1831E8273}"/>
    <cellStyle name="SAPBEXHLevel1 5 2 5 2" xfId="20800" xr:uid="{4D5CF18E-9D2D-4589-9D2F-38BD8B829A71}"/>
    <cellStyle name="SAPBEXHLevel1 5 2 5 3" xfId="22450" xr:uid="{F8B75365-C1D5-48DF-975E-F95CF22B2341}"/>
    <cellStyle name="SAPBEXHLevel1 5 2 6" xfId="1826" xr:uid="{161A6227-638D-4DB3-B2F8-7DC7922F6F83}"/>
    <cellStyle name="SAPBEXHLevel1 5 2 6 2" xfId="19329" xr:uid="{37CB7AF6-6D1A-46B6-9601-6DB04F2282A7}"/>
    <cellStyle name="SAPBEXHLevel1 5 2 6 3" xfId="29428" xr:uid="{245E9F42-BA83-4FB9-80CE-A5CC7683054F}"/>
    <cellStyle name="SAPBEXHLevel1 5 2 7" xfId="1858" xr:uid="{AD8C0F52-0732-4104-9BE0-6B787AAF354C}"/>
    <cellStyle name="SAPBEXHLevel1 5 2 7 2" xfId="19361" xr:uid="{23617CBA-3860-45A6-B1E1-8136FC2AE391}"/>
    <cellStyle name="SAPBEXHLevel1 5 2 7 3" xfId="29427" xr:uid="{77601BC1-BAA6-4FA5-890B-47A407BBE6FB}"/>
    <cellStyle name="SAPBEXHLevel1 5 2 8" xfId="12500" xr:uid="{4F3404A5-1DBE-4A8F-989D-D98B129B3217}"/>
    <cellStyle name="SAPBEXHLevel1 5 2 8 2" xfId="29280" xr:uid="{E1E908FD-02D1-4AC0-BEF8-BD081E36AF9F}"/>
    <cellStyle name="SAPBEXHLevel1 5 2 8 3" xfId="36528" xr:uid="{66393B99-0277-47E1-B5BA-F7EF23CA49C1}"/>
    <cellStyle name="SAPBEXHLevel1 5 2 9" xfId="18866" xr:uid="{6B935274-BA05-456B-A4E3-D271635F03D0}"/>
    <cellStyle name="SAPBEXHLevel1 5 3" xfId="2218" xr:uid="{78D4B988-09ED-4003-AE28-6EF8C7D219F7}"/>
    <cellStyle name="SAPBEXHLevel1 5 3 2" xfId="14285" xr:uid="{4359D156-95F9-4C62-9F0D-0B723E957735}"/>
    <cellStyle name="SAPBEXHLevel1 5 3 2 2" xfId="30843" xr:uid="{1415ECED-506D-4E8A-ACE2-680504B5F2EC}"/>
    <cellStyle name="SAPBEXHLevel1 5 3 2 3" xfId="37942" xr:uid="{359D3CD9-3C07-4CA6-B474-3216807C2CC4}"/>
    <cellStyle name="SAPBEXHLevel1 5 3 3" xfId="13085" xr:uid="{B93ACD1E-099A-4B46-8CE7-61944A0AEE27}"/>
    <cellStyle name="SAPBEXHLevel1 5 3 3 2" xfId="29805" xr:uid="{7A1FB2C2-68C9-4257-A0A8-EA09B0A8EB71}"/>
    <cellStyle name="SAPBEXHLevel1 5 3 3 3" xfId="36814" xr:uid="{D04D0216-FA58-4E24-B8E1-F0E73C2DF80E}"/>
    <cellStyle name="SAPBEXHLevel1 5 3 4" xfId="11098" xr:uid="{1C4A8FA5-A496-43CB-8129-6E6E066D75D2}"/>
    <cellStyle name="SAPBEXHLevel1 5 3 4 2" xfId="28083" xr:uid="{C9138CD0-50E9-47A1-BDC1-F102D255CE50}"/>
    <cellStyle name="SAPBEXHLevel1 5 3 4 3" xfId="35962" xr:uid="{6B40BBF7-4B53-45A0-8374-9A358713B10C}"/>
    <cellStyle name="SAPBEXHLevel1 5 3 5" xfId="19720" xr:uid="{37EF261A-2730-4EEE-BA22-300A96948551}"/>
    <cellStyle name="SAPBEXHLevel1 5 3 6" xfId="28387" xr:uid="{83299C11-EF94-4019-A487-2221D08122BD}"/>
    <cellStyle name="SAPBEXHLevel1 5 4" xfId="2725" xr:uid="{D3075655-C35F-42EA-9B69-1955B2320D77}"/>
    <cellStyle name="SAPBEXHLevel1 5 4 2" xfId="9865" xr:uid="{8C89F1B6-FED5-4491-8A87-9DDC42ACB842}"/>
    <cellStyle name="SAPBEXHLevel1 5 4 2 2" xfId="26981" xr:uid="{460BA785-4064-4533-8B98-A86DA1978AA6}"/>
    <cellStyle name="SAPBEXHLevel1 5 4 2 3" xfId="35293" xr:uid="{CFF77E96-DD12-446D-A175-E2BAE252A328}"/>
    <cellStyle name="SAPBEXHLevel1 5 4 3" xfId="20224" xr:uid="{0002138D-C892-49E5-8334-DF8979E433EA}"/>
    <cellStyle name="SAPBEXHLevel1 5 4 4" xfId="27609" xr:uid="{7D0F8BDF-D4D3-4566-8B85-5E0832C80333}"/>
    <cellStyle name="SAPBEXHLevel1 5 5" xfId="2278" xr:uid="{98C4BA60-B41C-41EE-A0F3-8670C6CA6B2E}"/>
    <cellStyle name="SAPBEXHLevel1 5 5 2" xfId="13298" xr:uid="{8ACD889A-EB96-46AD-B562-802CD4096EA3}"/>
    <cellStyle name="SAPBEXHLevel1 5 5 2 2" xfId="29983" xr:uid="{93DCD3CD-BEBF-4B70-9794-A33916C3758E}"/>
    <cellStyle name="SAPBEXHLevel1 5 5 2 3" xfId="37027" xr:uid="{70C32FDB-0670-4A32-A58D-2C066AADD73D}"/>
    <cellStyle name="SAPBEXHLevel1 5 5 3" xfId="19780" xr:uid="{2512B7C8-73A1-4C00-8C9A-9ECAF4D0054E}"/>
    <cellStyle name="SAPBEXHLevel1 5 5 4" xfId="28921" xr:uid="{90CB2E65-BC74-4401-9944-2DB1BD91FA5A}"/>
    <cellStyle name="SAPBEXHLevel1 5 6" xfId="1514" xr:uid="{6FE6194C-77F5-437D-82DB-6B72BBF4B003}"/>
    <cellStyle name="SAPBEXHLevel1 5 6 2" xfId="15239" xr:uid="{7BBCECEA-0771-4A99-8C6E-88E16308FFEA}"/>
    <cellStyle name="SAPBEXHLevel1 5 6 2 2" xfId="31743" xr:uid="{E31D0494-B8CC-4ED7-B167-F5C925D32C47}"/>
    <cellStyle name="SAPBEXHLevel1 5 6 2 3" xfId="38828" xr:uid="{CA9D179E-4C80-43E9-9902-00F352D1AFDC}"/>
    <cellStyle name="SAPBEXHLevel1 5 6 3" xfId="19019" xr:uid="{6EE435FC-742F-4BDB-B8E9-5D0356176871}"/>
    <cellStyle name="SAPBEXHLevel1 5 6 4" xfId="30159" xr:uid="{74B2D139-C33D-490C-AE35-95D30EE618A1}"/>
    <cellStyle name="SAPBEXHLevel1 5 7" xfId="3688" xr:uid="{664A5AE8-3548-4E7A-A52B-F0CDB2193F26}"/>
    <cellStyle name="SAPBEXHLevel1 5 7 2" xfId="21186" xr:uid="{5C171A60-B6B6-4CCA-B831-FDF4BCD2549A}"/>
    <cellStyle name="SAPBEXHLevel1 5 7 3" xfId="18200" xr:uid="{840F1D46-37EA-4DA1-8A1C-7AEB6694FB07}"/>
    <cellStyle name="SAPBEXHLevel1 5 8" xfId="3620" xr:uid="{42C271AB-B1C4-452C-BD04-83B1E4CD3A1B}"/>
    <cellStyle name="SAPBEXHLevel1 5 8 2" xfId="21118" xr:uid="{2740B223-77E3-4EC4-98B7-B5F5021E8837}"/>
    <cellStyle name="SAPBEXHLevel1 5 8 3" xfId="17915" xr:uid="{066D58CD-A4EC-4978-A966-D95F7DEC96C3}"/>
    <cellStyle name="SAPBEXHLevel1 5 9" xfId="7972" xr:uid="{FBEA16A2-62C5-4978-AFA1-BC43AE6F1A5B}"/>
    <cellStyle name="SAPBEXHLevel1 5 9 2" xfId="25199" xr:uid="{94A824EB-3595-4CAA-99BF-5BC63149211C}"/>
    <cellStyle name="SAPBEXHLevel1 5 9 3" xfId="34565" xr:uid="{E044F5C6-914B-443C-BF2D-1F458E65E3FE}"/>
    <cellStyle name="SAPBEXHLevel1 6" xfId="977" xr:uid="{DFE032A7-D598-4DF9-AABB-17FB912DD5CE}"/>
    <cellStyle name="SAPBEXHLevel1 6 2" xfId="12684" xr:uid="{FFA238AB-09A1-4243-9128-57E077C1ED7F}"/>
    <cellStyle name="SAPBEXHLevel1 6 2 2" xfId="15110" xr:uid="{996A352F-249D-43F9-BC72-47DD6538F914}"/>
    <cellStyle name="SAPBEXHLevel1 6 2 2 2" xfId="31616" xr:uid="{2167B0D6-2E53-4723-9C7F-CCCC81320F95}"/>
    <cellStyle name="SAPBEXHLevel1 6 2 2 3" xfId="38699" xr:uid="{EFDA92B7-AC3E-4444-BE28-994552F496D7}"/>
    <cellStyle name="SAPBEXHLevel1 6 2 3" xfId="15898" xr:uid="{24F25028-1FD6-4EF4-B1FF-EE2C253EF7EF}"/>
    <cellStyle name="SAPBEXHLevel1 6 2 3 2" xfId="32402" xr:uid="{1C75D6DF-4468-4E27-9769-8235543B3746}"/>
    <cellStyle name="SAPBEXHLevel1 6 2 3 3" xfId="39487" xr:uid="{DFB439ED-D1B1-490D-9890-F46B58D9791D}"/>
    <cellStyle name="SAPBEXHLevel1 6 2 4" xfId="17459" xr:uid="{25505D8C-F500-4A00-92F8-9DD6270544AD}"/>
    <cellStyle name="SAPBEXHLevel1 6 2 4 2" xfId="33963" xr:uid="{E46B150B-61E0-4E08-AE76-EF8817EC4B42}"/>
    <cellStyle name="SAPBEXHLevel1 6 2 4 3" xfId="40204" xr:uid="{8D296494-41CB-4436-B82F-E67DEC3EE2F5}"/>
    <cellStyle name="SAPBEXHLevel1 6 2 5" xfId="29435" xr:uid="{67A07AA5-1ECA-4899-8B86-B0336779D8BE}"/>
    <cellStyle name="SAPBEXHLevel1 6 2 6" xfId="36614" xr:uid="{7FC68D9E-7718-4923-8F6C-F692D42AEE21}"/>
    <cellStyle name="SAPBEXHLevel1 6 3" xfId="11275" xr:uid="{74BBFBCB-211B-4240-BD8F-E603B82054F1}"/>
    <cellStyle name="SAPBEXHLevel1 6 3 2" xfId="14421" xr:uid="{CD40C307-47EA-4F77-B2B8-137CA640BDC4}"/>
    <cellStyle name="SAPBEXHLevel1 6 3 2 2" xfId="30960" xr:uid="{C0FF6DAB-6D3B-4DFA-AAEF-85A941256A73}"/>
    <cellStyle name="SAPBEXHLevel1 6 3 2 3" xfId="38078" xr:uid="{439663D4-1C73-45A1-9FDE-646A5B121646}"/>
    <cellStyle name="SAPBEXHLevel1 6 3 3" xfId="9125" xr:uid="{72112669-58CC-4BED-86AD-1B51A4855F6C}"/>
    <cellStyle name="SAPBEXHLevel1 6 3 3 2" xfId="26301" xr:uid="{98195431-FD26-4AE9-B75D-42758E48C80A}"/>
    <cellStyle name="SAPBEXHLevel1 6 3 3 3" xfId="35016" xr:uid="{0E73D6C2-EF96-4978-8B12-7DFEA15CEF7A}"/>
    <cellStyle name="SAPBEXHLevel1 6 3 4" xfId="28240" xr:uid="{092FEBB8-C4B1-4832-81FD-87BDDD868BE9}"/>
    <cellStyle name="SAPBEXHLevel1 6 3 5" xfId="36049" xr:uid="{ECF6B161-E8DD-4B88-870F-B5A28F233F30}"/>
    <cellStyle name="SAPBEXHLevel1 6 4" xfId="10276" xr:uid="{C1E33D06-0667-429F-88BF-FE6F03499181}"/>
    <cellStyle name="SAPBEXHLevel1 6 4 2" xfId="27352" xr:uid="{4D155A1A-EE9A-4716-8C09-63CACBF1D007}"/>
    <cellStyle name="SAPBEXHLevel1 6 4 3" xfId="35528" xr:uid="{3FAE7190-6B8D-4980-9692-130B9E618C44}"/>
    <cellStyle name="SAPBEXHLevel1 6 5" xfId="13632" xr:uid="{E1B8FF49-4567-4A45-B799-008B7AB510DF}"/>
    <cellStyle name="SAPBEXHLevel1 6 5 2" xfId="30272" xr:uid="{7181500D-1F48-43BD-BF0B-D28911CC53AF}"/>
    <cellStyle name="SAPBEXHLevel1 6 5 3" xfId="37360" xr:uid="{3445C46A-BBA4-4D81-A1CC-67AE0DE6860E}"/>
    <cellStyle name="SAPBEXHLevel1 6 6" xfId="13014" xr:uid="{CBF761E9-62C9-49DA-9307-772F552605EE}"/>
    <cellStyle name="SAPBEXHLevel1 6 6 2" xfId="29734" xr:uid="{98B24C46-BEC2-4535-88D7-9A5550CB4030}"/>
    <cellStyle name="SAPBEXHLevel1 6 6 3" xfId="36743" xr:uid="{EDABC282-E5A1-4CCD-9E7B-65B08EB37D9E}"/>
    <cellStyle name="SAPBEXHLevel1 6 7" xfId="8386" xr:uid="{98C95A38-1DA8-46B8-A762-7477A829441B}"/>
    <cellStyle name="SAPBEXHLevel1 6 7 2" xfId="25567" xr:uid="{A05D3EF7-7DB7-4ACA-883A-CD20C5CF49FE}"/>
    <cellStyle name="SAPBEXHLevel1 6 7 3" xfId="34800" xr:uid="{9B43257A-0114-43C8-8B6A-3F6B80E1A304}"/>
    <cellStyle name="SAPBEXHLevel1 7" xfId="1032" xr:uid="{15635FF4-9998-47F0-AEFB-FDEBEE507655}"/>
    <cellStyle name="SAPBEXHLevel1 7 2" xfId="15318" xr:uid="{322C879F-208A-42E9-921F-4AD7A35C730D}"/>
    <cellStyle name="SAPBEXHLevel1 7 2 2" xfId="31822" xr:uid="{C45A16D5-CC3F-4B88-973B-B3476E895E29}"/>
    <cellStyle name="SAPBEXHLevel1 7 2 3" xfId="38907" xr:uid="{B7E69E16-772D-49B7-BA53-395213B199BF}"/>
    <cellStyle name="SAPBEXHLevel1 7 3" xfId="16434" xr:uid="{8CE6B76B-FDF4-44D5-AB7C-C6D397BEB93A}"/>
    <cellStyle name="SAPBEXHLevel1 7 3 2" xfId="32938" xr:uid="{A36E2219-7121-4002-AD2B-56B0E907BEB4}"/>
    <cellStyle name="SAPBEXHLevel1 7 3 3" xfId="39630" xr:uid="{939733D0-50E8-42CF-ACD9-5753AF9D535A}"/>
    <cellStyle name="SAPBEXHLevel1 7 4" xfId="11530" xr:uid="{6C9DA9EB-AF8F-47C3-9F2F-10F14C319BA4}"/>
    <cellStyle name="SAPBEXHLevel1 7 4 2" xfId="36113" xr:uid="{906FBE42-32C7-4BAB-B7AC-BCCE4D78A528}"/>
    <cellStyle name="SAPBEXHLevel1 8" xfId="265" xr:uid="{20C628A1-F5B2-4202-B2B9-AB1790966F4C}"/>
    <cellStyle name="SAPBEXHLevel1 8 10" xfId="17876" xr:uid="{8725C649-4A51-4628-ABD4-61EC1A098017}"/>
    <cellStyle name="SAPBEXHLevel1 8 11" xfId="30133" xr:uid="{E2FB3BA5-1006-44EC-8E89-3EF1B8A60591}"/>
    <cellStyle name="SAPBEXHLevel1 8 2" xfId="1181" xr:uid="{8092DFFA-155A-4557-9AB2-C2329B29D036}"/>
    <cellStyle name="SAPBEXHLevel1 8 2 10" xfId="26976" xr:uid="{B51A2EFA-F5C0-458A-B37F-1F832C96BAC1}"/>
    <cellStyle name="SAPBEXHLevel1 8 2 2" xfId="2429" xr:uid="{62E40368-AAC4-4335-8CC6-2E95A94E2702}"/>
    <cellStyle name="SAPBEXHLevel1 8 2 2 2" xfId="19930" xr:uid="{3204DB9B-27C1-4ED7-A504-9F8509E53479}"/>
    <cellStyle name="SAPBEXHLevel1 8 2 2 3" xfId="24350" xr:uid="{BDD7EF41-FDCC-424A-BA3A-26451902F250}"/>
    <cellStyle name="SAPBEXHLevel1 8 2 3" xfId="2935" xr:uid="{68D0E425-7B27-485C-9096-1429BAA8B791}"/>
    <cellStyle name="SAPBEXHLevel1 8 2 3 2" xfId="20433" xr:uid="{9C60B7B1-2808-449A-8AE3-D21D6E8D5F27}"/>
    <cellStyle name="SAPBEXHLevel1 8 2 3 3" xfId="24514" xr:uid="{C40156E3-B9F0-4932-A078-A55CCA955A65}"/>
    <cellStyle name="SAPBEXHLevel1 8 2 4" xfId="2679" xr:uid="{823712ED-6F7B-471D-B48C-C0478F032DB5}"/>
    <cellStyle name="SAPBEXHLevel1 8 2 4 2" xfId="20179" xr:uid="{0158CD5E-5221-4C1E-AE90-0CC4939814E7}"/>
    <cellStyle name="SAPBEXHLevel1 8 2 4 3" xfId="22925" xr:uid="{99C0B381-913B-4812-9FFF-92F89F61F6FE}"/>
    <cellStyle name="SAPBEXHLevel1 8 2 5" xfId="2248" xr:uid="{8C065967-9821-495C-A772-1D1CD8669C5B}"/>
    <cellStyle name="SAPBEXHLevel1 8 2 5 2" xfId="19750" xr:uid="{252031C2-167A-4953-AD38-0C5301347BC7}"/>
    <cellStyle name="SAPBEXHLevel1 8 2 5 3" xfId="28928" xr:uid="{A3DC7ECA-4296-4607-A8E9-8B9E116A1984}"/>
    <cellStyle name="SAPBEXHLevel1 8 2 6" xfId="2791" xr:uid="{F24EE1EA-605B-44EC-B4A4-BD6274D9E947}"/>
    <cellStyle name="SAPBEXHLevel1 8 2 6 2" xfId="20290" xr:uid="{3A46B7F9-80C3-4239-8D87-8737B7F95ADA}"/>
    <cellStyle name="SAPBEXHLevel1 8 2 6 3" xfId="22858" xr:uid="{DE4DE9D5-4C07-4CCC-B8E9-DD1592FF2C29}"/>
    <cellStyle name="SAPBEXHLevel1 8 2 7" xfId="4483" xr:uid="{C74E0D3A-F8DE-4F56-96BC-2687068D90F3}"/>
    <cellStyle name="SAPBEXHLevel1 8 2 7 2" xfId="21973" xr:uid="{38D867AA-7BF0-4190-A5A5-9EE6E468FFC6}"/>
    <cellStyle name="SAPBEXHLevel1 8 2 7 3" xfId="17983" xr:uid="{48CF53A2-06A4-42B7-851B-6028ED5F0B42}"/>
    <cellStyle name="SAPBEXHLevel1 8 2 8" xfId="14694" xr:uid="{9ECE3525-A7F0-447F-AF8A-EF0DB1DEE5D0}"/>
    <cellStyle name="SAPBEXHLevel1 8 2 8 2" xfId="31209" xr:uid="{B22B7475-7586-427C-A3CC-B8059AFACB3E}"/>
    <cellStyle name="SAPBEXHLevel1 8 2 8 3" xfId="38284" xr:uid="{EF16B9EC-41DC-4C04-A223-983F1937A8D6}"/>
    <cellStyle name="SAPBEXHLevel1 8 2 9" xfId="18697" xr:uid="{BA07E48C-3BB1-4C9E-B8EA-25AA9031757E}"/>
    <cellStyle name="SAPBEXHLevel1 8 3" xfId="1607" xr:uid="{FE62F568-32EF-4098-B6B1-8C440B957938}"/>
    <cellStyle name="SAPBEXHLevel1 8 3 2" xfId="15417" xr:uid="{4D626241-3113-4238-A04D-8477E8BF13A3}"/>
    <cellStyle name="SAPBEXHLevel1 8 3 2 2" xfId="31921" xr:uid="{1BE24AEB-0F14-49E0-8A61-D321C506D2FF}"/>
    <cellStyle name="SAPBEXHLevel1 8 3 2 3" xfId="39006" xr:uid="{B2F6A74A-BE84-479D-B1A1-76CBBF69DEFE}"/>
    <cellStyle name="SAPBEXHLevel1 8 3 3" xfId="19112" xr:uid="{213F8DC5-3DFB-407D-A6E8-4A4E9F79E946}"/>
    <cellStyle name="SAPBEXHLevel1 8 3 4" xfId="27767" xr:uid="{B4D9E008-B33C-4A71-8271-1C071E063528}"/>
    <cellStyle name="SAPBEXHLevel1 8 4" xfId="1927" xr:uid="{AF357B3E-3ECC-45FF-B07D-6B2D5AC6065A}"/>
    <cellStyle name="SAPBEXHLevel1 8 4 2" xfId="16759" xr:uid="{2E734FB7-E88D-4852-A769-09FC05429758}"/>
    <cellStyle name="SAPBEXHLevel1 8 4 2 2" xfId="33263" xr:uid="{A42488F0-E473-48B7-AFA2-B5A7E7B93DA3}"/>
    <cellStyle name="SAPBEXHLevel1 8 4 2 3" xfId="39775" xr:uid="{F2783DE9-0183-48DA-AB5E-2CF4F733523D}"/>
    <cellStyle name="SAPBEXHLevel1 8 4 3" xfId="19430" xr:uid="{24CC3193-6006-40BF-A518-AC75DAC4DE4E}"/>
    <cellStyle name="SAPBEXHLevel1 8 4 4" xfId="25210" xr:uid="{0163AC57-4B7F-4ADB-BF98-94719209D823}"/>
    <cellStyle name="SAPBEXHLevel1 8 5" xfId="3505" xr:uid="{AA95A2CD-471E-4892-872A-63EF13B63CE1}"/>
    <cellStyle name="SAPBEXHLevel1 8 5 2" xfId="21003" xr:uid="{CC3D7882-E513-475B-BCA1-F894B2E43F7F}"/>
    <cellStyle name="SAPBEXHLevel1 8 5 3" xfId="24321" xr:uid="{0265FDCD-F7E2-4440-8D84-47F87BAB58E7}"/>
    <cellStyle name="SAPBEXHLevel1 8 6" xfId="1530" xr:uid="{BE53DB41-C784-44D6-91E9-C74AE0D0E466}"/>
    <cellStyle name="SAPBEXHLevel1 8 6 2" xfId="19035" xr:uid="{D0DFEE02-4FE0-465D-B46E-6607A24B3266}"/>
    <cellStyle name="SAPBEXHLevel1 8 6 3" xfId="28984" xr:uid="{245414E9-7CD4-4826-A93D-B1D281982868}"/>
    <cellStyle name="SAPBEXHLevel1 8 7" xfId="4052" xr:uid="{3386760E-83DB-4CDF-96B8-8481508B93EB}"/>
    <cellStyle name="SAPBEXHLevel1 8 7 2" xfId="21548" xr:uid="{1F97F288-647E-4260-B9BB-B38E1F50C922}"/>
    <cellStyle name="SAPBEXHLevel1 8 7 3" xfId="18122" xr:uid="{D3E2D71C-14F3-4112-A7B4-0E8E5B9F85EA}"/>
    <cellStyle name="SAPBEXHLevel1 8 8" xfId="4005" xr:uid="{BDB7134B-8AA0-46CC-B03D-E573D28C21D0}"/>
    <cellStyle name="SAPBEXHLevel1 8 8 2" xfId="21501" xr:uid="{697402E0-D1B6-47CF-AECD-157AA1495DE6}"/>
    <cellStyle name="SAPBEXHLevel1 8 8 3" xfId="24399" xr:uid="{D6980A2B-528B-4621-8D69-8E7816A42976}"/>
    <cellStyle name="SAPBEXHLevel1 8 9" xfId="11899" xr:uid="{9789E8AC-BC6A-4F28-BBAA-DD9D7788C394}"/>
    <cellStyle name="SAPBEXHLevel1 8 9 2" xfId="28764" xr:uid="{EBDA24B5-3AA5-48C6-861A-0E9BA7021121}"/>
    <cellStyle name="SAPBEXHLevel1 8 9 3" xfId="36207" xr:uid="{A5911705-635A-449D-94D7-3DC5F82FE728}"/>
    <cellStyle name="SAPBEXHLevel1 9" xfId="1130" xr:uid="{8C52A617-BA55-4064-BED4-746A15BE1ECE}"/>
    <cellStyle name="SAPBEXHLevel1 9 10" xfId="27899" xr:uid="{86855F9B-5FBB-442D-876C-14A6942770B5}"/>
    <cellStyle name="SAPBEXHLevel1 9 2" xfId="2378" xr:uid="{B68FDCBD-8098-476E-B6A5-8ED6EBA7CDB0}"/>
    <cellStyle name="SAPBEXHLevel1 9 2 2" xfId="13756" xr:uid="{9E5F98C2-C30D-4A48-A925-D5925BC04CCF}"/>
    <cellStyle name="SAPBEXHLevel1 9 2 2 2" xfId="30392" xr:uid="{3C327BCE-38DA-42B0-9C4B-BE4F1F85CC3D}"/>
    <cellStyle name="SAPBEXHLevel1 9 2 2 3" xfId="37481" xr:uid="{C9EEDB4B-9D10-41FC-84AE-F3905678A5CB}"/>
    <cellStyle name="SAPBEXHLevel1 9 2 3" xfId="19879" xr:uid="{E961B993-E111-412D-9275-96E70D18A335}"/>
    <cellStyle name="SAPBEXHLevel1 9 2 4" xfId="29494" xr:uid="{E2A4BA32-B0BC-4FC6-A1B7-1667BD2EBD08}"/>
    <cellStyle name="SAPBEXHLevel1 9 3" xfId="2884" xr:uid="{727E215A-3D9B-4B41-96B4-D324C6E082FA}"/>
    <cellStyle name="SAPBEXHLevel1 9 3 2" xfId="12961" xr:uid="{6E01D655-2CB7-445B-900A-6646FC410160}"/>
    <cellStyle name="SAPBEXHLevel1 9 3 2 2" xfId="29681" xr:uid="{AFD0B6E2-9BF0-4F16-80FA-180CD3F6E76E}"/>
    <cellStyle name="SAPBEXHLevel1 9 3 2 3" xfId="36690" xr:uid="{86D7F51E-D7D8-4872-A178-70345FF11E01}"/>
    <cellStyle name="SAPBEXHLevel1 9 3 3" xfId="20382" xr:uid="{030B78F6-4825-4174-9261-D4FC21236633}"/>
    <cellStyle name="SAPBEXHLevel1 9 3 4" xfId="24529" xr:uid="{51EF1E3D-DFC3-470C-8394-1D4F936648AF}"/>
    <cellStyle name="SAPBEXHLevel1 9 4" xfId="2145" xr:uid="{B410D0A6-6D6E-45E3-BEB8-496CE11D6514}"/>
    <cellStyle name="SAPBEXHLevel1 9 4 2" xfId="19648" xr:uid="{2090D3A3-9169-4BDA-9577-9C57C6F3ED5F}"/>
    <cellStyle name="SAPBEXHLevel1 9 4 3" xfId="29548" xr:uid="{83D8D6EE-91F3-4BB5-A7A4-8E9FA50AC70D}"/>
    <cellStyle name="SAPBEXHLevel1 9 5" xfId="3700" xr:uid="{A1F72F10-4F8D-4B6B-948C-28C3AC3AA318}"/>
    <cellStyle name="SAPBEXHLevel1 9 5 2" xfId="21198" xr:uid="{9A9B8A88-E2E8-4D9A-AE2C-CE363ED56A0A}"/>
    <cellStyle name="SAPBEXHLevel1 9 5 3" xfId="18446" xr:uid="{58F2C8FD-3197-4FB5-8F59-101731532A52}"/>
    <cellStyle name="SAPBEXHLevel1 9 6" xfId="4078" xr:uid="{6E9D8FDA-F09B-4E6D-B964-BCD79EF31512}"/>
    <cellStyle name="SAPBEXHLevel1 9 6 2" xfId="21574" xr:uid="{E8BCE22B-8847-4967-A5AF-DA2155EE4F9E}"/>
    <cellStyle name="SAPBEXHLevel1 9 6 3" xfId="17748" xr:uid="{E2D7093D-A239-40F3-8001-D58FEFDD0F08}"/>
    <cellStyle name="SAPBEXHLevel1 9 7" xfId="4322" xr:uid="{EC57EB34-E283-415F-9D12-BF35258EA5DA}"/>
    <cellStyle name="SAPBEXHLevel1 9 7 2" xfId="21816" xr:uid="{155BE2B3-FE21-481B-80F0-A8BB21A48E9E}"/>
    <cellStyle name="SAPBEXHLevel1 9 7 3" xfId="17646" xr:uid="{60B1C8C1-2E57-4997-A2D9-014821D430DA}"/>
    <cellStyle name="SAPBEXHLevel1 9 8" xfId="10496" xr:uid="{B7582653-9FE6-40FC-A2CD-935636B0026F}"/>
    <cellStyle name="SAPBEXHLevel1 9 8 2" xfId="27567" xr:uid="{846E4E5E-072D-4680-BEC4-2080155E7DEB}"/>
    <cellStyle name="SAPBEXHLevel1 9 8 3" xfId="35605" xr:uid="{C8289512-5380-47BB-A6DB-05C60818878B}"/>
    <cellStyle name="SAPBEXHLevel1 9 9" xfId="18648" xr:uid="{6D8763EB-155C-4919-9B11-92461F77B1A1}"/>
    <cellStyle name="SAPBEXHLevel1_0910 GSO Capex RRP - Final (Detail) v2 220710" xfId="5695" xr:uid="{25C7449C-A0BD-4177-9CD7-AAF44532C4FC}"/>
    <cellStyle name="SAPBEXHLevel1X" xfId="70" xr:uid="{C5C4E119-7ED7-4635-AE26-A538FDAEDEC7}"/>
    <cellStyle name="SAPBEXHLevel1X 10" xfId="3156" xr:uid="{48606B53-4EA0-4F24-ADB4-1A16BA17D89F}"/>
    <cellStyle name="SAPBEXHLevel1X 10 2" xfId="13758" xr:uid="{2D3E9D45-2AB6-4CEC-A55F-C9B8915B22CE}"/>
    <cellStyle name="SAPBEXHLevel1X 10 2 2" xfId="37483" xr:uid="{B788E0E2-1180-4D7B-894A-1C783CE59B24}"/>
    <cellStyle name="SAPBEXHLevel1X 10 3" xfId="13690" xr:uid="{EDFCE81F-10C1-42CA-AAC2-EEF7A3C426E1}"/>
    <cellStyle name="SAPBEXHLevel1X 10 3 2" xfId="30326" xr:uid="{D655D7E8-FB99-45FF-95A3-3468AB51E777}"/>
    <cellStyle name="SAPBEXHLevel1X 10 3 3" xfId="37415" xr:uid="{F5C6809F-5796-4F37-8846-AF8BF50BA68D}"/>
    <cellStyle name="SAPBEXHLevel1X 10 4" xfId="10498" xr:uid="{D8D8A2C4-9A7D-4628-B2C1-43BF101E3D8B}"/>
    <cellStyle name="SAPBEXHLevel1X 10 4 2" xfId="35607" xr:uid="{26269661-E4D4-4623-9153-ED687CF386D4}"/>
    <cellStyle name="SAPBEXHLevel1X 10 5" xfId="20654" xr:uid="{E64D8437-B401-4638-84C5-36CEE25B6D6C}"/>
    <cellStyle name="SAPBEXHLevel1X 10 6" xfId="22596" xr:uid="{70A154EA-E646-49BB-8243-85A306692D3E}"/>
    <cellStyle name="SAPBEXHLevel1X 11" xfId="3151" xr:uid="{5B7E6A8B-3AE2-4C18-B566-2E7A9990DE6C}"/>
    <cellStyle name="SAPBEXHLevel1X 11 2" xfId="9218" xr:uid="{6C788807-077B-48A4-97A5-6C46FF10AA1F}"/>
    <cellStyle name="SAPBEXHLevel1X 11 2 2" xfId="35109" xr:uid="{4595A119-676E-4B47-9363-99957B07ED81}"/>
    <cellStyle name="SAPBEXHLevel1X 11 3" xfId="20649" xr:uid="{DA40CF80-EAED-47BF-BFD9-D21F44CBD606}"/>
    <cellStyle name="SAPBEXHLevel1X 11 4" xfId="22601" xr:uid="{729936F2-2B2D-4135-8D2D-99FCB22EF012}"/>
    <cellStyle name="SAPBEXHLevel1X 12" xfId="3769" xr:uid="{9DF4BC47-17D2-4C23-A812-ED36BF23D2E8}"/>
    <cellStyle name="SAPBEXHLevel1X 12 2" xfId="8981" xr:uid="{39B4813A-93C6-401F-ADD7-9CBBD55A6D32}"/>
    <cellStyle name="SAPBEXHLevel1X 12 2 2" xfId="26157" xr:uid="{933E32DA-4C8F-4799-AC59-594549B6804C}"/>
    <cellStyle name="SAPBEXHLevel1X 12 2 3" xfId="34873" xr:uid="{C9355393-1937-429B-8123-1C2DDF5A2E9E}"/>
    <cellStyle name="SAPBEXHLevel1X 12 3" xfId="21266" xr:uid="{EC3F984E-C465-4E36-B4DA-26018E884246}"/>
    <cellStyle name="SAPBEXHLevel1X 12 4" xfId="23184" xr:uid="{103BA98D-3948-4096-81C1-69AF78008B74}"/>
    <cellStyle name="SAPBEXHLevel1X 13" xfId="4014" xr:uid="{DB2F5A37-ECB8-4872-8FA6-395FE9008FB9}"/>
    <cellStyle name="SAPBEXHLevel1X 13 2" xfId="21510" xr:uid="{C7308B17-D741-4A09-86D4-828280E3EFBF}"/>
    <cellStyle name="SAPBEXHLevel1X 13 3" xfId="17908" xr:uid="{F8E608B6-1459-4B77-9FEB-83F4C42E7808}"/>
    <cellStyle name="SAPBEXHLevel1X 14" xfId="5696" xr:uid="{9A58C802-84B6-4AC2-932B-5309E83715CD}"/>
    <cellStyle name="SAPBEXHLevel1X 14 2" xfId="23073" xr:uid="{1FA6F734-8978-4421-A9CB-2098913C7C09}"/>
    <cellStyle name="SAPBEXHLevel1X 14 3" xfId="34212" xr:uid="{2095402B-075B-476D-9E8A-52B9AAD183A6}"/>
    <cellStyle name="SAPBEXHLevel1X 15" xfId="5977" xr:uid="{24E9DE03-9F04-4742-8C32-36797C77DE57}"/>
    <cellStyle name="SAPBEXHLevel1X 15 2" xfId="23301" xr:uid="{D7C5821A-6BC7-4A17-A556-1B7D2C5144BA}"/>
    <cellStyle name="SAPBEXHLevel1X 15 3" xfId="34304" xr:uid="{3A4177B2-5088-4D2C-BCDC-FDFD44274A8B}"/>
    <cellStyle name="SAPBEXHLevel1X 16" xfId="7329" xr:uid="{A9DF2CE2-54AA-4A82-9769-1B5D5D49DF26}"/>
    <cellStyle name="SAPBEXHLevel1X 16 2" xfId="34399" xr:uid="{E6768FDC-3366-491E-AA7A-5178C6AE2ADA}"/>
    <cellStyle name="SAPBEXHLevel1X 17" xfId="17690" xr:uid="{977E9C59-8E52-468A-AFCC-55C655E68C16}"/>
    <cellStyle name="SAPBEXHLevel1X 18" xfId="31513" xr:uid="{ABCAAB04-CFDB-4C96-A06B-1FBA02C0DA55}"/>
    <cellStyle name="SAPBEXHLevel1X 2" xfId="799" xr:uid="{8F78F673-DC6F-4796-A79C-E815160E15E2}"/>
    <cellStyle name="SAPBEXHLevel1X 2 10" xfId="5697" xr:uid="{6E314052-3369-486F-80B9-9C5F6A2ADC09}"/>
    <cellStyle name="SAPBEXHLevel1X 2 10 2" xfId="8982" xr:uid="{FDA47063-DF7F-4E4A-9654-D74191F9D63F}"/>
    <cellStyle name="SAPBEXHLevel1X 2 10 2 2" xfId="26158" xr:uid="{DCB710FF-831C-40C5-8DB0-E7D2DE97B6BF}"/>
    <cellStyle name="SAPBEXHLevel1X 2 10 2 3" xfId="34874" xr:uid="{AE1904AE-B403-4BE3-BBCA-F92D6C47F05E}"/>
    <cellStyle name="SAPBEXHLevel1X 2 10 3" xfId="23074" xr:uid="{8B09B411-942D-44DE-ACE0-BE9824258D97}"/>
    <cellStyle name="SAPBEXHLevel1X 2 10 4" xfId="34213" xr:uid="{7A0F8A8B-AD50-4D73-91FC-66E129800BAB}"/>
    <cellStyle name="SAPBEXHLevel1X 2 11" xfId="5978" xr:uid="{C3B79628-B7F1-464F-BC82-22EBB9EE18BD}"/>
    <cellStyle name="SAPBEXHLevel1X 2 11 2" xfId="23302" xr:uid="{69FF4DA0-53F6-4599-B674-B909DE563A24}"/>
    <cellStyle name="SAPBEXHLevel1X 2 11 3" xfId="34305" xr:uid="{1D39A095-359B-4BE9-AC45-B7CE158D9945}"/>
    <cellStyle name="SAPBEXHLevel1X 2 12" xfId="7330" xr:uid="{19442E0D-2C3B-4C0B-AA96-8C475ADA6312}"/>
    <cellStyle name="SAPBEXHLevel1X 2 12 2" xfId="34400" xr:uid="{8BE92C33-91E4-4D9C-81CE-DE3ACE96DB9C}"/>
    <cellStyle name="SAPBEXHLevel1X 2 13" xfId="18375" xr:uid="{C8582D26-3EFF-4079-9EA1-E4E94799875D}"/>
    <cellStyle name="SAPBEXHLevel1X 2 14" xfId="25561" xr:uid="{0BFAFCC8-C806-4367-ACE4-44DB62DF2FD0}"/>
    <cellStyle name="SAPBEXHLevel1X 2 2" xfId="800" xr:uid="{6A9A4F1F-2460-4566-B41E-145D331F4770}"/>
    <cellStyle name="SAPBEXHLevel1X 2 2 10" xfId="18376" xr:uid="{7C9E227E-B931-46C4-B3CB-FA9250DF8F85}"/>
    <cellStyle name="SAPBEXHLevel1X 2 2 11" xfId="30266" xr:uid="{2B662641-AF32-43B9-8729-8E580000A350}"/>
    <cellStyle name="SAPBEXHLevel1X 2 2 2" xfId="1284" xr:uid="{56502722-F727-4D42-9CDB-E73B21BF340F}"/>
    <cellStyle name="SAPBEXHLevel1X 2 2 2 10" xfId="30853" xr:uid="{48C97602-9B31-4383-B6BB-4EBFBC1A41F1}"/>
    <cellStyle name="SAPBEXHLevel1X 2 2 2 2" xfId="2532" xr:uid="{86C0C743-8DBA-48F4-B2B7-21B3A0A2EF26}"/>
    <cellStyle name="SAPBEXHLevel1X 2 2 2 2 2" xfId="15538" xr:uid="{756CE312-2070-452D-8EC3-05222C1FDE91}"/>
    <cellStyle name="SAPBEXHLevel1X 2 2 2 2 2 2" xfId="32042" xr:uid="{DE5A1933-C563-46CF-BE1B-45F61BB7B834}"/>
    <cellStyle name="SAPBEXHLevel1X 2 2 2 2 2 3" xfId="39127" xr:uid="{B1AE090B-24BB-4E18-A33D-F372AA5C7ADF}"/>
    <cellStyle name="SAPBEXHLevel1X 2 2 2 2 3" xfId="20033" xr:uid="{EA92328F-270D-406A-9F6F-D344CB280949}"/>
    <cellStyle name="SAPBEXHLevel1X 2 2 2 2 4" xfId="27731" xr:uid="{2BAD5C49-C967-4AE3-98F7-1433D72F74CD}"/>
    <cellStyle name="SAPBEXHLevel1X 2 2 2 3" xfId="3038" xr:uid="{C3634992-72A6-4434-8E67-37994CEF1067}"/>
    <cellStyle name="SAPBEXHLevel1X 2 2 2 3 2" xfId="16934" xr:uid="{A0FDA76A-FB1F-49C5-A01F-6292493F05A5}"/>
    <cellStyle name="SAPBEXHLevel1X 2 2 2 3 2 2" xfId="33438" xr:uid="{B966BE7A-2D89-4704-9453-0C40244A0758}"/>
    <cellStyle name="SAPBEXHLevel1X 2 2 2 3 2 3" xfId="39859" xr:uid="{53D6FBF3-F219-464A-9717-0C49C3904942}"/>
    <cellStyle name="SAPBEXHLevel1X 2 2 2 3 3" xfId="20536" xr:uid="{A8C583C8-7007-4B97-AE8B-DD8F3E5C0D6D}"/>
    <cellStyle name="SAPBEXHLevel1X 2 2 2 3 4" xfId="22705" xr:uid="{9D2D1F92-65F9-44CF-BBEC-024D21EE5F34}"/>
    <cellStyle name="SAPBEXHLevel1X 2 2 2 4" xfId="1747" xr:uid="{6A35FE5F-469F-43D9-8EE3-E35558EB75B6}"/>
    <cellStyle name="SAPBEXHLevel1X 2 2 2 4 2" xfId="19250" xr:uid="{8B3D0506-BE47-41C2-ACF1-E2802D4B7BB7}"/>
    <cellStyle name="SAPBEXHLevel1X 2 2 2 4 3" xfId="27562" xr:uid="{0B1E281F-E8FD-480E-B0A5-522210E60713}"/>
    <cellStyle name="SAPBEXHLevel1X 2 2 2 5" xfId="3694" xr:uid="{A9BB3DDF-5429-40EB-8C55-BAC58F7BA673}"/>
    <cellStyle name="SAPBEXHLevel1X 2 2 2 5 2" xfId="21192" xr:uid="{6A196C3E-5094-4050-A88C-DB17B5F0EE58}"/>
    <cellStyle name="SAPBEXHLevel1X 2 2 2 5 3" xfId="23392" xr:uid="{FB9D0A72-F731-42F7-A139-AB243A87D410}"/>
    <cellStyle name="SAPBEXHLevel1X 2 2 2 6" xfId="4040" xr:uid="{02297D17-A091-498F-B6D5-FBDE60B8DE82}"/>
    <cellStyle name="SAPBEXHLevel1X 2 2 2 6 2" xfId="21536" xr:uid="{47160B87-C543-4BBB-8FC8-9741DD99CA76}"/>
    <cellStyle name="SAPBEXHLevel1X 2 2 2 6 3" xfId="18132" xr:uid="{928B026A-7752-479C-B75D-FFEE030DB306}"/>
    <cellStyle name="SAPBEXHLevel1X 2 2 2 7" xfId="4107" xr:uid="{2777693F-AE05-477B-862A-EA115003E5A4}"/>
    <cellStyle name="SAPBEXHLevel1X 2 2 2 7 2" xfId="21602" xr:uid="{77B41E63-1875-4A6E-B359-F7FD48407AE9}"/>
    <cellStyle name="SAPBEXHLevel1X 2 2 2 7 3" xfId="18097" xr:uid="{4B514895-7EFD-4EF2-9753-A6D67C016381}"/>
    <cellStyle name="SAPBEXHLevel1X 2 2 2 8" xfId="12135" xr:uid="{281463FD-905D-4CB2-BAE3-86883135B830}"/>
    <cellStyle name="SAPBEXHLevel1X 2 2 2 8 2" xfId="36275" xr:uid="{3797CEE8-E8AA-418F-A240-0B2F8A26E053}"/>
    <cellStyle name="SAPBEXHLevel1X 2 2 2 9" xfId="18797" xr:uid="{CFD10101-B730-4B5E-A21E-40FE871FAB5F}"/>
    <cellStyle name="SAPBEXHLevel1X 2 2 3" xfId="2079" xr:uid="{2D999214-712E-41E2-9ABA-5B23B48C8C05}"/>
    <cellStyle name="SAPBEXHLevel1X 2 2 3 2" xfId="13964" xr:uid="{E87678BD-10E8-492D-A6E8-616EC085ADC3}"/>
    <cellStyle name="SAPBEXHLevel1X 2 2 3 2 2" xfId="37637" xr:uid="{5C10514C-4C86-48AB-9606-471C5F01DBFA}"/>
    <cellStyle name="SAPBEXHLevel1X 2 2 3 3" xfId="14727" xr:uid="{7BD6890C-1013-4E58-89EA-2F6947BB80E4}"/>
    <cellStyle name="SAPBEXHLevel1X 2 2 3 3 2" xfId="31241" xr:uid="{EFF58869-AEC4-49E2-BEA9-A3D5C710CB1C}"/>
    <cellStyle name="SAPBEXHLevel1X 2 2 3 3 3" xfId="38317" xr:uid="{A4C3E67B-2672-4687-836A-71F4E198240B}"/>
    <cellStyle name="SAPBEXHLevel1X 2 2 3 4" xfId="10731" xr:uid="{36130C8A-C78E-4C90-BB3D-B36781D2A4DD}"/>
    <cellStyle name="SAPBEXHLevel1X 2 2 3 4 2" xfId="35708" xr:uid="{74CB5CDC-6446-4E09-8CE0-23FB979AF0CB}"/>
    <cellStyle name="SAPBEXHLevel1X 2 2 3 5" xfId="19582" xr:uid="{F0E9380D-E4F1-42E2-8481-77A08A56DF3D}"/>
    <cellStyle name="SAPBEXHLevel1X 2 2 3 6" xfId="28211" xr:uid="{70A8F75E-66C8-4E44-B6D1-1FA96C7571E5}"/>
    <cellStyle name="SAPBEXHLevel1X 2 2 4" xfId="2263" xr:uid="{21B104EC-1A99-48D7-AE20-839E42789E0A}"/>
    <cellStyle name="SAPBEXHLevel1X 2 2 4 2" xfId="10141" xr:uid="{BE92BA5B-F500-4773-9E8A-E836979AA4C8}"/>
    <cellStyle name="SAPBEXHLevel1X 2 2 4 2 2" xfId="35483" xr:uid="{5FE84213-51FE-4A88-96B3-20B7EA2622A4}"/>
    <cellStyle name="SAPBEXHLevel1X 2 2 4 3" xfId="19765" xr:uid="{BDB3FBE0-260D-497B-A59F-BEFF1A189C2F}"/>
    <cellStyle name="SAPBEXHLevel1X 2 2 4 4" xfId="27811" xr:uid="{8375CECB-2281-44D2-9738-B448B0A801DE}"/>
    <cellStyle name="SAPBEXHLevel1X 2 2 5" xfId="2046" xr:uid="{FAFC0C58-CAE7-463F-9DD9-48162F489CA5}"/>
    <cellStyle name="SAPBEXHLevel1X 2 2 5 2" xfId="13535" xr:uid="{0FC59135-E30D-48E7-8302-CC2600112DBC}"/>
    <cellStyle name="SAPBEXHLevel1X 2 2 5 2 2" xfId="37264" xr:uid="{C6065689-3A71-4A85-B788-B88FC8F68670}"/>
    <cellStyle name="SAPBEXHLevel1X 2 2 5 3" xfId="19549" xr:uid="{F62CD7C9-696E-4615-8679-F02217860745}"/>
    <cellStyle name="SAPBEXHLevel1X 2 2 5 4" xfId="18568" xr:uid="{B675F334-D921-45D2-AC85-C1FF5EBCEDFE}"/>
    <cellStyle name="SAPBEXHLevel1X 2 2 6" xfId="3706" xr:uid="{6530FA8C-FEDC-40F3-A5C7-BC022A5FE209}"/>
    <cellStyle name="SAPBEXHLevel1X 2 2 6 2" xfId="13847" xr:uid="{B3811AC6-A01E-4E76-985F-90108D2309AA}"/>
    <cellStyle name="SAPBEXHLevel1X 2 2 6 2 2" xfId="30463" xr:uid="{2D6FF88B-3743-4801-8D95-F83D63575B81}"/>
    <cellStyle name="SAPBEXHLevel1X 2 2 6 2 3" xfId="37571" xr:uid="{34038574-06AF-47E5-AC8A-B7365D176C59}"/>
    <cellStyle name="SAPBEXHLevel1X 2 2 6 3" xfId="21204" xr:uid="{FFF87F06-AAA5-4615-8024-F4E0245A28B1}"/>
    <cellStyle name="SAPBEXHLevel1X 2 2 6 4" xfId="18196" xr:uid="{89CFE565-9546-453C-BB64-377BD91BE7FC}"/>
    <cellStyle name="SAPBEXHLevel1X 2 2 7" xfId="3907" xr:uid="{79C82BC5-27DD-4ED6-856E-B7DCAB7D030F}"/>
    <cellStyle name="SAPBEXHLevel1X 2 2 7 2" xfId="21404" xr:uid="{ECF8C891-A4F8-44F9-BF29-CB3DA4594B5A}"/>
    <cellStyle name="SAPBEXHLevel1X 2 2 7 3" xfId="23131" xr:uid="{1C656D9A-0BDB-4242-A495-98D4ECD9E3B4}"/>
    <cellStyle name="SAPBEXHLevel1X 2 2 8" xfId="3874" xr:uid="{B8049AC6-C41C-4219-A968-26E237009CF1}"/>
    <cellStyle name="SAPBEXHLevel1X 2 2 8 2" xfId="21371" xr:uid="{8040A93C-EF43-40BB-86DC-EE383ECF66F8}"/>
    <cellStyle name="SAPBEXHLevel1X 2 2 8 3" xfId="22180" xr:uid="{B1685F61-A8ED-4E89-BE8A-FD94F7BC4D82}"/>
    <cellStyle name="SAPBEXHLevel1X 2 2 9" xfId="8249" xr:uid="{062AE994-7283-4D8D-A4EC-F58D1C046547}"/>
    <cellStyle name="SAPBEXHLevel1X 2 2 9 2" xfId="34755" xr:uid="{10CD868E-15C3-498F-9710-CE7B0733491B}"/>
    <cellStyle name="SAPBEXHLevel1X 2 3" xfId="1283" xr:uid="{6665BCD3-FE09-4A0D-9F67-75E5D2BFA4E5}"/>
    <cellStyle name="SAPBEXHLevel1X 2 3 10" xfId="26977" xr:uid="{AF16CBF2-6C7E-4876-B630-9D0155364A88}"/>
    <cellStyle name="SAPBEXHLevel1X 2 3 2" xfId="2531" xr:uid="{49EA477B-F168-4872-9314-81546D4EBD36}"/>
    <cellStyle name="SAPBEXHLevel1X 2 3 2 2" xfId="15646" xr:uid="{5FDB1B46-88EC-45BC-9CB7-2C0CCF12583D}"/>
    <cellStyle name="SAPBEXHLevel1X 2 3 2 2 2" xfId="32150" xr:uid="{87175972-60FF-4176-95E0-868654C874B4}"/>
    <cellStyle name="SAPBEXHLevel1X 2 3 2 2 3" xfId="39235" xr:uid="{B7C49B1A-4BAD-4DDC-8817-21112FC78198}"/>
    <cellStyle name="SAPBEXHLevel1X 2 3 2 3" xfId="17030" xr:uid="{B6E8F38A-3100-4440-9670-9F4519C2AFC7}"/>
    <cellStyle name="SAPBEXHLevel1X 2 3 2 3 2" xfId="33534" xr:uid="{AA900296-D1EF-4F63-A9D2-20D0D64EEC4C}"/>
    <cellStyle name="SAPBEXHLevel1X 2 3 2 3 3" xfId="39952" xr:uid="{D027C03F-5669-46CC-9DF1-647FF0119C73}"/>
    <cellStyle name="SAPBEXHLevel1X 2 3 2 4" xfId="12246" xr:uid="{F0008979-E70C-413A-85E1-E5784B0B408E}"/>
    <cellStyle name="SAPBEXHLevel1X 2 3 2 4 2" xfId="36366" xr:uid="{9352C288-212E-4FAC-85F1-877C0E6BC42F}"/>
    <cellStyle name="SAPBEXHLevel1X 2 3 2 5" xfId="20032" xr:uid="{B84F2174-5BC0-4ACB-9FD7-F6B390CC7424}"/>
    <cellStyle name="SAPBEXHLevel1X 2 3 2 6" xfId="27203" xr:uid="{9952C59B-05ED-4D07-80F5-D1250694AE52}"/>
    <cellStyle name="SAPBEXHLevel1X 2 3 3" xfId="3037" xr:uid="{839FB516-C543-4E5D-AEFD-7FCF48963612}"/>
    <cellStyle name="SAPBEXHLevel1X 2 3 3 2" xfId="14074" xr:uid="{6736C9B7-0277-4CA5-9CB2-ED3350BD9A3F}"/>
    <cellStyle name="SAPBEXHLevel1X 2 3 3 2 2" xfId="37732" xr:uid="{3DCEA3EB-4E6F-45FD-9FCD-67BB5C782F72}"/>
    <cellStyle name="SAPBEXHLevel1X 2 3 3 3" xfId="14149" xr:uid="{0C23ED2A-4289-4122-9433-9A665E7F5E6B}"/>
    <cellStyle name="SAPBEXHLevel1X 2 3 3 3 2" xfId="30726" xr:uid="{0DC46D5E-F6BF-44B7-9C72-1B73F26A5827}"/>
    <cellStyle name="SAPBEXHLevel1X 2 3 3 3 3" xfId="37806" xr:uid="{12F1CC23-368E-4E66-A307-31B9D1671097}"/>
    <cellStyle name="SAPBEXHLevel1X 2 3 3 4" xfId="10843" xr:uid="{81DC4CD9-82FA-40D4-8FF4-3913F07F62D6}"/>
    <cellStyle name="SAPBEXHLevel1X 2 3 3 4 2" xfId="35799" xr:uid="{D5CDD96C-74B2-4E5C-831C-34F447868BF3}"/>
    <cellStyle name="SAPBEXHLevel1X 2 3 3 5" xfId="20535" xr:uid="{B012BD9F-3DBC-4617-8897-9CB47ED2FEBC}"/>
    <cellStyle name="SAPBEXHLevel1X 2 3 3 6" xfId="22706" xr:uid="{F86FA5A3-D5A8-4C1C-8D2A-1E78EA5C8CC4}"/>
    <cellStyle name="SAPBEXHLevel1X 2 3 4" xfId="3203" xr:uid="{120B5C9E-2439-411D-B329-2D478BC7D08E}"/>
    <cellStyle name="SAPBEXHLevel1X 2 3 4 2" xfId="10047" xr:uid="{346B43A8-E480-4557-B5C8-B460E18B4D11}"/>
    <cellStyle name="SAPBEXHLevel1X 2 3 4 2 2" xfId="35389" xr:uid="{40F3417C-5155-485B-B472-5D4D747DC082}"/>
    <cellStyle name="SAPBEXHLevel1X 2 3 4 3" xfId="20701" xr:uid="{440E5418-F351-4812-9A50-9DF625620730}"/>
    <cellStyle name="SAPBEXHLevel1X 2 3 4 4" xfId="22549" xr:uid="{15A8966E-925C-4850-9053-27D265BF5F41}"/>
    <cellStyle name="SAPBEXHLevel1X 2 3 5" xfId="3462" xr:uid="{365ED64F-ABE7-4524-94DF-BF65BCD61517}"/>
    <cellStyle name="SAPBEXHLevel1X 2 3 5 2" xfId="13441" xr:uid="{10CD8FC1-4720-406E-BD88-C81DC974756C}"/>
    <cellStyle name="SAPBEXHLevel1X 2 3 5 2 2" xfId="37170" xr:uid="{BB99BE69-FA67-4C90-9ADA-1C42E182E877}"/>
    <cellStyle name="SAPBEXHLevel1X 2 3 5 3" xfId="20960" xr:uid="{066C9F1D-CD3B-4A34-A7D9-22BB51FD3EC6}"/>
    <cellStyle name="SAPBEXHLevel1X 2 3 5 4" xfId="24507" xr:uid="{03E5AD59-3491-4089-8EDA-CFFDD9CFEDD9}"/>
    <cellStyle name="SAPBEXHLevel1X 2 3 6" xfId="4090" xr:uid="{F070E7BB-412E-493F-9405-3171EB224C33}"/>
    <cellStyle name="SAPBEXHLevel1X 2 3 6 2" xfId="13129" xr:uid="{B44A7F15-D5A3-4689-B7F5-FA1E42C79F4A}"/>
    <cellStyle name="SAPBEXHLevel1X 2 3 6 2 2" xfId="29849" xr:uid="{0D4343C5-B371-493D-BD79-23AD4DC63AF6}"/>
    <cellStyle name="SAPBEXHLevel1X 2 3 6 2 3" xfId="36858" xr:uid="{A2CDD16F-5526-4687-8AC1-545542811A7C}"/>
    <cellStyle name="SAPBEXHLevel1X 2 3 6 3" xfId="21585" xr:uid="{3C58BA77-4721-4496-978C-18BD4436D7C4}"/>
    <cellStyle name="SAPBEXHLevel1X 2 3 6 4" xfId="18082" xr:uid="{4CCCBF74-FD84-4D42-8902-3DB517D84F54}"/>
    <cellStyle name="SAPBEXHLevel1X 2 3 7" xfId="4310" xr:uid="{D94BD5E5-8DA9-4CA8-BE50-6FC3E527DD0C}"/>
    <cellStyle name="SAPBEXHLevel1X 2 3 7 2" xfId="21804" xr:uid="{6343A156-E4B0-4CC3-B3A9-AF20E6B5DDDF}"/>
    <cellStyle name="SAPBEXHLevel1X 2 3 7 3" xfId="18608" xr:uid="{4CA2B434-5152-43C2-989F-C4DF3EDF6D58}"/>
    <cellStyle name="SAPBEXHLevel1X 2 3 8" xfId="8154" xr:uid="{659EAEF8-C0BF-406F-90B6-5B76EF664FC7}"/>
    <cellStyle name="SAPBEXHLevel1X 2 3 8 2" xfId="34661" xr:uid="{AED75824-5075-4999-8A8E-9F10593CE072}"/>
    <cellStyle name="SAPBEXHLevel1X 2 3 9" xfId="18796" xr:uid="{049416F6-7C80-4797-BA94-7DFD3B0C13A1}"/>
    <cellStyle name="SAPBEXHLevel1X 2 4" xfId="2078" xr:uid="{B4D03429-60AB-416E-81C6-2719C439611F}"/>
    <cellStyle name="SAPBEXHLevel1X 2 4 2" xfId="12503" xr:uid="{25D7F64B-1678-41D6-A54F-9F73C8B7B850}"/>
    <cellStyle name="SAPBEXHLevel1X 2 4 2 2" xfId="15814" xr:uid="{48A7B7C6-BA23-4428-BAC0-DCCD3E706AE7}"/>
    <cellStyle name="SAPBEXHLevel1X 2 4 2 2 2" xfId="32318" xr:uid="{4EA34609-D738-42A1-8381-81A88369981E}"/>
    <cellStyle name="SAPBEXHLevel1X 2 4 2 2 3" xfId="39403" xr:uid="{0AF14C57-5B04-45DD-B936-A130FB6314EF}"/>
    <cellStyle name="SAPBEXHLevel1X 2 4 2 3" xfId="17287" xr:uid="{4F126579-223A-4565-9458-45F5DF209678}"/>
    <cellStyle name="SAPBEXHLevel1X 2 4 2 3 2" xfId="33791" xr:uid="{DF604FE6-E531-444F-A8D5-F9A9E8E87042}"/>
    <cellStyle name="SAPBEXHLevel1X 2 4 2 3 3" xfId="40120" xr:uid="{96B6259C-8F8A-430D-91ED-4409F96282C3}"/>
    <cellStyle name="SAPBEXHLevel1X 2 4 2 4" xfId="36531" xr:uid="{A0775A59-E0BE-45EE-8687-02E0A3918B42}"/>
    <cellStyle name="SAPBEXHLevel1X 2 4 3" xfId="11101" xr:uid="{E5FB8073-C960-464A-9C93-A19680BB1A8E}"/>
    <cellStyle name="SAPBEXHLevel1X 2 4 3 2" xfId="14288" xr:uid="{2571F350-AA3D-42EE-8CF0-FB32A13C45C1}"/>
    <cellStyle name="SAPBEXHLevel1X 2 4 3 2 2" xfId="37945" xr:uid="{6CCB3391-8AB4-4AB8-A0FD-4D946F4387ED}"/>
    <cellStyle name="SAPBEXHLevel1X 2 4 3 3" xfId="14711" xr:uid="{69C23F82-2C84-48B0-838B-982B1FCAD247}"/>
    <cellStyle name="SAPBEXHLevel1X 2 4 3 3 2" xfId="31225" xr:uid="{C5C4ACCF-7C50-4433-B72E-74EAB5B73042}"/>
    <cellStyle name="SAPBEXHLevel1X 2 4 3 3 3" xfId="38301" xr:uid="{67B58982-7032-4E9D-9E83-4CAAA6E2C93B}"/>
    <cellStyle name="SAPBEXHLevel1X 2 4 3 4" xfId="35965" xr:uid="{6103D0B1-3628-4A9E-A1B7-DEB5AED08A95}"/>
    <cellStyle name="SAPBEXHLevel1X 2 4 4" xfId="10114" xr:uid="{273C0855-9CD4-4EC7-9D64-B20385B326EF}"/>
    <cellStyle name="SAPBEXHLevel1X 2 4 4 2" xfId="35456" xr:uid="{9E6A4DB3-7F7C-451B-BC15-1FB19FF0BBBB}"/>
    <cellStyle name="SAPBEXHLevel1X 2 4 5" xfId="13508" xr:uid="{24359F47-EBCF-4508-8E57-6829BC56662C}"/>
    <cellStyle name="SAPBEXHLevel1X 2 4 5 2" xfId="37237" xr:uid="{F00A3329-5153-4E22-AF25-7809712A295E}"/>
    <cellStyle name="SAPBEXHLevel1X 2 4 6" xfId="14743" xr:uid="{2F57292A-BBAA-483C-B2B6-ABEA5216CB3D}"/>
    <cellStyle name="SAPBEXHLevel1X 2 4 6 2" xfId="31257" xr:uid="{DEE58BDD-2075-4044-A261-8DC1692B9079}"/>
    <cellStyle name="SAPBEXHLevel1X 2 4 6 3" xfId="38333" xr:uid="{2C79A8E2-3B77-4A80-A39F-E4A4F9DAB06F}"/>
    <cellStyle name="SAPBEXHLevel1X 2 4 7" xfId="8222" xr:uid="{5320CBE4-4B1F-425A-91A8-38870AC1D6DF}"/>
    <cellStyle name="SAPBEXHLevel1X 2 4 7 2" xfId="34728" xr:uid="{94D083F3-65C9-4F49-93AC-9B829BD4AD9E}"/>
    <cellStyle name="SAPBEXHLevel1X 2 4 8" xfId="19581" xr:uid="{ECAF071F-D07F-4578-8DAB-3F3B60D7CE93}"/>
    <cellStyle name="SAPBEXHLevel1X 2 4 9" xfId="30931" xr:uid="{2826EB6C-61E1-4BF7-831F-06CFACF16D99}"/>
    <cellStyle name="SAPBEXHLevel1X 2 5" xfId="1699" xr:uid="{240C98F4-C056-4462-95CC-FDC3CCED3B7A}"/>
    <cellStyle name="SAPBEXHLevel1X 2 5 2" xfId="12687" xr:uid="{92962D15-790B-46DF-B7A8-9E2F9C9E773C}"/>
    <cellStyle name="SAPBEXHLevel1X 2 5 2 2" xfId="15901" xr:uid="{6A43C9A9-7EE0-4A85-B10E-5539040FA573}"/>
    <cellStyle name="SAPBEXHLevel1X 2 5 2 2 2" xfId="32405" xr:uid="{01C5C179-DF34-429F-BA25-0F7431F97E5B}"/>
    <cellStyle name="SAPBEXHLevel1X 2 5 2 2 3" xfId="39490" xr:uid="{5D9957DE-2460-497F-B4C8-896E724B1236}"/>
    <cellStyle name="SAPBEXHLevel1X 2 5 2 3" xfId="17462" xr:uid="{D9F222E7-D72F-4D85-B293-5979E908192A}"/>
    <cellStyle name="SAPBEXHLevel1X 2 5 2 3 2" xfId="33966" xr:uid="{68FB5E26-F5F5-48C2-9468-BA4068C817E2}"/>
    <cellStyle name="SAPBEXHLevel1X 2 5 2 3 3" xfId="40207" xr:uid="{B84334CF-F1A0-4E3E-9225-68DD929A622B}"/>
    <cellStyle name="SAPBEXHLevel1X 2 5 2 4" xfId="36617" xr:uid="{6B824DE7-1A07-4ECA-8DC2-F86FDC1B91BE}"/>
    <cellStyle name="SAPBEXHLevel1X 2 5 3" xfId="11278" xr:uid="{C24465F8-82F9-45D4-BCEE-86B973F1EA5A}"/>
    <cellStyle name="SAPBEXHLevel1X 2 5 3 2" xfId="14424" xr:uid="{1BD9875B-6015-4593-A5F6-B512E3978002}"/>
    <cellStyle name="SAPBEXHLevel1X 2 5 3 2 2" xfId="38081" xr:uid="{23C2A11B-FB53-4C28-AF9A-80FF2F42354F}"/>
    <cellStyle name="SAPBEXHLevel1X 2 5 3 3" xfId="9127" xr:uid="{C2FC858B-C967-49D8-9254-4D1456E518B6}"/>
    <cellStyle name="SAPBEXHLevel1X 2 5 3 3 2" xfId="26303" xr:uid="{ACDBEA16-13F4-4A76-A36F-0C366E4CDF27}"/>
    <cellStyle name="SAPBEXHLevel1X 2 5 3 3 3" xfId="35018" xr:uid="{2AD6E2C8-E3A0-4C54-8C79-12812C5AC6C3}"/>
    <cellStyle name="SAPBEXHLevel1X 2 5 3 4" xfId="36052" xr:uid="{2BFF3DD5-D253-4320-BCE4-F51CEA0B9D29}"/>
    <cellStyle name="SAPBEXHLevel1X 2 5 4" xfId="10275" xr:uid="{F9CA4398-D68C-47B1-8DA7-606B2CA8270D}"/>
    <cellStyle name="SAPBEXHLevel1X 2 5 4 2" xfId="35527" xr:uid="{2AF2ADA5-5958-4896-ADAC-0FB5AB3CB56C}"/>
    <cellStyle name="SAPBEXHLevel1X 2 5 5" xfId="13631" xr:uid="{AF61BF14-7F1D-459B-A99A-D85C007504AE}"/>
    <cellStyle name="SAPBEXHLevel1X 2 5 5 2" xfId="37359" xr:uid="{07AA3C6F-3BA3-4052-A1E3-D3A7AEAF6457}"/>
    <cellStyle name="SAPBEXHLevel1X 2 5 6" xfId="15231" xr:uid="{29050829-2B73-4AFE-BC0B-C947E6D88C46}"/>
    <cellStyle name="SAPBEXHLevel1X 2 5 6 2" xfId="31735" xr:uid="{43C8004A-732C-4796-8CA4-508312FD8CDA}"/>
    <cellStyle name="SAPBEXHLevel1X 2 5 6 3" xfId="38820" xr:uid="{34C1A8A0-8ACF-4068-8BCF-805E2604ADAE}"/>
    <cellStyle name="SAPBEXHLevel1X 2 5 7" xfId="8385" xr:uid="{164BD078-BD89-48A8-8818-4DCA62F06C43}"/>
    <cellStyle name="SAPBEXHLevel1X 2 5 7 2" xfId="34799" xr:uid="{2F209FB3-58E6-4577-AA78-77C876393DF7}"/>
    <cellStyle name="SAPBEXHLevel1X 2 5 8" xfId="19202" xr:uid="{E54D1E68-9C8D-44E2-9B7A-99B313A71EEE}"/>
    <cellStyle name="SAPBEXHLevel1X 2 5 9" xfId="30662" xr:uid="{E2AD124B-5CCC-4AC0-962E-FE99F44CBD37}"/>
    <cellStyle name="SAPBEXHLevel1X 2 6" xfId="3184" xr:uid="{F926339C-038A-4C75-A3EA-E45501A44539}"/>
    <cellStyle name="SAPBEXHLevel1X 2 6 2" xfId="12431" xr:uid="{95D14DFF-12CC-494F-9224-8D0C90F642A5}"/>
    <cellStyle name="SAPBEXHLevel1X 2 6 2 2" xfId="15742" xr:uid="{E389299B-E466-413B-B4B0-AF707847A9FE}"/>
    <cellStyle name="SAPBEXHLevel1X 2 6 2 2 2" xfId="32246" xr:uid="{0983C326-1940-49DC-A33B-4FD3829BB150}"/>
    <cellStyle name="SAPBEXHLevel1X 2 6 2 2 3" xfId="39331" xr:uid="{23E2051E-35A2-4610-A9F5-4D2574284936}"/>
    <cellStyle name="SAPBEXHLevel1X 2 6 2 3" xfId="17215" xr:uid="{5BA4EDD5-36A5-4BBF-9A04-DE3AF2746962}"/>
    <cellStyle name="SAPBEXHLevel1X 2 6 2 3 2" xfId="33719" xr:uid="{D171F7E4-6897-49E1-AA80-8B02A69A9C85}"/>
    <cellStyle name="SAPBEXHLevel1X 2 6 2 3 3" xfId="40048" xr:uid="{0ED60468-868A-483A-8C29-5FF7CAEEAB30}"/>
    <cellStyle name="SAPBEXHLevel1X 2 6 2 4" xfId="36460" xr:uid="{1A6A19B8-5DA4-4766-89A7-743806B68F59}"/>
    <cellStyle name="SAPBEXHLevel1X 2 6 3" xfId="14216" xr:uid="{97CE8CC4-1F47-4E83-8E54-96272121D816}"/>
    <cellStyle name="SAPBEXHLevel1X 2 6 3 2" xfId="37873" xr:uid="{434015BC-5354-4320-B0C5-B270508B8033}"/>
    <cellStyle name="SAPBEXHLevel1X 2 6 4" xfId="14715" xr:uid="{073CED72-1146-4A20-91DE-506A13A12627}"/>
    <cellStyle name="SAPBEXHLevel1X 2 6 4 2" xfId="31229" xr:uid="{3737AE1E-7661-41E9-8AF4-48A4EB82964C}"/>
    <cellStyle name="SAPBEXHLevel1X 2 6 4 3" xfId="38305" xr:uid="{D1890291-B86F-4B89-859F-444C8E72AD3F}"/>
    <cellStyle name="SAPBEXHLevel1X 2 6 5" xfId="11029" xr:uid="{477785BE-BAD6-4161-9E41-FD77E32F90DE}"/>
    <cellStyle name="SAPBEXHLevel1X 2 6 5 2" xfId="35893" xr:uid="{26061903-74C4-48D1-89D1-ACE0E0593552}"/>
    <cellStyle name="SAPBEXHLevel1X 2 6 6" xfId="20682" xr:uid="{412AEF10-562D-42B6-B5C4-F93DF4233DF7}"/>
    <cellStyle name="SAPBEXHLevel1X 2 6 7" xfId="22568" xr:uid="{EF41653D-D7AE-450E-99FC-C62751F27E17}"/>
    <cellStyle name="SAPBEXHLevel1X 2 7" xfId="1744" xr:uid="{DFFCB800-C30F-4323-AF17-1C74076C2815}"/>
    <cellStyle name="SAPBEXHLevel1X 2 7 2" xfId="15362" xr:uid="{9A357168-1B47-4772-9845-3A65347E63BA}"/>
    <cellStyle name="SAPBEXHLevel1X 2 7 2 2" xfId="31866" xr:uid="{86B63722-8DD7-4094-8D78-D07C49557E1F}"/>
    <cellStyle name="SAPBEXHLevel1X 2 7 2 3" xfId="38951" xr:uid="{52D3B510-00DA-44C8-B285-E858877BFC4A}"/>
    <cellStyle name="SAPBEXHLevel1X 2 7 3" xfId="16543" xr:uid="{07E01C57-801E-4EF6-A9AE-96D4D73F3AF4}"/>
    <cellStyle name="SAPBEXHLevel1X 2 7 3 2" xfId="33047" xr:uid="{E77C3F3B-5AF7-4E81-9D9D-50EC4A43697F}"/>
    <cellStyle name="SAPBEXHLevel1X 2 7 3 3" xfId="39670" xr:uid="{145CD6CB-F449-4B28-9E9F-BA5FF6F4E484}"/>
    <cellStyle name="SAPBEXHLevel1X 2 7 4" xfId="11649" xr:uid="{C384F72C-5117-426C-8EC3-0231E3115620}"/>
    <cellStyle name="SAPBEXHLevel1X 2 7 4 2" xfId="36155" xr:uid="{3CC67B49-A1CC-42FB-AC29-F41927166E4E}"/>
    <cellStyle name="SAPBEXHLevel1X 2 7 5" xfId="19247" xr:uid="{E663D7CB-FEFE-475B-A5A0-63589FBDB22A}"/>
    <cellStyle name="SAPBEXHLevel1X 2 7 6" xfId="24614" xr:uid="{EDF6FB72-65BF-4A5E-9DED-DA24A15AE440}"/>
    <cellStyle name="SAPBEXHLevel1X 2 8" xfId="3932" xr:uid="{18D85259-80FB-4E2D-808E-AF7C6333E2BE}"/>
    <cellStyle name="SAPBEXHLevel1X 2 8 2" xfId="13759" xr:uid="{D267E6A6-B370-4AC1-9F59-D8C3AEAB1283}"/>
    <cellStyle name="SAPBEXHLevel1X 2 8 2 2" xfId="37484" xr:uid="{C67F0E94-ED38-49E3-9260-C6F3E40AD769}"/>
    <cellStyle name="SAPBEXHLevel1X 2 8 3" xfId="14654" xr:uid="{51D2C38A-193E-4887-BBD3-3BC8F2334CE3}"/>
    <cellStyle name="SAPBEXHLevel1X 2 8 3 2" xfId="31169" xr:uid="{F46BE302-8B73-4F62-ADD7-749E33FC5244}"/>
    <cellStyle name="SAPBEXHLevel1X 2 8 3 3" xfId="38244" xr:uid="{4373232F-7A82-47EF-880A-DB798D88448F}"/>
    <cellStyle name="SAPBEXHLevel1X 2 8 4" xfId="10499" xr:uid="{862C4EF9-004D-47AD-A884-966769D7929C}"/>
    <cellStyle name="SAPBEXHLevel1X 2 8 4 2" xfId="35608" xr:uid="{2E73D680-B1D9-48B7-B72F-3341B115BF05}"/>
    <cellStyle name="SAPBEXHLevel1X 2 8 5" xfId="21429" xr:uid="{585326EB-C062-4E2A-91BC-5758856FF16B}"/>
    <cellStyle name="SAPBEXHLevel1X 2 8 6" xfId="22142" xr:uid="{C37E94D7-8A55-44E9-8251-B3D63C02777F}"/>
    <cellStyle name="SAPBEXHLevel1X 2 9" xfId="3172" xr:uid="{3AE9CCAB-6DA6-4764-A4A0-7E66FCFD03E8}"/>
    <cellStyle name="SAPBEXHLevel1X 2 9 2" xfId="9219" xr:uid="{38C60782-574F-4514-A1FA-43C3E2DB1BA2}"/>
    <cellStyle name="SAPBEXHLevel1X 2 9 2 2" xfId="35110" xr:uid="{FB570A90-F359-4C12-9D48-721952CC4EC4}"/>
    <cellStyle name="SAPBEXHLevel1X 2 9 3" xfId="20670" xr:uid="{A7CA4DAB-D0DB-4212-883A-29E05BBF01F3}"/>
    <cellStyle name="SAPBEXHLevel1X 2 9 4" xfId="22580" xr:uid="{AA4C38C4-5ED8-4810-B59C-E5177A921B18}"/>
    <cellStyle name="SAPBEXHLevel1X 3" xfId="801" xr:uid="{D67D72BD-823D-470F-BCF2-C9EE518A43B0}"/>
    <cellStyle name="SAPBEXHLevel1X 3 10" xfId="5698" xr:uid="{F8229A4F-9F2D-4904-95F5-FAD112CD6FA5}"/>
    <cellStyle name="SAPBEXHLevel1X 3 10 2" xfId="12247" xr:uid="{ED1A19CD-0619-4730-8D94-5C55AD409D82}"/>
    <cellStyle name="SAPBEXHLevel1X 3 10 2 2" xfId="15647" xr:uid="{BF44F875-1C62-41FA-9B0D-4D32D710FA86}"/>
    <cellStyle name="SAPBEXHLevel1X 3 10 2 2 2" xfId="32151" xr:uid="{3CFB73AA-03B1-45E1-BF8A-FBB4EEF10E05}"/>
    <cellStyle name="SAPBEXHLevel1X 3 10 2 2 3" xfId="39236" xr:uid="{FB57220F-0B5F-4CBA-AE76-C040DCAEA244}"/>
    <cellStyle name="SAPBEXHLevel1X 3 10 2 3" xfId="17031" xr:uid="{AB8DEE9D-F8EE-4266-BF7D-83409BB91668}"/>
    <cellStyle name="SAPBEXHLevel1X 3 10 2 3 2" xfId="33535" xr:uid="{3CEDD391-218D-4FA5-BA35-C81ABE650273}"/>
    <cellStyle name="SAPBEXHLevel1X 3 10 2 3 3" xfId="39953" xr:uid="{E9978E91-F65C-462F-8872-CFA73A6DDDF1}"/>
    <cellStyle name="SAPBEXHLevel1X 3 10 2 4" xfId="36367" xr:uid="{EFD8C52D-4896-4C0F-9184-5AA5DC59CD7E}"/>
    <cellStyle name="SAPBEXHLevel1X 3 10 3" xfId="10844" xr:uid="{4F0BD8D8-E880-4027-98A7-86D37A63451E}"/>
    <cellStyle name="SAPBEXHLevel1X 3 10 3 2" xfId="14075" xr:uid="{7F19F4F3-6892-4B3D-B537-75B1C4EA1E8C}"/>
    <cellStyle name="SAPBEXHLevel1X 3 10 3 2 2" xfId="37733" xr:uid="{F784EC03-21BB-455A-B134-58B6499374C8}"/>
    <cellStyle name="SAPBEXHLevel1X 3 10 3 3" xfId="14943" xr:uid="{537308F3-7C9F-4F1F-8EB2-029DC4DA64DA}"/>
    <cellStyle name="SAPBEXHLevel1X 3 10 3 3 2" xfId="31453" xr:uid="{17AE83B2-4D87-4590-9635-DC835CDEF27B}"/>
    <cellStyle name="SAPBEXHLevel1X 3 10 3 3 3" xfId="38532" xr:uid="{3CC8DFAE-73F5-40BA-AD00-750AE9C1042F}"/>
    <cellStyle name="SAPBEXHLevel1X 3 10 3 4" xfId="35800" xr:uid="{4CEAF7EB-1A9D-4424-81D2-17A401A2CDDA}"/>
    <cellStyle name="SAPBEXHLevel1X 3 10 4" xfId="10048" xr:uid="{055C1F9A-2E96-4EED-99E5-8D3982B6EDA0}"/>
    <cellStyle name="SAPBEXHLevel1X 3 10 4 2" xfId="35390" xr:uid="{0DC75FC6-AD39-42A4-8596-22CBA2F6C565}"/>
    <cellStyle name="SAPBEXHLevel1X 3 10 5" xfId="13442" xr:uid="{D859B083-5895-4838-B0AF-FA38DE40948D}"/>
    <cellStyle name="SAPBEXHLevel1X 3 10 5 2" xfId="37171" xr:uid="{CE54DCB6-824F-4925-99F7-3DBAB422C8C1}"/>
    <cellStyle name="SAPBEXHLevel1X 3 10 6" xfId="12936" xr:uid="{52177231-1362-4F20-AFD3-DEE1CDD0922D}"/>
    <cellStyle name="SAPBEXHLevel1X 3 10 6 2" xfId="29656" xr:uid="{45C3FBEC-D399-48DB-A3CB-60272E44B6DD}"/>
    <cellStyle name="SAPBEXHLevel1X 3 10 6 3" xfId="36665" xr:uid="{A7BFA56C-F93A-449E-9494-F6C84F891718}"/>
    <cellStyle name="SAPBEXHLevel1X 3 10 7" xfId="8155" xr:uid="{237FF1B3-3765-458D-970B-1CF1A18D8A9D}"/>
    <cellStyle name="SAPBEXHLevel1X 3 10 7 2" xfId="34662" xr:uid="{8BB8BA1C-1CA1-41E8-A4B0-744E16564C72}"/>
    <cellStyle name="SAPBEXHLevel1X 3 10 8" xfId="34214" xr:uid="{42FEA11D-1B17-4977-ABD7-535A9CD48B69}"/>
    <cellStyle name="SAPBEXHLevel1X 3 11" xfId="5979" xr:uid="{2D92BAD3-697D-4332-B02E-E5DAA5964802}"/>
    <cellStyle name="SAPBEXHLevel1X 3 11 2" xfId="12504" xr:uid="{517123F7-C302-4546-AC50-18ED2438D25A}"/>
    <cellStyle name="SAPBEXHLevel1X 3 11 2 2" xfId="15815" xr:uid="{C15CA128-290D-4B13-99E8-CA2E06DA5539}"/>
    <cellStyle name="SAPBEXHLevel1X 3 11 2 2 2" xfId="32319" xr:uid="{8923020E-6ADC-4EE1-BEC8-6665A8C169DA}"/>
    <cellStyle name="SAPBEXHLevel1X 3 11 2 2 3" xfId="39404" xr:uid="{CA73F478-6BFF-4DE1-AAC3-21ECFE45657F}"/>
    <cellStyle name="SAPBEXHLevel1X 3 11 2 3" xfId="17288" xr:uid="{CEFDE12C-9896-426A-97D1-B2F2FD91FD47}"/>
    <cellStyle name="SAPBEXHLevel1X 3 11 2 3 2" xfId="33792" xr:uid="{69796266-8BD4-4012-9B7A-8C5402598D4D}"/>
    <cellStyle name="SAPBEXHLevel1X 3 11 2 3 3" xfId="40121" xr:uid="{C744C79D-208C-4CF4-8A23-06CE839224A8}"/>
    <cellStyle name="SAPBEXHLevel1X 3 11 2 4" xfId="36532" xr:uid="{77469D6A-BB8C-45D4-BCE5-5A4A7534F247}"/>
    <cellStyle name="SAPBEXHLevel1X 3 11 3" xfId="11102" xr:uid="{F1EB318E-A8F5-42C2-AECC-3AD39FA1F54B}"/>
    <cellStyle name="SAPBEXHLevel1X 3 11 3 2" xfId="14289" xr:uid="{56CDC75F-2EB0-49A7-9A56-39EE28EEF9D5}"/>
    <cellStyle name="SAPBEXHLevel1X 3 11 3 2 2" xfId="37946" xr:uid="{2C59DABF-3573-4058-8A5A-CFDBA3CF59E1}"/>
    <cellStyle name="SAPBEXHLevel1X 3 11 3 3" xfId="13033" xr:uid="{C6EE74F5-717C-46E6-A808-7500D2DA5E6D}"/>
    <cellStyle name="SAPBEXHLevel1X 3 11 3 3 2" xfId="29753" xr:uid="{4780FFB2-9ACC-4B0A-84E0-C482149718F0}"/>
    <cellStyle name="SAPBEXHLevel1X 3 11 3 3 3" xfId="36762" xr:uid="{DB54ED68-3FF7-41CA-9053-797CECE0B38E}"/>
    <cellStyle name="SAPBEXHLevel1X 3 11 3 4" xfId="35966" xr:uid="{6F7586C6-B5F9-43C0-8B32-258AFE2F08FC}"/>
    <cellStyle name="SAPBEXHLevel1X 3 11 4" xfId="9863" xr:uid="{5DC8EB09-02C6-4FAF-BB05-C8C9F33FA46F}"/>
    <cellStyle name="SAPBEXHLevel1X 3 11 4 2" xfId="35291" xr:uid="{DFA86A9E-8F59-4F5A-AE16-0FDA3AD9E05E}"/>
    <cellStyle name="SAPBEXHLevel1X 3 11 5" xfId="13296" xr:uid="{8F1BC7B9-D293-4AD4-91BD-43FBD4F8D168}"/>
    <cellStyle name="SAPBEXHLevel1X 3 11 5 2" xfId="37025" xr:uid="{D686E14F-3AD5-432C-9C37-53DD1A6C16DE}"/>
    <cellStyle name="SAPBEXHLevel1X 3 11 6" xfId="13360" xr:uid="{43D24DE7-253C-4899-94C2-873AB382EB13}"/>
    <cellStyle name="SAPBEXHLevel1X 3 11 6 2" xfId="30045" xr:uid="{1E3767D1-E198-4494-BA78-1BCC10C60CF8}"/>
    <cellStyle name="SAPBEXHLevel1X 3 11 6 3" xfId="37089" xr:uid="{B3EF443D-09D7-4120-8E6E-B59EDBEEA313}"/>
    <cellStyle name="SAPBEXHLevel1X 3 11 7" xfId="7970" xr:uid="{CC7FBFE5-3129-45DD-B2CA-821036A63A60}"/>
    <cellStyle name="SAPBEXHLevel1X 3 11 7 2" xfId="34563" xr:uid="{BB0D31FA-D7EA-4C35-9229-10BBC899BDC4}"/>
    <cellStyle name="SAPBEXHLevel1X 3 11 8" xfId="34306" xr:uid="{6759EDD4-34D1-4C6B-AA16-E59A368033AF}"/>
    <cellStyle name="SAPBEXHLevel1X 3 12" xfId="8113" xr:uid="{3343A997-93BC-4974-83B0-87098E5F30C5}"/>
    <cellStyle name="SAPBEXHLevel1X 3 12 2" xfId="12688" xr:uid="{D523DB67-373E-424C-B64C-373ABB50818A}"/>
    <cellStyle name="SAPBEXHLevel1X 3 12 2 2" xfId="15902" xr:uid="{71D7B328-63B0-4B52-AFFB-4FA2AFABFC7B}"/>
    <cellStyle name="SAPBEXHLevel1X 3 12 2 2 2" xfId="32406" xr:uid="{96ED042E-8119-49EB-B630-298100FB1E2A}"/>
    <cellStyle name="SAPBEXHLevel1X 3 12 2 2 3" xfId="39491" xr:uid="{2EDC354D-6C4C-432A-80F4-0E916B428729}"/>
    <cellStyle name="SAPBEXHLevel1X 3 12 2 3" xfId="17463" xr:uid="{63FF06C0-D67B-4B46-8C0A-102A0AD4AA27}"/>
    <cellStyle name="SAPBEXHLevel1X 3 12 2 3 2" xfId="33967" xr:uid="{A90F7139-806A-45A7-BD82-DF03F2A80591}"/>
    <cellStyle name="SAPBEXHLevel1X 3 12 2 3 3" xfId="40208" xr:uid="{191CA480-8182-44EA-A57A-19B0C2794CC0}"/>
    <cellStyle name="SAPBEXHLevel1X 3 12 2 4" xfId="36618" xr:uid="{DBB2E6D2-D934-4EE9-8FA3-CD1D6CDF09D4}"/>
    <cellStyle name="SAPBEXHLevel1X 3 12 3" xfId="11279" xr:uid="{299610D4-ED3E-4230-8307-63B22E945084}"/>
    <cellStyle name="SAPBEXHLevel1X 3 12 3 2" xfId="14425" xr:uid="{EEF61509-E48F-4C09-9A70-A96A15642906}"/>
    <cellStyle name="SAPBEXHLevel1X 3 12 3 2 2" xfId="38082" xr:uid="{21AFB2FA-31EF-4AFE-A0AD-69BF97831F8C}"/>
    <cellStyle name="SAPBEXHLevel1X 3 12 3 3" xfId="9128" xr:uid="{E0CCDCCD-D7FA-4594-B0F3-5C97339D575E}"/>
    <cellStyle name="SAPBEXHLevel1X 3 12 3 3 2" xfId="26304" xr:uid="{24375293-F3B8-456E-83C9-052B339B96E3}"/>
    <cellStyle name="SAPBEXHLevel1X 3 12 3 3 3" xfId="35019" xr:uid="{67BE2CC4-4369-49D0-809B-FED8A49FB94C}"/>
    <cellStyle name="SAPBEXHLevel1X 3 12 3 4" xfId="36053" xr:uid="{60008A22-5C47-40A0-B544-AFF49F35924C}"/>
    <cellStyle name="SAPBEXHLevel1X 3 12 4" xfId="10006" xr:uid="{F82551D8-71B1-4270-B3DD-603CB75D547E}"/>
    <cellStyle name="SAPBEXHLevel1X 3 12 4 2" xfId="35348" xr:uid="{8F03B0CD-200F-4B7F-92DF-53966BA62160}"/>
    <cellStyle name="SAPBEXHLevel1X 3 12 5" xfId="13400" xr:uid="{650CC64F-C02A-4235-8258-4F8DD2805D1C}"/>
    <cellStyle name="SAPBEXHLevel1X 3 12 5 2" xfId="37129" xr:uid="{6739967A-EEF4-49FA-BBAB-1721829836C1}"/>
    <cellStyle name="SAPBEXHLevel1X 3 12 6" xfId="15130" xr:uid="{6FBF1CFD-1AD9-4C4E-9694-25AD068B72D4}"/>
    <cellStyle name="SAPBEXHLevel1X 3 12 6 2" xfId="31634" xr:uid="{DF9E9DD0-B859-4AC4-B615-6FE48A327ED1}"/>
    <cellStyle name="SAPBEXHLevel1X 3 12 6 3" xfId="38719" xr:uid="{1D23AC3F-CFD6-4A8D-9DEB-E9EF2BEDD32D}"/>
    <cellStyle name="SAPBEXHLevel1X 3 12 7" xfId="34620" xr:uid="{7A652FE7-B10C-4DCF-B10E-7CC56C8A10AA}"/>
    <cellStyle name="SAPBEXHLevel1X 3 13" xfId="11030" xr:uid="{6D15084F-31CC-4EEE-AEBD-5A1A7C2318FA}"/>
    <cellStyle name="SAPBEXHLevel1X 3 13 2" xfId="12432" xr:uid="{C9183852-7573-4DB2-8C3B-184584F0A9F4}"/>
    <cellStyle name="SAPBEXHLevel1X 3 13 2 2" xfId="15743" xr:uid="{544AA334-C031-4F16-8DAB-3D8C5E31EE6A}"/>
    <cellStyle name="SAPBEXHLevel1X 3 13 2 2 2" xfId="32247" xr:uid="{F5B2FF35-DB3E-48E9-8AE6-65E5187E863E}"/>
    <cellStyle name="SAPBEXHLevel1X 3 13 2 2 3" xfId="39332" xr:uid="{3CF18A39-9DB0-4308-BBFF-131D1739178F}"/>
    <cellStyle name="SAPBEXHLevel1X 3 13 2 3" xfId="17216" xr:uid="{EE656A87-2B0D-4697-9EE9-FF11DA5EB70A}"/>
    <cellStyle name="SAPBEXHLevel1X 3 13 2 3 2" xfId="33720" xr:uid="{A64AF493-428B-4278-ACD7-3E4892330857}"/>
    <cellStyle name="SAPBEXHLevel1X 3 13 2 3 3" xfId="40049" xr:uid="{50FCA9AD-BD93-403C-81B5-F076DAD67E2C}"/>
    <cellStyle name="SAPBEXHLevel1X 3 13 2 4" xfId="36461" xr:uid="{ABC27EB1-AFCF-4C1B-B2C8-932D9C4A037D}"/>
    <cellStyle name="SAPBEXHLevel1X 3 13 3" xfId="14217" xr:uid="{859D4006-0691-4918-A38E-CEC311A8024D}"/>
    <cellStyle name="SAPBEXHLevel1X 3 13 3 2" xfId="37874" xr:uid="{ED01E39B-1B18-42B5-B1A0-98186EB3134B}"/>
    <cellStyle name="SAPBEXHLevel1X 3 13 4" xfId="13037" xr:uid="{2BBC9857-5FE3-4192-80EF-C471FC8A655E}"/>
    <cellStyle name="SAPBEXHLevel1X 3 13 4 2" xfId="29757" xr:uid="{DD3566DD-7DF2-4CD2-8965-9F1F6C90D268}"/>
    <cellStyle name="SAPBEXHLevel1X 3 13 4 3" xfId="36766" xr:uid="{EC2D8DCC-2766-40D8-9FB0-DFE91032A258}"/>
    <cellStyle name="SAPBEXHLevel1X 3 13 5" xfId="35894" xr:uid="{991D46B4-FF6F-4E55-8DAB-BCFA4B48D149}"/>
    <cellStyle name="SAPBEXHLevel1X 3 14" xfId="11650" xr:uid="{1321FAF7-0172-4526-96C0-FE26131022AB}"/>
    <cellStyle name="SAPBEXHLevel1X 3 14 2" xfId="15363" xr:uid="{B670EE3A-A52B-4133-93EA-2A67D94A9957}"/>
    <cellStyle name="SAPBEXHLevel1X 3 14 2 2" xfId="31867" xr:uid="{AAF99F64-A817-4742-98EB-AF65D817BA03}"/>
    <cellStyle name="SAPBEXHLevel1X 3 14 2 3" xfId="38952" xr:uid="{C028C6A1-B86E-41AF-A639-43D65B7B1B63}"/>
    <cellStyle name="SAPBEXHLevel1X 3 14 3" xfId="16544" xr:uid="{7A215FB4-14DE-4278-9CCB-A5DDFE09E106}"/>
    <cellStyle name="SAPBEXHLevel1X 3 14 3 2" xfId="33048" xr:uid="{6DE0C8A3-3E50-4CDA-A234-33FF359393D6}"/>
    <cellStyle name="SAPBEXHLevel1X 3 14 3 3" xfId="39671" xr:uid="{576F5110-F43A-4ABE-9A61-969CDF2A1579}"/>
    <cellStyle name="SAPBEXHLevel1X 3 14 4" xfId="36156" xr:uid="{7814ABE5-D781-475A-A76E-96A8B686F51F}"/>
    <cellStyle name="SAPBEXHLevel1X 3 15" xfId="10500" xr:uid="{3B7AACC9-E28E-4F18-B145-3C0B5386B024}"/>
    <cellStyle name="SAPBEXHLevel1X 3 15 2" xfId="13760" xr:uid="{662B3193-6D82-47D2-9C40-6F966E967C42}"/>
    <cellStyle name="SAPBEXHLevel1X 3 15 2 2" xfId="37485" xr:uid="{8A4044A5-ACD8-4802-825C-9D6E1232505F}"/>
    <cellStyle name="SAPBEXHLevel1X 3 15 3" xfId="13345" xr:uid="{584C0C1C-B63D-4C25-8594-A96B932E2D8B}"/>
    <cellStyle name="SAPBEXHLevel1X 3 15 3 2" xfId="30030" xr:uid="{68633227-BB37-466B-91F6-2E0338978084}"/>
    <cellStyle name="SAPBEXHLevel1X 3 15 3 3" xfId="37074" xr:uid="{14079BF5-5D69-46F1-8C8D-6AD4CED62CFD}"/>
    <cellStyle name="SAPBEXHLevel1X 3 15 4" xfId="35609" xr:uid="{05840567-D2D1-4C8D-BB20-5F62581F8111}"/>
    <cellStyle name="SAPBEXHLevel1X 3 16" xfId="9220" xr:uid="{85F7DEBB-C367-41E6-80E9-5000FA898C7B}"/>
    <cellStyle name="SAPBEXHLevel1X 3 16 2" xfId="35111" xr:uid="{1B7D867A-6AD2-4959-A73D-23F02D478DED}"/>
    <cellStyle name="SAPBEXHLevel1X 3 17" xfId="8983" xr:uid="{17224F78-2075-4EA0-9BDF-D189BC7D117D}"/>
    <cellStyle name="SAPBEXHLevel1X 3 17 2" xfId="26159" xr:uid="{291107E9-8768-4BB7-ACF3-6B336D075AF4}"/>
    <cellStyle name="SAPBEXHLevel1X 3 17 3" xfId="34875" xr:uid="{5A4BFCDB-CC68-4AD0-B8D1-6569A8A834CD}"/>
    <cellStyle name="SAPBEXHLevel1X 3 18" xfId="7331" xr:uid="{56EDA910-E76C-4F0B-8BDB-22F8BE728BB1}"/>
    <cellStyle name="SAPBEXHLevel1X 3 18 2" xfId="34401" xr:uid="{60929AAD-C093-45D6-B71E-F5FF72FC2368}"/>
    <cellStyle name="SAPBEXHLevel1X 3 19" xfId="18377" xr:uid="{FDC8AB27-973D-4320-8A70-133F96132EC2}"/>
    <cellStyle name="SAPBEXHLevel1X 3 2" xfId="802" xr:uid="{9CC9D7A2-0EC7-46DB-8DC2-B6CB30FFE55C}"/>
    <cellStyle name="SAPBEXHLevel1X 3 2 10" xfId="5980" xr:uid="{1040E6EB-7339-48C5-9AB6-B126B1869280}"/>
    <cellStyle name="SAPBEXHLevel1X 3 2 10 2" xfId="8984" xr:uid="{55FE1AF4-A037-43D3-BD67-76D3AFFB35AC}"/>
    <cellStyle name="SAPBEXHLevel1X 3 2 10 2 2" xfId="26160" xr:uid="{BAA4E388-0879-4ED9-BFF3-D419BDC6B798}"/>
    <cellStyle name="SAPBEXHLevel1X 3 2 10 2 3" xfId="34876" xr:uid="{BAAF6968-7EAA-4440-9831-5BB875F84776}"/>
    <cellStyle name="SAPBEXHLevel1X 3 2 10 3" xfId="23304" xr:uid="{837A37E5-EA49-4FAD-BB08-A746398B8C9F}"/>
    <cellStyle name="SAPBEXHLevel1X 3 2 10 4" xfId="34307" xr:uid="{82A64657-701B-4692-A208-2000FC98A240}"/>
    <cellStyle name="SAPBEXHLevel1X 3 2 11" xfId="7332" xr:uid="{242B4E3D-E797-4126-9CFC-A9F1E41C5DF3}"/>
    <cellStyle name="SAPBEXHLevel1X 3 2 11 2" xfId="34402" xr:uid="{2C7F7BB2-D8D3-496A-A442-27B9A70C2181}"/>
    <cellStyle name="SAPBEXHLevel1X 3 2 12" xfId="18378" xr:uid="{92BBA610-7FC3-45B6-B8D3-75212E4E4546}"/>
    <cellStyle name="SAPBEXHLevel1X 3 2 13" xfId="30977" xr:uid="{2279ED73-68F0-4AA3-81CC-84B3726FC388}"/>
    <cellStyle name="SAPBEXHLevel1X 3 2 2" xfId="1286" xr:uid="{141FBB43-441A-4DE5-BD0F-A2832BEBEC73}"/>
    <cellStyle name="SAPBEXHLevel1X 3 2 2 10" xfId="29290" xr:uid="{7F2DF44D-5EA6-43D1-9D3F-1039F6083328}"/>
    <cellStyle name="SAPBEXHLevel1X 3 2 2 2" xfId="2534" xr:uid="{DFF40D06-56D1-4FDF-A4F1-12F250EE4806}"/>
    <cellStyle name="SAPBEXHLevel1X 3 2 2 2 2" xfId="15540" xr:uid="{DE6E673D-783E-48BC-B1F3-A7733AF13C12}"/>
    <cellStyle name="SAPBEXHLevel1X 3 2 2 2 2 2" xfId="32044" xr:uid="{E9AC9356-9BD2-42DD-8496-E4BEF3AA9C71}"/>
    <cellStyle name="SAPBEXHLevel1X 3 2 2 2 2 3" xfId="39129" xr:uid="{118747E9-67BA-4A4F-9395-8DCE73F49E4E}"/>
    <cellStyle name="SAPBEXHLevel1X 3 2 2 2 3" xfId="16936" xr:uid="{AF682E4D-1AB9-4B3F-A0BB-4540DC566B9F}"/>
    <cellStyle name="SAPBEXHLevel1X 3 2 2 2 3 2" xfId="33440" xr:uid="{D1A91A5F-1AFD-4B9E-A810-CDCBC5C922B1}"/>
    <cellStyle name="SAPBEXHLevel1X 3 2 2 2 3 3" xfId="39861" xr:uid="{5AE04651-56BB-4C8F-9863-A3A72BAF8398}"/>
    <cellStyle name="SAPBEXHLevel1X 3 2 2 2 4" xfId="12137" xr:uid="{8FB5B3DA-06C4-44A2-8488-8AF05694C0FE}"/>
    <cellStyle name="SAPBEXHLevel1X 3 2 2 2 4 2" xfId="36277" xr:uid="{B1514D53-06A3-4054-AAA4-6A9344A01D05}"/>
    <cellStyle name="SAPBEXHLevel1X 3 2 2 2 5" xfId="20035" xr:uid="{E54F2F4C-172C-4DCB-905B-40A66E1EB32E}"/>
    <cellStyle name="SAPBEXHLevel1X 3 2 2 2 6" xfId="28897" xr:uid="{8AA567DA-1C37-4A27-964C-E88F552EA194}"/>
    <cellStyle name="SAPBEXHLevel1X 3 2 2 3" xfId="3040" xr:uid="{30DF6995-65AF-439C-BCAC-E74FC5DD1250}"/>
    <cellStyle name="SAPBEXHLevel1X 3 2 2 3 2" xfId="13966" xr:uid="{DE8ECE12-AE2E-40CA-B702-E45FB224D26A}"/>
    <cellStyle name="SAPBEXHLevel1X 3 2 2 3 2 2" xfId="37639" xr:uid="{9E668719-6172-40EE-BC97-6F210535DA09}"/>
    <cellStyle name="SAPBEXHLevel1X 3 2 2 3 3" xfId="14356" xr:uid="{01D3DBB7-0E9A-407D-B1CE-C94B048A85F0}"/>
    <cellStyle name="SAPBEXHLevel1X 3 2 2 3 3 2" xfId="30895" xr:uid="{E25CE992-23B9-48DB-B5DF-FCD01712A923}"/>
    <cellStyle name="SAPBEXHLevel1X 3 2 2 3 3 3" xfId="38013" xr:uid="{FF803DA4-E7CC-4EFF-A3D3-B4E4B907E1C7}"/>
    <cellStyle name="SAPBEXHLevel1X 3 2 2 3 4" xfId="10733" xr:uid="{7E53CC3D-9147-4185-B92A-8B647EF1B569}"/>
    <cellStyle name="SAPBEXHLevel1X 3 2 2 3 4 2" xfId="35710" xr:uid="{8FA730B4-999E-42E3-8DC0-E982476BFA96}"/>
    <cellStyle name="SAPBEXHLevel1X 3 2 2 3 5" xfId="20538" xr:uid="{7011493E-9776-4388-ACB3-6AAA4CD26FBC}"/>
    <cellStyle name="SAPBEXHLevel1X 3 2 2 3 6" xfId="22703" xr:uid="{D04C600A-7702-4F7E-81A7-36DE805E46F4}"/>
    <cellStyle name="SAPBEXHLevel1X 3 2 2 4" xfId="2746" xr:uid="{EFD0F06C-657F-41CF-BF69-D1321FC5FD88}"/>
    <cellStyle name="SAPBEXHLevel1X 3 2 2 4 2" xfId="9807" xr:uid="{D1702019-F45B-42FC-A2DB-17573AE41FE4}"/>
    <cellStyle name="SAPBEXHLevel1X 3 2 2 4 2 2" xfId="35235" xr:uid="{1A87570C-23DE-4433-A7F9-52635D70C911}"/>
    <cellStyle name="SAPBEXHLevel1X 3 2 2 4 3" xfId="20245" xr:uid="{5203073E-30C8-40FF-814C-C3FBB7B7394C}"/>
    <cellStyle name="SAPBEXHLevel1X 3 2 2 4 4" xfId="22890" xr:uid="{F9B71A6F-9F51-4CBD-B7F3-D5E57E91B68D}"/>
    <cellStyle name="SAPBEXHLevel1X 3 2 2 5" xfId="3867" xr:uid="{6938A67F-A9D4-4A02-AB54-EF6156FA02B3}"/>
    <cellStyle name="SAPBEXHLevel1X 3 2 2 5 2" xfId="13240" xr:uid="{4AC8B742-38AB-4EB8-967D-CA1AFB057FB4}"/>
    <cellStyle name="SAPBEXHLevel1X 3 2 2 5 2 2" xfId="36969" xr:uid="{8C3032B1-FF58-4548-A165-F1C27B79964D}"/>
    <cellStyle name="SAPBEXHLevel1X 3 2 2 5 3" xfId="21364" xr:uid="{6696B4CE-D08F-48C7-B3D6-C4210C884ECC}"/>
    <cellStyle name="SAPBEXHLevel1X 3 2 2 5 4" xfId="23140" xr:uid="{504CF39F-F959-4365-B65F-8C58FA0AC9FE}"/>
    <cellStyle name="SAPBEXHLevel1X 3 2 2 6" xfId="3797" xr:uid="{B99F505F-136F-4AA6-96CF-9CA2600C5862}"/>
    <cellStyle name="SAPBEXHLevel1X 3 2 2 6 2" xfId="14754" xr:uid="{836917E9-268F-4DC8-83C3-3906D8A1C160}"/>
    <cellStyle name="SAPBEXHLevel1X 3 2 2 6 2 2" xfId="31268" xr:uid="{8DFB08DD-BBCD-4013-8DD0-9213DC95A9A3}"/>
    <cellStyle name="SAPBEXHLevel1X 3 2 2 6 2 3" xfId="38344" xr:uid="{A9458234-61A1-4C21-9702-12965796BFC2}"/>
    <cellStyle name="SAPBEXHLevel1X 3 2 2 6 3" xfId="21294" xr:uid="{D9B994A0-FB74-4DB2-9386-9E4B1342391B}"/>
    <cellStyle name="SAPBEXHLevel1X 3 2 2 6 4" xfId="23111" xr:uid="{BC5F0472-2B61-41EE-B171-21E38F6A97E1}"/>
    <cellStyle name="SAPBEXHLevel1X 3 2 2 7" xfId="4496" xr:uid="{8AA13244-F3E1-4404-8828-5D756048BA94}"/>
    <cellStyle name="SAPBEXHLevel1X 3 2 2 7 2" xfId="21986" xr:uid="{91D8760B-114F-480B-8CB6-D034D1933E9D}"/>
    <cellStyle name="SAPBEXHLevel1X 3 2 2 7 3" xfId="17981" xr:uid="{8A8437F8-7BFA-4C98-BFC4-8854259B00FA}"/>
    <cellStyle name="SAPBEXHLevel1X 3 2 2 8" xfId="7914" xr:uid="{58B0C3B5-ACB3-45EC-A95F-9F33FD063F1C}"/>
    <cellStyle name="SAPBEXHLevel1X 3 2 2 8 2" xfId="34507" xr:uid="{701DEA12-96BF-48AB-BCAC-7EA8BCD1BC13}"/>
    <cellStyle name="SAPBEXHLevel1X 3 2 2 9" xfId="18799" xr:uid="{DBA21277-9259-4CDA-898F-2D1BDC3EA028}"/>
    <cellStyle name="SAPBEXHLevel1X 3 2 3" xfId="2081" xr:uid="{80C05223-97A9-444A-9B21-5090B6C17F36}"/>
    <cellStyle name="SAPBEXHLevel1X 3 2 3 2" xfId="12248" xr:uid="{BDF4B681-5AB0-4662-B325-0B8D6547203D}"/>
    <cellStyle name="SAPBEXHLevel1X 3 2 3 2 2" xfId="15648" xr:uid="{05B870AE-FF3C-4344-85EB-C614E62A6C1A}"/>
    <cellStyle name="SAPBEXHLevel1X 3 2 3 2 2 2" xfId="32152" xr:uid="{2B5B55C9-FFDE-4557-AE0A-0620BD920A11}"/>
    <cellStyle name="SAPBEXHLevel1X 3 2 3 2 2 3" xfId="39237" xr:uid="{6BF1A1D6-7D02-4F82-A758-D7DE5C365C50}"/>
    <cellStyle name="SAPBEXHLevel1X 3 2 3 2 3" xfId="17032" xr:uid="{3D3733EE-4831-4D3D-B87F-AEC13572C5AE}"/>
    <cellStyle name="SAPBEXHLevel1X 3 2 3 2 3 2" xfId="33536" xr:uid="{32499E68-8201-43AB-9ECF-2ADAC6BF4CD2}"/>
    <cellStyle name="SAPBEXHLevel1X 3 2 3 2 3 3" xfId="39954" xr:uid="{C2CA1CA4-CFE2-47F4-8749-C47A4D3872F6}"/>
    <cellStyle name="SAPBEXHLevel1X 3 2 3 2 4" xfId="36368" xr:uid="{CA3EC33B-91C5-4811-A59F-BB2CAE8770F8}"/>
    <cellStyle name="SAPBEXHLevel1X 3 2 3 3" xfId="10845" xr:uid="{F4E627E4-FEFE-4C5A-BDF2-92CFAE6419BE}"/>
    <cellStyle name="SAPBEXHLevel1X 3 2 3 3 2" xfId="14076" xr:uid="{05156FCE-8D0B-4BC9-83CF-63FB7369A5FF}"/>
    <cellStyle name="SAPBEXHLevel1X 3 2 3 3 2 2" xfId="37734" xr:uid="{25875711-0B69-490A-9A0A-2E75AE295DDE}"/>
    <cellStyle name="SAPBEXHLevel1X 3 2 3 3 3" xfId="13095" xr:uid="{C40CB1C4-9B08-4474-B87D-5285077C9EB6}"/>
    <cellStyle name="SAPBEXHLevel1X 3 2 3 3 3 2" xfId="29815" xr:uid="{EC92DCCE-828C-48EB-A1CB-3E8A92308936}"/>
    <cellStyle name="SAPBEXHLevel1X 3 2 3 3 3 3" xfId="36824" xr:uid="{839F9612-163F-449F-A568-83D7F7307996}"/>
    <cellStyle name="SAPBEXHLevel1X 3 2 3 3 4" xfId="35801" xr:uid="{374492DD-F456-439B-BBC1-2FD6B3C3B6FB}"/>
    <cellStyle name="SAPBEXHLevel1X 3 2 3 4" xfId="10049" xr:uid="{B04890F2-1CC7-4323-B19C-8EA72D3CC551}"/>
    <cellStyle name="SAPBEXHLevel1X 3 2 3 4 2" xfId="35391" xr:uid="{5DC9447D-4064-471C-8647-5502A45E0C7B}"/>
    <cellStyle name="SAPBEXHLevel1X 3 2 3 5" xfId="13443" xr:uid="{4A33755A-921F-48E1-AD11-E3B51840BAA8}"/>
    <cellStyle name="SAPBEXHLevel1X 3 2 3 5 2" xfId="37172" xr:uid="{2C790B2F-EDE4-4A4E-BA9B-CA2990872DB1}"/>
    <cellStyle name="SAPBEXHLevel1X 3 2 3 6" xfId="13702" xr:uid="{CE957914-8051-41F5-92D1-F0F8FEEB7D3F}"/>
    <cellStyle name="SAPBEXHLevel1X 3 2 3 6 2" xfId="30338" xr:uid="{3D0612E2-D8D9-49A1-9BB4-9E01AE9BA9D9}"/>
    <cellStyle name="SAPBEXHLevel1X 3 2 3 6 3" xfId="37427" xr:uid="{28B59665-13FF-42F5-884B-3DD630450160}"/>
    <cellStyle name="SAPBEXHLevel1X 3 2 3 7" xfId="8156" xr:uid="{D82DBE89-B37A-42DB-AC96-5B51E2C71909}"/>
    <cellStyle name="SAPBEXHLevel1X 3 2 3 7 2" xfId="34663" xr:uid="{9E8AA8C8-4FCE-4EC7-B1BD-5118B7307B0D}"/>
    <cellStyle name="SAPBEXHLevel1X 3 2 3 8" xfId="19584" xr:uid="{FF274A13-DC7E-4965-9809-C29498D1EB0A}"/>
    <cellStyle name="SAPBEXHLevel1X 3 2 3 9" xfId="18570" xr:uid="{00A5B5F3-DBD0-4CDB-8E59-8DEE2E57B46E}"/>
    <cellStyle name="SAPBEXHLevel1X 3 2 4" xfId="1695" xr:uid="{44683F19-12F9-4B80-8F3F-8F78456AC605}"/>
    <cellStyle name="SAPBEXHLevel1X 3 2 4 2" xfId="12505" xr:uid="{715AB652-3A5B-4C02-9EB7-403BDBFB2E85}"/>
    <cellStyle name="SAPBEXHLevel1X 3 2 4 2 2" xfId="15816" xr:uid="{32FD92BA-4AB8-42B3-9A5B-850445958931}"/>
    <cellStyle name="SAPBEXHLevel1X 3 2 4 2 2 2" xfId="32320" xr:uid="{824F0232-0D6A-407A-9372-C866DADB7E50}"/>
    <cellStyle name="SAPBEXHLevel1X 3 2 4 2 2 3" xfId="39405" xr:uid="{B37731BF-4C55-4C2E-8F84-85C3327EBA34}"/>
    <cellStyle name="SAPBEXHLevel1X 3 2 4 2 3" xfId="17289" xr:uid="{7BE70BC6-8E03-46AD-B403-632653281562}"/>
    <cellStyle name="SAPBEXHLevel1X 3 2 4 2 3 2" xfId="33793" xr:uid="{83176DF8-EA3B-4D02-AC99-7C950D71F613}"/>
    <cellStyle name="SAPBEXHLevel1X 3 2 4 2 3 3" xfId="40122" xr:uid="{1E63C6EC-67D9-4C97-A6DC-419D592DE9A1}"/>
    <cellStyle name="SAPBEXHLevel1X 3 2 4 2 4" xfId="36533" xr:uid="{D591CC5D-8E1A-4820-959C-B00F8690318D}"/>
    <cellStyle name="SAPBEXHLevel1X 3 2 4 3" xfId="11103" xr:uid="{9B353A92-A5D5-4C0B-9A2C-56181B1EBA56}"/>
    <cellStyle name="SAPBEXHLevel1X 3 2 4 3 2" xfId="14290" xr:uid="{007DB203-16B2-4222-88AF-3523F90945B8}"/>
    <cellStyle name="SAPBEXHLevel1X 3 2 4 3 2 2" xfId="37947" xr:uid="{1BC1E7E9-A238-4502-8DFB-1A3DE70E2B4D}"/>
    <cellStyle name="SAPBEXHLevel1X 3 2 4 3 3" xfId="14339" xr:uid="{E324E0BE-A7E5-469C-9F10-B0682FB15D0C}"/>
    <cellStyle name="SAPBEXHLevel1X 3 2 4 3 3 2" xfId="30878" xr:uid="{9DB48CF0-9894-4E4A-8A33-07A7EEE6511F}"/>
    <cellStyle name="SAPBEXHLevel1X 3 2 4 3 3 3" xfId="37996" xr:uid="{A8364A07-4BEF-416E-9B1F-9E8D9F6E2FC0}"/>
    <cellStyle name="SAPBEXHLevel1X 3 2 4 3 4" xfId="35967" xr:uid="{D05D1ABE-61DC-47FB-B0F0-30D88A31168C}"/>
    <cellStyle name="SAPBEXHLevel1X 3 2 4 4" xfId="10113" xr:uid="{48AC9A4E-8751-4462-8021-2E3F2B9D2EEE}"/>
    <cellStyle name="SAPBEXHLevel1X 3 2 4 4 2" xfId="35455" xr:uid="{4023CAF8-44BA-4C35-BAEB-C1697759E502}"/>
    <cellStyle name="SAPBEXHLevel1X 3 2 4 5" xfId="13507" xr:uid="{F062A361-D15A-442C-BA94-EF0EDC1E90C5}"/>
    <cellStyle name="SAPBEXHLevel1X 3 2 4 5 2" xfId="37236" xr:uid="{6B30D37B-38A3-483C-8DF9-4034C206D292}"/>
    <cellStyle name="SAPBEXHLevel1X 3 2 4 6" xfId="13573" xr:uid="{F903F199-F6AF-4D89-9B29-9FACDC4791A1}"/>
    <cellStyle name="SAPBEXHLevel1X 3 2 4 6 2" xfId="30223" xr:uid="{6BBBCE9F-8B79-4B6A-BD7E-2F965A0C2B16}"/>
    <cellStyle name="SAPBEXHLevel1X 3 2 4 6 3" xfId="37302" xr:uid="{16691506-DEB8-4191-BF23-0969B81B6414}"/>
    <cellStyle name="SAPBEXHLevel1X 3 2 4 7" xfId="8221" xr:uid="{1AE26D2A-508F-4CC9-A6CC-E42664DCB361}"/>
    <cellStyle name="SAPBEXHLevel1X 3 2 4 7 2" xfId="34727" xr:uid="{B2012E91-ED8E-4D71-93A1-5A8712D71E16}"/>
    <cellStyle name="SAPBEXHLevel1X 3 2 4 8" xfId="19198" xr:uid="{71890050-04AA-4C81-9E71-9056EC387545}"/>
    <cellStyle name="SAPBEXHLevel1X 3 2 4 9" xfId="25415" xr:uid="{8C5450B7-0861-42C8-8996-B3EF44B60165}"/>
    <cellStyle name="SAPBEXHLevel1X 3 2 5" xfId="1623" xr:uid="{0EFF9EBA-037A-4C0A-AE9D-4A1A1167F506}"/>
    <cellStyle name="SAPBEXHLevel1X 3 2 5 2" xfId="12689" xr:uid="{138844C1-9648-41E9-8ADD-D873289A2CD7}"/>
    <cellStyle name="SAPBEXHLevel1X 3 2 5 2 2" xfId="15903" xr:uid="{35877263-BA7B-422E-A09D-3E57A725F3F4}"/>
    <cellStyle name="SAPBEXHLevel1X 3 2 5 2 2 2" xfId="32407" xr:uid="{2CF64CC6-DD6D-47F8-A6DD-D8EB9FFDF88B}"/>
    <cellStyle name="SAPBEXHLevel1X 3 2 5 2 2 3" xfId="39492" xr:uid="{B693479B-B6C5-464E-92F3-2B5D49B8FA7A}"/>
    <cellStyle name="SAPBEXHLevel1X 3 2 5 2 3" xfId="17464" xr:uid="{FBDBD9E6-2012-4B9C-80EC-014923E5D9CD}"/>
    <cellStyle name="SAPBEXHLevel1X 3 2 5 2 3 2" xfId="33968" xr:uid="{48E5FA50-A60D-4B1E-A365-6B89A54A8ED5}"/>
    <cellStyle name="SAPBEXHLevel1X 3 2 5 2 3 3" xfId="40209" xr:uid="{A11399D1-1AD9-46E9-A6B1-75DE0701C90C}"/>
    <cellStyle name="SAPBEXHLevel1X 3 2 5 2 4" xfId="36619" xr:uid="{3FDDD284-7B4F-4A4C-A485-76F74581AAE1}"/>
    <cellStyle name="SAPBEXHLevel1X 3 2 5 3" xfId="11280" xr:uid="{F25387EF-6125-4C74-8141-BAB1D0AF7C10}"/>
    <cellStyle name="SAPBEXHLevel1X 3 2 5 3 2" xfId="14426" xr:uid="{3F6EA96D-407E-47F7-A144-60BAADB0DF7C}"/>
    <cellStyle name="SAPBEXHLevel1X 3 2 5 3 2 2" xfId="38083" xr:uid="{31979262-C2E8-4CEF-B0F2-2267D4AA80C8}"/>
    <cellStyle name="SAPBEXHLevel1X 3 2 5 3 3" xfId="9129" xr:uid="{FD1941B9-76C0-492B-B1FC-FCFBBC06E15E}"/>
    <cellStyle name="SAPBEXHLevel1X 3 2 5 3 3 2" xfId="26305" xr:uid="{D10BC5C4-5E16-412F-8A75-C98CA1E7E1CB}"/>
    <cellStyle name="SAPBEXHLevel1X 3 2 5 3 3 3" xfId="35020" xr:uid="{F668C39D-CF2D-497A-8D5A-C5BEEA978BD7}"/>
    <cellStyle name="SAPBEXHLevel1X 3 2 5 3 4" xfId="36054" xr:uid="{31C9CED2-A7F7-41CF-A331-254679950336}"/>
    <cellStyle name="SAPBEXHLevel1X 3 2 5 4" xfId="10301" xr:uid="{A2E1294E-7EFC-46B5-9A8E-57D075D4EBF4}"/>
    <cellStyle name="SAPBEXHLevel1X 3 2 5 4 2" xfId="35553" xr:uid="{56F17201-E089-40BF-AE9A-1C4EF03723E5}"/>
    <cellStyle name="SAPBEXHLevel1X 3 2 5 5" xfId="13657" xr:uid="{49FC6304-5245-43EF-B0FC-29C73EC983E6}"/>
    <cellStyle name="SAPBEXHLevel1X 3 2 5 5 2" xfId="37385" xr:uid="{8B7FD01B-8E12-4E7C-8DB8-D944901E2617}"/>
    <cellStyle name="SAPBEXHLevel1X 3 2 5 6" xfId="13062" xr:uid="{A5A63C14-81B8-4E44-9576-7C36A77EFE06}"/>
    <cellStyle name="SAPBEXHLevel1X 3 2 5 6 2" xfId="29782" xr:uid="{6A701AE9-EEA8-4D65-865D-D6EC9DA68733}"/>
    <cellStyle name="SAPBEXHLevel1X 3 2 5 6 3" xfId="36791" xr:uid="{736A4058-3BDC-4ACC-B999-4FA591D57E9B}"/>
    <cellStyle name="SAPBEXHLevel1X 3 2 5 7" xfId="8411" xr:uid="{1A2E749B-2F22-4432-A56A-2A2D0EA25F8E}"/>
    <cellStyle name="SAPBEXHLevel1X 3 2 5 7 2" xfId="34825" xr:uid="{0F4B6A41-130D-4F97-9F04-659565793502}"/>
    <cellStyle name="SAPBEXHLevel1X 3 2 5 8" xfId="19126" xr:uid="{FA00CC8A-1B4F-465C-A419-DFF80FCE71E2}"/>
    <cellStyle name="SAPBEXHLevel1X 3 2 5 9" xfId="26982" xr:uid="{79E031BA-0862-4E83-917A-820B40164387}"/>
    <cellStyle name="SAPBEXHLevel1X 3 2 6" xfId="3260" xr:uid="{4A360CDE-2BD7-4DFF-98DC-F74D83840FCB}"/>
    <cellStyle name="SAPBEXHLevel1X 3 2 6 2" xfId="12560" xr:uid="{758AE9F9-45FA-4042-98D7-3DEBD130C7A0}"/>
    <cellStyle name="SAPBEXHLevel1X 3 2 6 2 2" xfId="15862" xr:uid="{05830638-A626-452D-9156-930847996559}"/>
    <cellStyle name="SAPBEXHLevel1X 3 2 6 2 2 2" xfId="32366" xr:uid="{1E9D6BD1-3773-4A35-AB43-D7E30E362665}"/>
    <cellStyle name="SAPBEXHLevel1X 3 2 6 2 2 3" xfId="39451" xr:uid="{33FFA204-0DBE-49E8-854E-7F3C607978BF}"/>
    <cellStyle name="SAPBEXHLevel1X 3 2 6 2 3" xfId="17335" xr:uid="{1631E508-755B-47C7-8EE2-610625294BDD}"/>
    <cellStyle name="SAPBEXHLevel1X 3 2 6 2 3 2" xfId="33839" xr:uid="{104D53B3-4D33-47F4-B2B6-5A8DA726A33A}"/>
    <cellStyle name="SAPBEXHLevel1X 3 2 6 2 3 3" xfId="40168" xr:uid="{1277E88A-99FD-4FD6-AD22-87E5859F4CD8}"/>
    <cellStyle name="SAPBEXHLevel1X 3 2 6 2 4" xfId="36578" xr:uid="{1B19C9C7-C83F-403B-988E-4F13C0EE532C}"/>
    <cellStyle name="SAPBEXHLevel1X 3 2 6 3" xfId="14336" xr:uid="{5975270A-AC8E-438E-931D-7E9F7E0238D1}"/>
    <cellStyle name="SAPBEXHLevel1X 3 2 6 3 2" xfId="37993" xr:uid="{281CD7FD-6FD6-4FA4-BEE7-D412839BCE78}"/>
    <cellStyle name="SAPBEXHLevel1X 3 2 6 4" xfId="13128" xr:uid="{F3093C64-8F1F-4309-BD4C-C311AD64C9C7}"/>
    <cellStyle name="SAPBEXHLevel1X 3 2 6 4 2" xfId="29848" xr:uid="{C26FA3AC-D392-47A3-B8E0-A01159E03F0F}"/>
    <cellStyle name="SAPBEXHLevel1X 3 2 6 4 3" xfId="36857" xr:uid="{6ACF15B2-2C68-40A3-AEE3-FE10DA335437}"/>
    <cellStyle name="SAPBEXHLevel1X 3 2 6 5" xfId="11151" xr:uid="{D7E7769C-D164-4150-A357-34A6502CBAD6}"/>
    <cellStyle name="SAPBEXHLevel1X 3 2 6 5 2" xfId="36013" xr:uid="{2A20D207-3D2F-45DC-9FBA-FB720BD64C45}"/>
    <cellStyle name="SAPBEXHLevel1X 3 2 6 6" xfId="20758" xr:uid="{F9740E0A-BD18-4AF6-9F1F-09EAD12E0118}"/>
    <cellStyle name="SAPBEXHLevel1X 3 2 6 7" xfId="22492" xr:uid="{8066BAD8-ACF3-4427-B0B0-AE22B61EE74C}"/>
    <cellStyle name="SAPBEXHLevel1X 3 2 7" xfId="3588" xr:uid="{997314BC-9AF9-4B0A-A16A-1F6037B5926B}"/>
    <cellStyle name="SAPBEXHLevel1X 3 2 7 2" xfId="15364" xr:uid="{6070B241-594C-4CD2-B9D1-A160157962DB}"/>
    <cellStyle name="SAPBEXHLevel1X 3 2 7 2 2" xfId="31868" xr:uid="{3E54C089-DFB4-4F0A-BE19-0BAC28B2653C}"/>
    <cellStyle name="SAPBEXHLevel1X 3 2 7 2 3" xfId="38953" xr:uid="{D4B0474D-C262-49E5-B966-2A5BCD2B7572}"/>
    <cellStyle name="SAPBEXHLevel1X 3 2 7 3" xfId="16545" xr:uid="{BB82F281-12D1-4384-9136-B9ED9AB32534}"/>
    <cellStyle name="SAPBEXHLevel1X 3 2 7 3 2" xfId="33049" xr:uid="{BA55A490-B170-4A5C-BBB0-CB33C534D1B5}"/>
    <cellStyle name="SAPBEXHLevel1X 3 2 7 3 3" xfId="39672" xr:uid="{2F0A2038-9640-44AE-AD21-055183026AB2}"/>
    <cellStyle name="SAPBEXHLevel1X 3 2 7 4" xfId="11651" xr:uid="{23A15807-4DE6-4BBA-8917-81474565D973}"/>
    <cellStyle name="SAPBEXHLevel1X 3 2 7 4 2" xfId="36157" xr:uid="{E5FCF22D-1715-4C67-9D80-A90C70394D6F}"/>
    <cellStyle name="SAPBEXHLevel1X 3 2 7 5" xfId="21086" xr:uid="{E91C564F-E8B1-40C5-A825-65F9DBDFA51F}"/>
    <cellStyle name="SAPBEXHLevel1X 3 2 7 6" xfId="18888" xr:uid="{630337EF-7E8B-4C11-AB4B-BEC861C83A4E}"/>
    <cellStyle name="SAPBEXHLevel1X 3 2 8" xfId="4284" xr:uid="{65C741E7-ADAF-476F-B96C-2881A5CC567C}"/>
    <cellStyle name="SAPBEXHLevel1X 3 2 8 2" xfId="13761" xr:uid="{B1CFEA17-A345-472D-A593-F2584CF05D9A}"/>
    <cellStyle name="SAPBEXHLevel1X 3 2 8 2 2" xfId="37486" xr:uid="{01AB6354-089E-4F3D-8BC3-92FA115AECFA}"/>
    <cellStyle name="SAPBEXHLevel1X 3 2 8 3" xfId="14586" xr:uid="{09A551FA-0494-4516-A74D-63114B646243}"/>
    <cellStyle name="SAPBEXHLevel1X 3 2 8 3 2" xfId="31102" xr:uid="{17443950-315B-416A-8E7A-E3BA40834A2E}"/>
    <cellStyle name="SAPBEXHLevel1X 3 2 8 3 3" xfId="38179" xr:uid="{01799362-D3D8-4DEE-919E-0592E3B268DD}"/>
    <cellStyle name="SAPBEXHLevel1X 3 2 8 4" xfId="10501" xr:uid="{93247886-DA0F-4616-BC57-1A86CFDFAF75}"/>
    <cellStyle name="SAPBEXHLevel1X 3 2 8 4 2" xfId="35610" xr:uid="{8A9F3910-CD7E-4C69-9FF4-CB87B3693946}"/>
    <cellStyle name="SAPBEXHLevel1X 3 2 8 5" xfId="21778" xr:uid="{7B67323D-778B-4552-9692-0CAD24A70EBC}"/>
    <cellStyle name="SAPBEXHLevel1X 3 2 8 6" xfId="17825" xr:uid="{316740D6-19C1-468D-B8C6-1AB08CB313BA}"/>
    <cellStyle name="SAPBEXHLevel1X 3 2 9" xfId="5699" xr:uid="{D5120227-2D47-4EE2-8943-F6D76BA1F72E}"/>
    <cellStyle name="SAPBEXHLevel1X 3 2 9 2" xfId="9221" xr:uid="{573E49A9-93D9-41A4-BBA3-5936CE312CC4}"/>
    <cellStyle name="SAPBEXHLevel1X 3 2 9 2 2" xfId="35112" xr:uid="{F2CC31B0-F9E3-4CD7-835B-B2F7F8ABE889}"/>
    <cellStyle name="SAPBEXHLevel1X 3 2 9 3" xfId="34215" xr:uid="{9AD9DB11-D8AF-44F9-BF96-A1896AB62905}"/>
    <cellStyle name="SAPBEXHLevel1X 3 20" xfId="27346" xr:uid="{0CC6FC16-5CEC-47FD-92E5-64EB5DDC6E42}"/>
    <cellStyle name="SAPBEXHLevel1X 3 3" xfId="1285" xr:uid="{D4902A08-234F-4DB2-BEC2-DF6AE3CE286A}"/>
    <cellStyle name="SAPBEXHLevel1X 3 3 10" xfId="8985" xr:uid="{1E4AAF0B-10B2-4342-A8E6-652781C9BED3}"/>
    <cellStyle name="SAPBEXHLevel1X 3 3 10 2" xfId="26161" xr:uid="{B1DB1613-57B4-4C8C-82EA-4E82E33B7C92}"/>
    <cellStyle name="SAPBEXHLevel1X 3 3 10 3" xfId="34877" xr:uid="{15CD7F4E-2444-4917-85A6-8C0AC444A86D}"/>
    <cellStyle name="SAPBEXHLevel1X 3 3 11" xfId="7333" xr:uid="{5332D7A1-BA13-4914-8B33-F0F4C5FD8308}"/>
    <cellStyle name="SAPBEXHLevel1X 3 3 11 2" xfId="34403" xr:uid="{E7B0FAD5-E7FB-49F2-99DD-F0E4B9BE3017}"/>
    <cellStyle name="SAPBEXHLevel1X 3 3 12" xfId="18798" xr:uid="{8B5F991C-8F9C-42B2-99C8-47088801BD99}"/>
    <cellStyle name="SAPBEXHLevel1X 3 3 13" xfId="28093" xr:uid="{D45587A5-FC50-4C13-BED4-4FC2411A8B3B}"/>
    <cellStyle name="SAPBEXHLevel1X 3 3 2" xfId="2533" xr:uid="{D4B45E19-C3AD-428E-B169-69B5E1D423DF}"/>
    <cellStyle name="SAPBEXHLevel1X 3 3 2 2" xfId="12138" xr:uid="{CEAF6419-88CB-4348-A808-BBB6E5700FBE}"/>
    <cellStyle name="SAPBEXHLevel1X 3 3 2 2 2" xfId="15541" xr:uid="{061C00C3-D3CB-409A-9EC7-663EA19971E2}"/>
    <cellStyle name="SAPBEXHLevel1X 3 3 2 2 2 2" xfId="32045" xr:uid="{F6F90805-33C2-4EAB-AA3D-8C5219552251}"/>
    <cellStyle name="SAPBEXHLevel1X 3 3 2 2 2 3" xfId="39130" xr:uid="{F4CE6571-2568-4CE5-91CA-127F11DBCB85}"/>
    <cellStyle name="SAPBEXHLevel1X 3 3 2 2 3" xfId="16937" xr:uid="{D81F22BD-68D8-421A-AF32-8536F1E39AF1}"/>
    <cellStyle name="SAPBEXHLevel1X 3 3 2 2 3 2" xfId="33441" xr:uid="{63223FCE-2047-47CA-9220-B2F38CD27B00}"/>
    <cellStyle name="SAPBEXHLevel1X 3 3 2 2 3 3" xfId="39862" xr:uid="{6D94944C-90D6-4D7E-B654-DCC6FBADDC8C}"/>
    <cellStyle name="SAPBEXHLevel1X 3 3 2 2 4" xfId="36278" xr:uid="{B55298F4-7B8F-42AC-8358-1843C390102B}"/>
    <cellStyle name="SAPBEXHLevel1X 3 3 2 3" xfId="10734" xr:uid="{EAB4ECC6-8EE2-46C1-91C5-E0E89885A3C6}"/>
    <cellStyle name="SAPBEXHLevel1X 3 3 2 3 2" xfId="13967" xr:uid="{4A579D8B-448A-432C-9F0E-2BE2C29CF213}"/>
    <cellStyle name="SAPBEXHLevel1X 3 3 2 3 2 2" xfId="37640" xr:uid="{DCA43DFC-9701-48B4-9FEE-38101620D5D6}"/>
    <cellStyle name="SAPBEXHLevel1X 3 3 2 3 3" xfId="15058" xr:uid="{C3A9FB50-7DF8-4DDB-9329-E4C87F070B8C}"/>
    <cellStyle name="SAPBEXHLevel1X 3 3 2 3 3 2" xfId="31564" xr:uid="{E1AD0C1E-D065-408B-A1ED-0840AB99DF09}"/>
    <cellStyle name="SAPBEXHLevel1X 3 3 2 3 3 3" xfId="38647" xr:uid="{10F675FD-9744-45B5-9C5A-E28260D6C37B}"/>
    <cellStyle name="SAPBEXHLevel1X 3 3 2 3 4" xfId="35711" xr:uid="{A5B81895-EB84-4B40-87C6-F2826663628B}"/>
    <cellStyle name="SAPBEXHLevel1X 3 3 2 4" xfId="9806" xr:uid="{ED3BBC66-0C78-4562-81EB-53E1CFC07A4B}"/>
    <cellStyle name="SAPBEXHLevel1X 3 3 2 4 2" xfId="35234" xr:uid="{35FDE61C-81C4-434B-9AE0-5593866E97B2}"/>
    <cellStyle name="SAPBEXHLevel1X 3 3 2 5" xfId="13239" xr:uid="{65A66159-32BA-4EA2-9822-C2CB8CD26024}"/>
    <cellStyle name="SAPBEXHLevel1X 3 3 2 5 2" xfId="36968" xr:uid="{A00CDC6E-5053-49CF-B3D5-878A2D5C6AAA}"/>
    <cellStyle name="SAPBEXHLevel1X 3 3 2 6" xfId="13584" xr:uid="{479C1BE4-2612-44C9-8105-E43E7CF0EDD0}"/>
    <cellStyle name="SAPBEXHLevel1X 3 3 2 6 2" xfId="30234" xr:uid="{9A03312A-431E-4BA3-98CD-8C793AA1D728}"/>
    <cellStyle name="SAPBEXHLevel1X 3 3 2 6 3" xfId="37313" xr:uid="{9F974153-EEC6-4158-9661-5DF7C5D0120D}"/>
    <cellStyle name="SAPBEXHLevel1X 3 3 2 7" xfId="7913" xr:uid="{B8E6154C-6E1E-47E7-9053-DCBE472A86BF}"/>
    <cellStyle name="SAPBEXHLevel1X 3 3 2 7 2" xfId="34506" xr:uid="{D254EBC8-8E3D-40A4-BB39-BAB1DABC4655}"/>
    <cellStyle name="SAPBEXHLevel1X 3 3 2 8" xfId="20034" xr:uid="{082DBE58-540E-4418-860C-A7BEF3C8E6E9}"/>
    <cellStyle name="SAPBEXHLevel1X 3 3 2 9" xfId="30492" xr:uid="{B4750A2B-8373-4A65-BE38-A8575D041920}"/>
    <cellStyle name="SAPBEXHLevel1X 3 3 3" xfId="3039" xr:uid="{77FE3F99-F952-44FB-8035-1C67460435EB}"/>
    <cellStyle name="SAPBEXHLevel1X 3 3 3 2" xfId="12249" xr:uid="{DA4B646B-EAEF-4064-8C0C-A241EBAEC3BB}"/>
    <cellStyle name="SAPBEXHLevel1X 3 3 3 2 2" xfId="15649" xr:uid="{1C3BB4FE-1D79-4C70-9F5C-62027AD5F357}"/>
    <cellStyle name="SAPBEXHLevel1X 3 3 3 2 2 2" xfId="32153" xr:uid="{3F5FA933-FC4C-40BC-BFD9-4A21D1C31DAD}"/>
    <cellStyle name="SAPBEXHLevel1X 3 3 3 2 2 3" xfId="39238" xr:uid="{8DCF9E1A-AF69-4EA1-95BA-00343FCE72E1}"/>
    <cellStyle name="SAPBEXHLevel1X 3 3 3 2 3" xfId="17033" xr:uid="{82D54F20-F094-40F4-9927-A9469648BB9F}"/>
    <cellStyle name="SAPBEXHLevel1X 3 3 3 2 3 2" xfId="33537" xr:uid="{F523F50E-7DE9-4376-86EE-E4C07C74F0D9}"/>
    <cellStyle name="SAPBEXHLevel1X 3 3 3 2 3 3" xfId="39955" xr:uid="{CEC88ED6-3E90-47C6-B54C-FE6861E68B36}"/>
    <cellStyle name="SAPBEXHLevel1X 3 3 3 2 4" xfId="36369" xr:uid="{3EF1A7FC-EFA1-4BED-8B76-BAB263AB9DE5}"/>
    <cellStyle name="SAPBEXHLevel1X 3 3 3 3" xfId="10846" xr:uid="{11B594D0-14CD-491D-B75E-78E5F7F41E29}"/>
    <cellStyle name="SAPBEXHLevel1X 3 3 3 3 2" xfId="14077" xr:uid="{DE39C270-5BDD-4F78-873F-312E0D921A78}"/>
    <cellStyle name="SAPBEXHLevel1X 3 3 3 3 2 2" xfId="37735" xr:uid="{E6C72E92-7C91-49D4-BA26-FF68BF74956D}"/>
    <cellStyle name="SAPBEXHLevel1X 3 3 3 3 3" xfId="13826" xr:uid="{CC47175A-1D9A-44DE-A096-E1D2733316CF}"/>
    <cellStyle name="SAPBEXHLevel1X 3 3 3 3 3 2" xfId="30442" xr:uid="{B60D0C19-D069-406D-B2AA-74F3D8F20321}"/>
    <cellStyle name="SAPBEXHLevel1X 3 3 3 3 3 3" xfId="37550" xr:uid="{8D4D36B7-BF9A-42F4-A5F0-9A5494024913}"/>
    <cellStyle name="SAPBEXHLevel1X 3 3 3 3 4" xfId="35802" xr:uid="{E632E568-4BC9-4BA7-8356-CADA1F2C6176}"/>
    <cellStyle name="SAPBEXHLevel1X 3 3 3 4" xfId="10050" xr:uid="{6001805A-D4E3-46A4-BC1F-FD3BECDD2201}"/>
    <cellStyle name="SAPBEXHLevel1X 3 3 3 4 2" xfId="35392" xr:uid="{E54954B0-0A12-4FCD-900A-B7930091952C}"/>
    <cellStyle name="SAPBEXHLevel1X 3 3 3 5" xfId="13444" xr:uid="{88AC2D79-4A85-40EA-A5B7-217166D0824D}"/>
    <cellStyle name="SAPBEXHLevel1X 3 3 3 5 2" xfId="37173" xr:uid="{409F7B55-BCFC-41BA-9A71-3E6B9E8C927B}"/>
    <cellStyle name="SAPBEXHLevel1X 3 3 3 6" xfId="14665" xr:uid="{AAC102D0-463F-433B-9DF6-4EA8090F8D4C}"/>
    <cellStyle name="SAPBEXHLevel1X 3 3 3 6 2" xfId="31180" xr:uid="{0FEB491C-1575-45E4-8EE7-73AC0DE925C9}"/>
    <cellStyle name="SAPBEXHLevel1X 3 3 3 6 3" xfId="38255" xr:uid="{8F518DD5-2683-4F14-88DE-128C947B01B2}"/>
    <cellStyle name="SAPBEXHLevel1X 3 3 3 7" xfId="8157" xr:uid="{4F9DF52A-3510-40EC-8D0A-490AA436F177}"/>
    <cellStyle name="SAPBEXHLevel1X 3 3 3 7 2" xfId="34664" xr:uid="{9F361C34-485B-458E-84E3-3A16B05B1E92}"/>
    <cellStyle name="SAPBEXHLevel1X 3 3 3 8" xfId="20537" xr:uid="{511BD418-E718-4344-9D0A-F1E30216A4FB}"/>
    <cellStyle name="SAPBEXHLevel1X 3 3 3 9" xfId="22704" xr:uid="{0F8A49E8-6315-48F8-BB18-D59EF5C68789}"/>
    <cellStyle name="SAPBEXHLevel1X 3 3 4" xfId="1532" xr:uid="{5B0F9F3B-BA80-48E4-805F-0CF272F3EC49}"/>
    <cellStyle name="SAPBEXHLevel1X 3 3 4 2" xfId="12506" xr:uid="{B7126EE2-792A-4042-97FD-77A57A1AEF56}"/>
    <cellStyle name="SAPBEXHLevel1X 3 3 4 2 2" xfId="15817" xr:uid="{67C954F5-7F3B-49E0-97A3-9F2BBA88470E}"/>
    <cellStyle name="SAPBEXHLevel1X 3 3 4 2 2 2" xfId="32321" xr:uid="{DC00D757-6CA3-44E8-AEB6-87E57526D0C8}"/>
    <cellStyle name="SAPBEXHLevel1X 3 3 4 2 2 3" xfId="39406" xr:uid="{4D62F0A0-5682-4A28-A1FD-53491D48609B}"/>
    <cellStyle name="SAPBEXHLevel1X 3 3 4 2 3" xfId="17290" xr:uid="{F3CDDFD0-305C-4E2E-B18A-7A3AE81C9B72}"/>
    <cellStyle name="SAPBEXHLevel1X 3 3 4 2 3 2" xfId="33794" xr:uid="{29837C33-AF4A-4B6D-9A22-2DDCD5851E37}"/>
    <cellStyle name="SAPBEXHLevel1X 3 3 4 2 3 3" xfId="40123" xr:uid="{72ED3819-60B4-430C-BDD6-AB8F15CB8496}"/>
    <cellStyle name="SAPBEXHLevel1X 3 3 4 2 4" xfId="36534" xr:uid="{A34309D0-A496-4A8E-AF48-BC902A98E2BD}"/>
    <cellStyle name="SAPBEXHLevel1X 3 3 4 3" xfId="11104" xr:uid="{AE2BB5CC-765E-491D-AA00-F5B4DC81502C}"/>
    <cellStyle name="SAPBEXHLevel1X 3 3 4 3 2" xfId="14291" xr:uid="{03612461-F5F1-4C32-9F18-2405C4F5C821}"/>
    <cellStyle name="SAPBEXHLevel1X 3 3 4 3 2 2" xfId="37948" xr:uid="{4339060A-AA1A-4B53-8478-033C660C5810}"/>
    <cellStyle name="SAPBEXHLevel1X 3 3 4 3 3" xfId="15041" xr:uid="{FBCF247F-456E-42B7-A5C2-F5CF0EE94E9E}"/>
    <cellStyle name="SAPBEXHLevel1X 3 3 4 3 3 2" xfId="31547" xr:uid="{21ECCF71-E89A-46DF-B759-C786B888036C}"/>
    <cellStyle name="SAPBEXHLevel1X 3 3 4 3 3 3" xfId="38630" xr:uid="{DB59A8B5-31E0-4954-9443-377DC03EF1A9}"/>
    <cellStyle name="SAPBEXHLevel1X 3 3 4 3 4" xfId="35968" xr:uid="{F572FCA4-051F-4E6D-B7C6-59A0CB73A004}"/>
    <cellStyle name="SAPBEXHLevel1X 3 3 4 4" xfId="9862" xr:uid="{41EF1BA6-AA26-41AF-ABA7-FBF440D0C2C7}"/>
    <cellStyle name="SAPBEXHLevel1X 3 3 4 4 2" xfId="35290" xr:uid="{06D07722-3698-4F41-B143-79DDEAD6BE6A}"/>
    <cellStyle name="SAPBEXHLevel1X 3 3 4 5" xfId="13295" xr:uid="{A9633C39-CDDE-47E5-A93D-32A5EE3C535C}"/>
    <cellStyle name="SAPBEXHLevel1X 3 3 4 5 2" xfId="37024" xr:uid="{DF652BFE-470A-4F64-9C29-DB69295DBC5E}"/>
    <cellStyle name="SAPBEXHLevel1X 3 3 4 6" xfId="14668" xr:uid="{AD8BDC5A-08A9-46DE-A918-6010CE98CDB6}"/>
    <cellStyle name="SAPBEXHLevel1X 3 3 4 6 2" xfId="31183" xr:uid="{6F52C401-4F92-4B05-A18E-02EC0B93722D}"/>
    <cellStyle name="SAPBEXHLevel1X 3 3 4 6 3" xfId="38258" xr:uid="{57C1E16C-1714-4358-8D61-C5D1FCB6A537}"/>
    <cellStyle name="SAPBEXHLevel1X 3 3 4 7" xfId="7969" xr:uid="{77A7D6C8-537E-4453-881E-B286EA79D327}"/>
    <cellStyle name="SAPBEXHLevel1X 3 3 4 7 2" xfId="34562" xr:uid="{76421ADC-715B-47A7-9D35-9F5719A6545B}"/>
    <cellStyle name="SAPBEXHLevel1X 3 3 4 8" xfId="19037" xr:uid="{98FD2B9D-7BF7-41F9-B5C6-C9BB67A9053B}"/>
    <cellStyle name="SAPBEXHLevel1X 3 3 4 9" xfId="24620" xr:uid="{D9D60502-A3EC-447F-974A-34DEC861F5A2}"/>
    <cellStyle name="SAPBEXHLevel1X 3 3 5" xfId="3726" xr:uid="{05929B89-60EC-49AE-B20C-D4F1500A32CF}"/>
    <cellStyle name="SAPBEXHLevel1X 3 3 5 2" xfId="12690" xr:uid="{04FAF4A8-5CB7-4003-A0AC-24C40D183E5B}"/>
    <cellStyle name="SAPBEXHLevel1X 3 3 5 2 2" xfId="15904" xr:uid="{DD95C4C5-CAF3-4D40-95D6-D70F94B0995D}"/>
    <cellStyle name="SAPBEXHLevel1X 3 3 5 2 2 2" xfId="32408" xr:uid="{45464111-8F71-4F39-A8E1-F1AC45233848}"/>
    <cellStyle name="SAPBEXHLevel1X 3 3 5 2 2 3" xfId="39493" xr:uid="{25C59475-1EF1-4023-BFE9-C05F747A8D62}"/>
    <cellStyle name="SAPBEXHLevel1X 3 3 5 2 3" xfId="17465" xr:uid="{DD56411D-EC7C-463F-AD7F-ABB27D7351BC}"/>
    <cellStyle name="SAPBEXHLevel1X 3 3 5 2 3 2" xfId="33969" xr:uid="{F0B5EA26-FDAA-4239-86BD-FA42A9E435A9}"/>
    <cellStyle name="SAPBEXHLevel1X 3 3 5 2 3 3" xfId="40210" xr:uid="{E2F7C971-9B93-48A1-93BB-24893DC7CE00}"/>
    <cellStyle name="SAPBEXHLevel1X 3 3 5 2 4" xfId="36620" xr:uid="{F2D64E16-46E6-4537-9FF5-BBE5994675A0}"/>
    <cellStyle name="SAPBEXHLevel1X 3 3 5 3" xfId="11281" xr:uid="{EC11DD88-EE7A-4487-89CA-EDD0217601E9}"/>
    <cellStyle name="SAPBEXHLevel1X 3 3 5 3 2" xfId="14427" xr:uid="{8E3B0F94-DDA2-4AB7-A019-1D280871D2AA}"/>
    <cellStyle name="SAPBEXHLevel1X 3 3 5 3 2 2" xfId="38084" xr:uid="{6ACE5AD7-8058-40AC-BEEF-E831A99A80AA}"/>
    <cellStyle name="SAPBEXHLevel1X 3 3 5 3 3" xfId="9130" xr:uid="{FBDABB8E-88C4-4B7A-B8E8-FD596FB23728}"/>
    <cellStyle name="SAPBEXHLevel1X 3 3 5 3 3 2" xfId="26306" xr:uid="{DE4C6541-73CA-4A98-8199-2415E934C379}"/>
    <cellStyle name="SAPBEXHLevel1X 3 3 5 3 3 3" xfId="35021" xr:uid="{CABAB372-C59E-4737-8915-C85B9073ADE0}"/>
    <cellStyle name="SAPBEXHLevel1X 3 3 5 3 4" xfId="36055" xr:uid="{E428B88D-FC68-4D69-A5E4-3368AC1A128A}"/>
    <cellStyle name="SAPBEXHLevel1X 3 3 5 4" xfId="10305" xr:uid="{3C3F4801-02F8-40CD-A0EC-8F34BC4FBB67}"/>
    <cellStyle name="SAPBEXHLevel1X 3 3 5 4 2" xfId="35556" xr:uid="{2CA75A41-62B4-4947-A21B-F02C128704EE}"/>
    <cellStyle name="SAPBEXHLevel1X 3 3 5 5" xfId="13661" xr:uid="{FFD8A89B-D685-40BB-8B5C-D1A6725B4CBD}"/>
    <cellStyle name="SAPBEXHLevel1X 3 3 5 5 2" xfId="37388" xr:uid="{0066BEC0-D269-4440-8F0E-B512E1563833}"/>
    <cellStyle name="SAPBEXHLevel1X 3 3 5 6" xfId="12964" xr:uid="{3469BED1-479F-4539-B62E-BB55901A1AFE}"/>
    <cellStyle name="SAPBEXHLevel1X 3 3 5 6 2" xfId="29684" xr:uid="{0A46B25C-F58F-49E3-9927-EEDAA8B85852}"/>
    <cellStyle name="SAPBEXHLevel1X 3 3 5 6 3" xfId="36693" xr:uid="{97DB891B-CFC7-4A21-B47A-194258FDB96A}"/>
    <cellStyle name="SAPBEXHLevel1X 3 3 5 7" xfId="8415" xr:uid="{3405B3F7-7639-48E2-8028-AB387A59730B}"/>
    <cellStyle name="SAPBEXHLevel1X 3 3 5 7 2" xfId="34828" xr:uid="{3AFECDDF-636D-4061-B4BC-E326D93E0ACE}"/>
    <cellStyle name="SAPBEXHLevel1X 3 3 5 8" xfId="21224" xr:uid="{A5C6FAA1-8350-46BD-BB9E-D8CAB0098CA2}"/>
    <cellStyle name="SAPBEXHLevel1X 3 3 5 9" xfId="28305" xr:uid="{B4A09CC1-FFCC-42FB-82DD-AAD4C3B880CE}"/>
    <cellStyle name="SAPBEXHLevel1X 3 3 6" xfId="2168" xr:uid="{E0CABAF8-C7BE-409C-AB24-FCB5B4DFB9ED}"/>
    <cellStyle name="SAPBEXHLevel1X 3 3 6 2" xfId="12433" xr:uid="{A2578433-CD7D-4B26-9B64-59CF26AB0ED5}"/>
    <cellStyle name="SAPBEXHLevel1X 3 3 6 2 2" xfId="15744" xr:uid="{BF39DC4F-97EE-4968-AF9B-C894D1EF16B6}"/>
    <cellStyle name="SAPBEXHLevel1X 3 3 6 2 2 2" xfId="32248" xr:uid="{E8AE8942-50B6-47D1-9DB6-AE3C45FC0891}"/>
    <cellStyle name="SAPBEXHLevel1X 3 3 6 2 2 3" xfId="39333" xr:uid="{82E86264-C3C3-4ACA-9F95-BA4A58CE1854}"/>
    <cellStyle name="SAPBEXHLevel1X 3 3 6 2 3" xfId="17217" xr:uid="{3BC13B5B-4739-4056-BA2B-97E1CE95D2E1}"/>
    <cellStyle name="SAPBEXHLevel1X 3 3 6 2 3 2" xfId="33721" xr:uid="{D27AD435-34CD-48E0-9CD2-38D4790952DB}"/>
    <cellStyle name="SAPBEXHLevel1X 3 3 6 2 3 3" xfId="40050" xr:uid="{7DFCEA77-4164-40B2-88D1-0E767DA2EDEF}"/>
    <cellStyle name="SAPBEXHLevel1X 3 3 6 2 4" xfId="36462" xr:uid="{555BBE7F-D30F-4F25-9E61-3D015127B377}"/>
    <cellStyle name="SAPBEXHLevel1X 3 3 6 3" xfId="14218" xr:uid="{17DA2914-728B-4935-A6DB-E5CFACBD5E2D}"/>
    <cellStyle name="SAPBEXHLevel1X 3 3 6 3 2" xfId="37875" xr:uid="{CD8A76F4-B87F-42FC-BF20-5B02F3EE072E}"/>
    <cellStyle name="SAPBEXHLevel1X 3 3 6 4" xfId="14343" xr:uid="{8C4DA6CF-2B0B-45F8-915C-F878CC95B109}"/>
    <cellStyle name="SAPBEXHLevel1X 3 3 6 4 2" xfId="30882" xr:uid="{799A27F8-B829-47B7-A427-BFD7FC948442}"/>
    <cellStyle name="SAPBEXHLevel1X 3 3 6 4 3" xfId="38000" xr:uid="{30C2E92C-A37D-407C-B230-C68466AB7AFF}"/>
    <cellStyle name="SAPBEXHLevel1X 3 3 6 5" xfId="11031" xr:uid="{5FDB064C-8372-45BC-8917-A60A2169306C}"/>
    <cellStyle name="SAPBEXHLevel1X 3 3 6 5 2" xfId="35895" xr:uid="{819AAF34-ABCB-4AD1-B2FD-D78CEA2DBF4D}"/>
    <cellStyle name="SAPBEXHLevel1X 3 3 6 6" xfId="19670" xr:uid="{296FE32A-C85F-43CF-BEF8-901AE4DEAC7C}"/>
    <cellStyle name="SAPBEXHLevel1X 3 3 6 7" xfId="23260" xr:uid="{6D5EF77B-1FCA-4AAE-9220-1B6C24D6A5AE}"/>
    <cellStyle name="SAPBEXHLevel1X 3 3 7" xfId="4115" xr:uid="{D04424F6-D8D0-4372-966F-5A035139EC16}"/>
    <cellStyle name="SAPBEXHLevel1X 3 3 7 2" xfId="15365" xr:uid="{9BC58513-1435-4BD5-ADEE-4BAA7C512EEA}"/>
    <cellStyle name="SAPBEXHLevel1X 3 3 7 2 2" xfId="31869" xr:uid="{72A4604C-9DDF-4250-8105-2FCEC4885850}"/>
    <cellStyle name="SAPBEXHLevel1X 3 3 7 2 3" xfId="38954" xr:uid="{957F6BE3-6F2F-4E42-BD5F-F4586E9FAF47}"/>
    <cellStyle name="SAPBEXHLevel1X 3 3 7 3" xfId="16546" xr:uid="{3EA69E2B-3110-476A-8AAC-EB5DB9F4F6B1}"/>
    <cellStyle name="SAPBEXHLevel1X 3 3 7 3 2" xfId="33050" xr:uid="{A777B505-B6B3-4193-9C37-57B258F03884}"/>
    <cellStyle name="SAPBEXHLevel1X 3 3 7 3 3" xfId="39673" xr:uid="{25834BF4-3E31-4513-8DF7-6A9247AF9E35}"/>
    <cellStyle name="SAPBEXHLevel1X 3 3 7 4" xfId="11652" xr:uid="{446C2418-DFFA-4237-B7E1-AC2E28CB5E07}"/>
    <cellStyle name="SAPBEXHLevel1X 3 3 7 4 2" xfId="36158" xr:uid="{83D12A7A-2DFD-47D3-8D00-80D5B9A3FF10}"/>
    <cellStyle name="SAPBEXHLevel1X 3 3 7 5" xfId="21610" xr:uid="{AD1F4FC9-DA96-40D8-B0E9-EA922BAC1C79}"/>
    <cellStyle name="SAPBEXHLevel1X 3 3 7 6" xfId="18089" xr:uid="{3DAB9BD0-FE71-419F-863F-7D2016D0864F}"/>
    <cellStyle name="SAPBEXHLevel1X 3 3 8" xfId="5700" xr:uid="{61AD1221-D437-4E72-9179-C8FD53F210E9}"/>
    <cellStyle name="SAPBEXHLevel1X 3 3 8 2" xfId="13762" xr:uid="{23345A0B-A5D9-4EFE-8242-727454A7613B}"/>
    <cellStyle name="SAPBEXHLevel1X 3 3 8 2 2" xfId="37487" xr:uid="{B2F31C55-8267-443C-946B-67D6DFA070AB}"/>
    <cellStyle name="SAPBEXHLevel1X 3 3 8 3" xfId="15225" xr:uid="{0639AFBD-E1B6-4C88-94B1-B96A9926D773}"/>
    <cellStyle name="SAPBEXHLevel1X 3 3 8 3 2" xfId="31729" xr:uid="{4AC95FE3-0624-4BB5-9B30-F1B0390A25F9}"/>
    <cellStyle name="SAPBEXHLevel1X 3 3 8 3 3" xfId="38814" xr:uid="{2DC1431C-7A19-425B-AAF6-3B6F8F9264FC}"/>
    <cellStyle name="SAPBEXHLevel1X 3 3 8 4" xfId="10502" xr:uid="{A20B48E5-BA3F-4647-B46F-DF7E61718B6C}"/>
    <cellStyle name="SAPBEXHLevel1X 3 3 8 4 2" xfId="35611" xr:uid="{FD5F61C3-C213-45C6-B743-12A223BEEB71}"/>
    <cellStyle name="SAPBEXHLevel1X 3 3 8 5" xfId="34216" xr:uid="{2106F65F-5A3F-4524-8F5E-5A5900E51AF8}"/>
    <cellStyle name="SAPBEXHLevel1X 3 3 9" xfId="5981" xr:uid="{E0FEAAB0-00FF-42AE-9B1B-14FD848B8B6F}"/>
    <cellStyle name="SAPBEXHLevel1X 3 3 9 2" xfId="9222" xr:uid="{408979D9-F40E-4832-BAED-0D8E9B6952E6}"/>
    <cellStyle name="SAPBEXHLevel1X 3 3 9 2 2" xfId="35113" xr:uid="{BC46866A-EA58-4159-818C-B5385A1CB7FE}"/>
    <cellStyle name="SAPBEXHLevel1X 3 3 9 3" xfId="34308" xr:uid="{B7B66BCD-073E-4855-B417-9A5FCC790296}"/>
    <cellStyle name="SAPBEXHLevel1X 3 4" xfId="2080" xr:uid="{D4660475-BB07-453D-B2D1-23A204C2F974}"/>
    <cellStyle name="SAPBEXHLevel1X 3 4 10" xfId="8986" xr:uid="{F8F3707B-2EEA-486E-A42A-1D1704B4EFFD}"/>
    <cellStyle name="SAPBEXHLevel1X 3 4 10 2" xfId="26162" xr:uid="{DF89415F-B437-4E3B-BF7B-63E39BD6FDE3}"/>
    <cellStyle name="SAPBEXHLevel1X 3 4 10 3" xfId="34878" xr:uid="{BB9870C1-6E85-471B-B056-467EC621A52E}"/>
    <cellStyle name="SAPBEXHLevel1X 3 4 11" xfId="7334" xr:uid="{DAA14989-ECCF-4BEB-9F5D-CC338F13929C}"/>
    <cellStyle name="SAPBEXHLevel1X 3 4 11 2" xfId="34404" xr:uid="{E372EA16-0331-478B-B854-C75BC5AF6F29}"/>
    <cellStyle name="SAPBEXHLevel1X 3 4 12" xfId="19583" xr:uid="{8B8E3720-E7B6-466E-BD6B-A0239CAECF01}"/>
    <cellStyle name="SAPBEXHLevel1X 3 4 13" xfId="29406" xr:uid="{8992DBE8-FA4F-4FA7-B13E-7BF739702A5D}"/>
    <cellStyle name="SAPBEXHLevel1X 3 4 2" xfId="5701" xr:uid="{4688D0A5-77FC-424C-A390-AF46D3BB172E}"/>
    <cellStyle name="SAPBEXHLevel1X 3 4 2 2" xfId="12139" xr:uid="{129DBFD8-6521-4B3B-A2B1-383745757AFD}"/>
    <cellStyle name="SAPBEXHLevel1X 3 4 2 2 2" xfId="15542" xr:uid="{A2F20DBE-9E45-4588-B88D-FB94AECE1BC9}"/>
    <cellStyle name="SAPBEXHLevel1X 3 4 2 2 2 2" xfId="32046" xr:uid="{49BA729E-0B04-4CFE-B9B5-21D4DDFB50C9}"/>
    <cellStyle name="SAPBEXHLevel1X 3 4 2 2 2 3" xfId="39131" xr:uid="{1B442056-5507-4BE5-9B96-10066D53FEB2}"/>
    <cellStyle name="SAPBEXHLevel1X 3 4 2 2 3" xfId="16938" xr:uid="{790BAB61-0B0F-48A2-AA37-C868DC95A970}"/>
    <cellStyle name="SAPBEXHLevel1X 3 4 2 2 3 2" xfId="33442" xr:uid="{2FE6486B-A8B2-4C28-B21F-A36FCFA924C5}"/>
    <cellStyle name="SAPBEXHLevel1X 3 4 2 2 3 3" xfId="39863" xr:uid="{9E3C5A07-11AA-48BB-8838-D4592D1CC05F}"/>
    <cellStyle name="SAPBEXHLevel1X 3 4 2 2 4" xfId="36279" xr:uid="{5821986C-8614-4F63-A71F-0C7985889F50}"/>
    <cellStyle name="SAPBEXHLevel1X 3 4 2 3" xfId="10735" xr:uid="{BE0523F6-DAAC-4E03-91A8-C0D5AA5F0281}"/>
    <cellStyle name="SAPBEXHLevel1X 3 4 2 3 2" xfId="13968" xr:uid="{59BCE64B-7DAD-4062-AF7F-C9E20CD018B2}"/>
    <cellStyle name="SAPBEXHLevel1X 3 4 2 3 2 2" xfId="37641" xr:uid="{1A02939F-D8BD-4206-A846-9934F7ED6332}"/>
    <cellStyle name="SAPBEXHLevel1X 3 4 2 3 3" xfId="13147" xr:uid="{89F65B39-8CA6-4630-AD53-E87766DCC4B9}"/>
    <cellStyle name="SAPBEXHLevel1X 3 4 2 3 3 2" xfId="29867" xr:uid="{0291DA33-028E-4342-8EC3-FF9E2BEBCE84}"/>
    <cellStyle name="SAPBEXHLevel1X 3 4 2 3 3 3" xfId="36876" xr:uid="{553A5F32-89FA-4920-B5FB-5237FBE790D4}"/>
    <cellStyle name="SAPBEXHLevel1X 3 4 2 3 4" xfId="35712" xr:uid="{B7FE5653-101B-4438-8803-3FDAE520E100}"/>
    <cellStyle name="SAPBEXHLevel1X 3 4 2 4" xfId="9805" xr:uid="{56C9F6C2-6E92-4C2C-83CE-547331599D83}"/>
    <cellStyle name="SAPBEXHLevel1X 3 4 2 4 2" xfId="35233" xr:uid="{C37DA8B1-BCA6-4491-AFAF-2930AD1D9F41}"/>
    <cellStyle name="SAPBEXHLevel1X 3 4 2 5" xfId="13238" xr:uid="{72C92978-3469-4C17-9E4D-6D2DFF5DF7F7}"/>
    <cellStyle name="SAPBEXHLevel1X 3 4 2 5 2" xfId="36967" xr:uid="{20823FC9-2BB0-4945-A5CD-CDEF30AAEF75}"/>
    <cellStyle name="SAPBEXHLevel1X 3 4 2 6" xfId="13859" xr:uid="{87B74302-35AC-4558-A4E3-F1D6FBCFD701}"/>
    <cellStyle name="SAPBEXHLevel1X 3 4 2 6 2" xfId="30475" xr:uid="{4151D17E-24FF-4812-A092-3092C024A94A}"/>
    <cellStyle name="SAPBEXHLevel1X 3 4 2 6 3" xfId="37583" xr:uid="{BE2968ED-6F45-4F4F-89A1-65A014D37547}"/>
    <cellStyle name="SAPBEXHLevel1X 3 4 2 7" xfId="7912" xr:uid="{D2F12EFF-83E4-4456-9EAB-6A4276F9366D}"/>
    <cellStyle name="SAPBEXHLevel1X 3 4 2 7 2" xfId="34505" xr:uid="{E0A07F97-004E-4D46-8506-E4BA45E32A8A}"/>
    <cellStyle name="SAPBEXHLevel1X 3 4 2 8" xfId="34217" xr:uid="{12D6C8BC-5CEB-4DF8-AC95-962B4ED90941}"/>
    <cellStyle name="SAPBEXHLevel1X 3 4 3" xfId="5982" xr:uid="{1D98D0F5-16BF-41F0-AA2F-BDDEC4429379}"/>
    <cellStyle name="SAPBEXHLevel1X 3 4 3 2" xfId="12250" xr:uid="{839F45BE-F4BC-454B-ADEB-15DF43569DF9}"/>
    <cellStyle name="SAPBEXHLevel1X 3 4 3 2 2" xfId="15650" xr:uid="{5AE009B6-2557-4B20-85C6-D6B1A290CC8A}"/>
    <cellStyle name="SAPBEXHLevel1X 3 4 3 2 2 2" xfId="32154" xr:uid="{D1F944F2-6835-4FFF-8AF6-48E7F0ADE443}"/>
    <cellStyle name="SAPBEXHLevel1X 3 4 3 2 2 3" xfId="39239" xr:uid="{6589745C-5F1B-46FD-B055-16D685E0231A}"/>
    <cellStyle name="SAPBEXHLevel1X 3 4 3 2 3" xfId="17034" xr:uid="{EFD4713D-B1E5-484B-AF74-DA1098F8096E}"/>
    <cellStyle name="SAPBEXHLevel1X 3 4 3 2 3 2" xfId="33538" xr:uid="{333B6A62-AB2A-49FF-8E27-FE0A3438268F}"/>
    <cellStyle name="SAPBEXHLevel1X 3 4 3 2 3 3" xfId="39956" xr:uid="{B0AFA173-3E9D-47BC-903A-59F9CE137945}"/>
    <cellStyle name="SAPBEXHLevel1X 3 4 3 2 4" xfId="36370" xr:uid="{7005EBD5-A972-4D05-9F9F-6A4EEE2726B1}"/>
    <cellStyle name="SAPBEXHLevel1X 3 4 3 3" xfId="10847" xr:uid="{AD949D0A-1945-4D3D-8296-AE31625D05A7}"/>
    <cellStyle name="SAPBEXHLevel1X 3 4 3 3 2" xfId="14078" xr:uid="{1CB7B8DE-2F2B-4CB8-A16E-F48B30C41EAE}"/>
    <cellStyle name="SAPBEXHLevel1X 3 4 3 3 2 2" xfId="37736" xr:uid="{6AEACD91-2435-4FFD-B4E6-C4AB67D99BAA}"/>
    <cellStyle name="SAPBEXHLevel1X 3 4 3 3 3" xfId="13550" xr:uid="{61C6EDB0-587E-414B-95A0-6515E2C293DB}"/>
    <cellStyle name="SAPBEXHLevel1X 3 4 3 3 3 2" xfId="30200" xr:uid="{ECB1ED0C-C5D4-4DE5-9E25-8FFB7DE51A8E}"/>
    <cellStyle name="SAPBEXHLevel1X 3 4 3 3 3 3" xfId="37279" xr:uid="{C95AB7D3-E1B7-424D-B2D5-14117CC2DE79}"/>
    <cellStyle name="SAPBEXHLevel1X 3 4 3 3 4" xfId="35803" xr:uid="{9D5E328B-5E0D-481E-A0E1-44DCC0B6FD80}"/>
    <cellStyle name="SAPBEXHLevel1X 3 4 3 4" xfId="10051" xr:uid="{75FF5B47-7CF1-46B0-980E-2CCD2257D5D1}"/>
    <cellStyle name="SAPBEXHLevel1X 3 4 3 4 2" xfId="35393" xr:uid="{20C82EDE-68F4-4B3A-8131-E0DA0B99D526}"/>
    <cellStyle name="SAPBEXHLevel1X 3 4 3 5" xfId="13445" xr:uid="{E7DAE56D-2305-4F61-BD0F-FB8292545F73}"/>
    <cellStyle name="SAPBEXHLevel1X 3 4 3 5 2" xfId="37174" xr:uid="{079A7DBA-4287-45AF-A66F-E0E31FF37859}"/>
    <cellStyle name="SAPBEXHLevel1X 3 4 3 6" xfId="13357" xr:uid="{C1B05F03-EEBB-4888-AC60-3F74FA28699D}"/>
    <cellStyle name="SAPBEXHLevel1X 3 4 3 6 2" xfId="30042" xr:uid="{BDD7ED9C-A07A-4739-9626-929EFBCDED20}"/>
    <cellStyle name="SAPBEXHLevel1X 3 4 3 6 3" xfId="37086" xr:uid="{3AA35EBE-B455-4678-858B-EC6614725CCE}"/>
    <cellStyle name="SAPBEXHLevel1X 3 4 3 7" xfId="8158" xr:uid="{5E484D01-6C1A-4207-8E43-16C4677A3530}"/>
    <cellStyle name="SAPBEXHLevel1X 3 4 3 7 2" xfId="34665" xr:uid="{F2878D0E-E1E4-4525-BA75-897CE5980F64}"/>
    <cellStyle name="SAPBEXHLevel1X 3 4 3 8" xfId="34309" xr:uid="{AB99DA6A-9E4F-49C2-AF46-9201793CB7E5}"/>
    <cellStyle name="SAPBEXHLevel1X 3 4 4" xfId="8408" xr:uid="{DDB5FEE1-7EF0-4916-8978-44E9AB720717}"/>
    <cellStyle name="SAPBEXHLevel1X 3 4 4 2" xfId="12507" xr:uid="{7D0FD4B6-3772-44D6-9AAF-D7FB4A829494}"/>
    <cellStyle name="SAPBEXHLevel1X 3 4 4 2 2" xfId="15818" xr:uid="{A9C517EB-951F-4FDC-8EEA-6711EDE242B9}"/>
    <cellStyle name="SAPBEXHLevel1X 3 4 4 2 2 2" xfId="32322" xr:uid="{5016F1A0-03FE-427E-8169-0943AAFA18B2}"/>
    <cellStyle name="SAPBEXHLevel1X 3 4 4 2 2 3" xfId="39407" xr:uid="{9FEA9F80-FCEC-4966-A68C-D22CE2511DE9}"/>
    <cellStyle name="SAPBEXHLevel1X 3 4 4 2 3" xfId="17291" xr:uid="{67596403-2CB7-45ED-9ACC-A9867A8CD367}"/>
    <cellStyle name="SAPBEXHLevel1X 3 4 4 2 3 2" xfId="33795" xr:uid="{5A50935E-50C9-4183-BC2F-A6267119AA9C}"/>
    <cellStyle name="SAPBEXHLevel1X 3 4 4 2 3 3" xfId="40124" xr:uid="{38FB290E-458E-4F2A-825E-C96EEF4A50A4}"/>
    <cellStyle name="SAPBEXHLevel1X 3 4 4 2 4" xfId="36535" xr:uid="{9FBBD07B-70BC-448A-ABC2-8F7A1B51FB06}"/>
    <cellStyle name="SAPBEXHLevel1X 3 4 4 3" xfId="11105" xr:uid="{04E1FB7F-7188-4BEA-9AC3-EF1E5CAE3D4C}"/>
    <cellStyle name="SAPBEXHLevel1X 3 4 4 3 2" xfId="14292" xr:uid="{0A592D85-8CCC-42D1-80F7-B635D2312628}"/>
    <cellStyle name="SAPBEXHLevel1X 3 4 4 3 2 2" xfId="37949" xr:uid="{A746C191-B535-4495-A385-64530E8A4FC5}"/>
    <cellStyle name="SAPBEXHLevel1X 3 4 4 3 3" xfId="13130" xr:uid="{D45A153C-1EFB-469B-BB90-6FA0271B255D}"/>
    <cellStyle name="SAPBEXHLevel1X 3 4 4 3 3 2" xfId="29850" xr:uid="{F7561030-0DF6-49DB-9857-CFED5C12DF2A}"/>
    <cellStyle name="SAPBEXHLevel1X 3 4 4 3 3 3" xfId="36859" xr:uid="{9E0BC2D8-404C-43CD-80BE-B100A37EF919}"/>
    <cellStyle name="SAPBEXHLevel1X 3 4 4 3 4" xfId="35969" xr:uid="{5F5C29A1-F1B4-4A4C-9B5C-317A3ADE2B68}"/>
    <cellStyle name="SAPBEXHLevel1X 3 4 4 4" xfId="10298" xr:uid="{41B03935-7E80-448D-9657-1D5E38C878F5}"/>
    <cellStyle name="SAPBEXHLevel1X 3 4 4 4 2" xfId="35550" xr:uid="{83A37E2E-7320-4262-9E53-A61FC35FD9B8}"/>
    <cellStyle name="SAPBEXHLevel1X 3 4 4 5" xfId="13654" xr:uid="{8884EA7A-B1BD-4FD0-8E7C-E96421F6516C}"/>
    <cellStyle name="SAPBEXHLevel1X 3 4 4 5 2" xfId="37382" xr:uid="{511D2847-1E04-4E28-94AF-A673197EEDDA}"/>
    <cellStyle name="SAPBEXHLevel1X 3 4 4 6" xfId="13843" xr:uid="{DCFDCD16-078A-4200-AFB3-EF9CF8F2D60D}"/>
    <cellStyle name="SAPBEXHLevel1X 3 4 4 6 2" xfId="30459" xr:uid="{883C3C8E-B1A3-48D5-ACC0-5A9E55DC6B03}"/>
    <cellStyle name="SAPBEXHLevel1X 3 4 4 6 3" xfId="37567" xr:uid="{DCEA751F-3F32-4835-8A71-6F5047D4A073}"/>
    <cellStyle name="SAPBEXHLevel1X 3 4 4 7" xfId="34822" xr:uid="{3CAEFAD3-17D6-4A32-AAEA-D6F045C992F1}"/>
    <cellStyle name="SAPBEXHLevel1X 3 4 5" xfId="8355" xr:uid="{928E4525-0EFD-41C6-99F7-AA4B96EEB23C}"/>
    <cellStyle name="SAPBEXHLevel1X 3 4 5 2" xfId="12691" xr:uid="{B0239E30-B31F-47E1-A5AD-60E682A6F96A}"/>
    <cellStyle name="SAPBEXHLevel1X 3 4 5 2 2" xfId="15905" xr:uid="{A6A4F5B4-0F1F-4E7C-8B70-6E06178AC549}"/>
    <cellStyle name="SAPBEXHLevel1X 3 4 5 2 2 2" xfId="32409" xr:uid="{69266897-E23A-445E-9D4A-907687051B95}"/>
    <cellStyle name="SAPBEXHLevel1X 3 4 5 2 2 3" xfId="39494" xr:uid="{CF60C88E-084D-4C29-B81C-262E27601848}"/>
    <cellStyle name="SAPBEXHLevel1X 3 4 5 2 3" xfId="17466" xr:uid="{0B6E1F66-D6F0-48AB-B9C1-2143F0CDECEC}"/>
    <cellStyle name="SAPBEXHLevel1X 3 4 5 2 3 2" xfId="33970" xr:uid="{ACC8FF91-1859-406E-8785-883D5C87B2DD}"/>
    <cellStyle name="SAPBEXHLevel1X 3 4 5 2 3 3" xfId="40211" xr:uid="{8983AE17-3544-4B2E-9713-81946F2B5386}"/>
    <cellStyle name="SAPBEXHLevel1X 3 4 5 2 4" xfId="36621" xr:uid="{5A47C780-FF12-4CF4-8925-946AB5977998}"/>
    <cellStyle name="SAPBEXHLevel1X 3 4 5 3" xfId="11282" xr:uid="{56217B0A-CD08-479E-841F-49C3A65257A8}"/>
    <cellStyle name="SAPBEXHLevel1X 3 4 5 3 2" xfId="14428" xr:uid="{982BFF78-8780-4E00-9246-0A9D26F9CACF}"/>
    <cellStyle name="SAPBEXHLevel1X 3 4 5 3 2 2" xfId="38085" xr:uid="{B127574E-10B7-4FFB-AA98-0692BE658338}"/>
    <cellStyle name="SAPBEXHLevel1X 3 4 5 3 3" xfId="9131" xr:uid="{564EF4CE-9A7F-4C32-8AA9-E4D6F2146BA6}"/>
    <cellStyle name="SAPBEXHLevel1X 3 4 5 3 3 2" xfId="26307" xr:uid="{703A105F-89AC-4AD4-AEF1-EB11C2525DEB}"/>
    <cellStyle name="SAPBEXHLevel1X 3 4 5 3 3 3" xfId="35022" xr:uid="{453EF617-B86E-456D-816D-F9EB2394747A}"/>
    <cellStyle name="SAPBEXHLevel1X 3 4 5 3 4" xfId="36056" xr:uid="{E985C1D0-AB57-4F9C-8965-F723460602E5}"/>
    <cellStyle name="SAPBEXHLevel1X 3 4 5 4" xfId="10245" xr:uid="{A624EF29-0A3C-4B7C-997D-2290EC8ED0A9}"/>
    <cellStyle name="SAPBEXHLevel1X 3 4 5 4 2" xfId="35497" xr:uid="{57C649A1-8445-486D-9FAF-018744F62337}"/>
    <cellStyle name="SAPBEXHLevel1X 3 4 5 5" xfId="13601" xr:uid="{1041EC11-AC6E-428A-9F84-264B8151FE2B}"/>
    <cellStyle name="SAPBEXHLevel1X 3 4 5 5 2" xfId="37329" xr:uid="{AB40CE5A-4DA8-43B5-8806-3DA4105E52D0}"/>
    <cellStyle name="SAPBEXHLevel1X 3 4 5 6" xfId="13696" xr:uid="{B097F07A-7A92-45AC-9ABD-53584DF8CC81}"/>
    <cellStyle name="SAPBEXHLevel1X 3 4 5 6 2" xfId="30332" xr:uid="{C3E6392D-16B1-457F-ABAF-E79DBD951F97}"/>
    <cellStyle name="SAPBEXHLevel1X 3 4 5 6 3" xfId="37421" xr:uid="{740B9EDC-1DC7-4379-ABCC-063AB22459F8}"/>
    <cellStyle name="SAPBEXHLevel1X 3 4 5 7" xfId="34769" xr:uid="{F46A3EEA-3ED4-48EA-8123-97E7B8DBBFD4}"/>
    <cellStyle name="SAPBEXHLevel1X 3 4 6" xfId="11032" xr:uid="{2CF139C4-22B9-4A90-B422-9100FD3DD802}"/>
    <cellStyle name="SAPBEXHLevel1X 3 4 6 2" xfId="12434" xr:uid="{1E35B59F-A446-4520-894D-C3B0CD897D60}"/>
    <cellStyle name="SAPBEXHLevel1X 3 4 6 2 2" xfId="15745" xr:uid="{DB1FB929-7A27-4822-A9E0-A74E746C3F43}"/>
    <cellStyle name="SAPBEXHLevel1X 3 4 6 2 2 2" xfId="32249" xr:uid="{F27021DB-3E59-4FA1-8779-0CD2023BF1C9}"/>
    <cellStyle name="SAPBEXHLevel1X 3 4 6 2 2 3" xfId="39334" xr:uid="{84AA80AD-CFE5-4222-A450-3B36E9CFFA4A}"/>
    <cellStyle name="SAPBEXHLevel1X 3 4 6 2 3" xfId="17218" xr:uid="{C6CE2167-9FF4-472F-84A1-43B3F781D471}"/>
    <cellStyle name="SAPBEXHLevel1X 3 4 6 2 3 2" xfId="33722" xr:uid="{4413BC46-6D8B-47B6-8F8E-49C23F04B6BE}"/>
    <cellStyle name="SAPBEXHLevel1X 3 4 6 2 3 3" xfId="40051" xr:uid="{8CBE57CF-E4B6-4561-8971-6F2B8F6CB6DA}"/>
    <cellStyle name="SAPBEXHLevel1X 3 4 6 2 4" xfId="36463" xr:uid="{0BBBF6E0-B44C-43D2-A26B-3E8D62F975D4}"/>
    <cellStyle name="SAPBEXHLevel1X 3 4 6 3" xfId="14219" xr:uid="{E8846426-6599-49A9-A8F4-59BFEFF0CA0C}"/>
    <cellStyle name="SAPBEXHLevel1X 3 4 6 3 2" xfId="37876" xr:uid="{F7847E49-730D-4B05-9CAD-C66F27E07EE6}"/>
    <cellStyle name="SAPBEXHLevel1X 3 4 6 4" xfId="15045" xr:uid="{ED1BF067-9527-41A0-92F6-AF9D49D83EC0}"/>
    <cellStyle name="SAPBEXHLevel1X 3 4 6 4 2" xfId="31551" xr:uid="{2BDE7B1E-2265-4549-A51F-5E52C7DF422D}"/>
    <cellStyle name="SAPBEXHLevel1X 3 4 6 4 3" xfId="38634" xr:uid="{E427C99C-39E0-4E6B-8698-637036DE1653}"/>
    <cellStyle name="SAPBEXHLevel1X 3 4 6 5" xfId="35896" xr:uid="{9492DB94-D380-4681-A2EE-2F2387C62602}"/>
    <cellStyle name="SAPBEXHLevel1X 3 4 7" xfId="11653" xr:uid="{C63BE732-5AB9-4447-9E5C-F9DBC00041D9}"/>
    <cellStyle name="SAPBEXHLevel1X 3 4 7 2" xfId="15366" xr:uid="{66AE91CA-D235-462C-9AC3-9B4DCD88A9FB}"/>
    <cellStyle name="SAPBEXHLevel1X 3 4 7 2 2" xfId="31870" xr:uid="{D553F684-2C9C-4246-91DD-5800CBE1958E}"/>
    <cellStyle name="SAPBEXHLevel1X 3 4 7 2 3" xfId="38955" xr:uid="{893004E7-6EFA-42AD-B19E-C5B4D11BE48C}"/>
    <cellStyle name="SAPBEXHLevel1X 3 4 7 3" xfId="16547" xr:uid="{2FD93530-01DD-4225-806A-FFFEA92DE92E}"/>
    <cellStyle name="SAPBEXHLevel1X 3 4 7 3 2" xfId="33051" xr:uid="{90661BCB-D670-4E9E-A3E8-D405ABD709EB}"/>
    <cellStyle name="SAPBEXHLevel1X 3 4 7 3 3" xfId="39674" xr:uid="{95135F8D-B6FF-4B20-8006-0FA6B4A7E0D1}"/>
    <cellStyle name="SAPBEXHLevel1X 3 4 7 4" xfId="36159" xr:uid="{EEA0D52B-508A-438A-8F07-396956E023A3}"/>
    <cellStyle name="SAPBEXHLevel1X 3 4 8" xfId="10503" xr:uid="{72C4AD31-DF19-48D7-9BEC-49474972BF1F}"/>
    <cellStyle name="SAPBEXHLevel1X 3 4 8 2" xfId="13763" xr:uid="{DFDAC691-8279-427F-94D0-2CA627B21168}"/>
    <cellStyle name="SAPBEXHLevel1X 3 4 8 2 2" xfId="37488" xr:uid="{B7FC2BAC-10F8-456D-BB2D-8A040E98130C}"/>
    <cellStyle name="SAPBEXHLevel1X 3 4 8 3" xfId="13009" xr:uid="{9893E861-2666-4655-A7F7-C18476B6B661}"/>
    <cellStyle name="SAPBEXHLevel1X 3 4 8 3 2" xfId="29729" xr:uid="{46EFF301-F953-4616-A24A-1BDC7E251568}"/>
    <cellStyle name="SAPBEXHLevel1X 3 4 8 3 3" xfId="36738" xr:uid="{120E4EC6-6278-4E5A-A47B-F154EAB02FBC}"/>
    <cellStyle name="SAPBEXHLevel1X 3 4 8 4" xfId="35612" xr:uid="{90455B35-9F57-4E3F-A3B8-DC77EC6DB4F4}"/>
    <cellStyle name="SAPBEXHLevel1X 3 4 9" xfId="9223" xr:uid="{D8CEF02A-24CB-4C9C-85E7-715B4F6F602C}"/>
    <cellStyle name="SAPBEXHLevel1X 3 4 9 2" xfId="35114" xr:uid="{D2AF9A13-DDFB-4FBF-8BFD-79730DA9138C}"/>
    <cellStyle name="SAPBEXHLevel1X 3 5" xfId="2183" xr:uid="{BB85B614-55A2-4981-B35B-64B577B0809B}"/>
    <cellStyle name="SAPBEXHLevel1X 3 5 10" xfId="8987" xr:uid="{2EBC55F1-43DA-4558-8C1E-7E3AAE234722}"/>
    <cellStyle name="SAPBEXHLevel1X 3 5 10 2" xfId="26163" xr:uid="{5B2A143A-6B39-4C98-8331-8DB11B83ED2B}"/>
    <cellStyle name="SAPBEXHLevel1X 3 5 10 3" xfId="34879" xr:uid="{F46EE3B2-1537-4DB4-8FED-29EB04F34CB6}"/>
    <cellStyle name="SAPBEXHLevel1X 3 5 11" xfId="7335" xr:uid="{C655B162-C94A-4C9D-AF46-E00F1E108795}"/>
    <cellStyle name="SAPBEXHLevel1X 3 5 11 2" xfId="34405" xr:uid="{1A066C45-09F6-402A-983B-045FE48851F8}"/>
    <cellStyle name="SAPBEXHLevel1X 3 5 12" xfId="19685" xr:uid="{831169C7-5E98-4595-BE84-279AFD24997F}"/>
    <cellStyle name="SAPBEXHLevel1X 3 5 13" xfId="28937" xr:uid="{CB416EEB-79F8-43E7-9AC0-CF95AAD82EC9}"/>
    <cellStyle name="SAPBEXHLevel1X 3 5 2" xfId="5702" xr:uid="{32A32C9B-1334-4A2E-9CBF-96936BB88B6C}"/>
    <cellStyle name="SAPBEXHLevel1X 3 5 2 2" xfId="12140" xr:uid="{62E90FD5-1234-40C8-ABA7-F291BF4CA577}"/>
    <cellStyle name="SAPBEXHLevel1X 3 5 2 2 2" xfId="15543" xr:uid="{A36D19B2-3922-4DE1-AF6B-1A4852292C41}"/>
    <cellStyle name="SAPBEXHLevel1X 3 5 2 2 2 2" xfId="32047" xr:uid="{AB5E8563-AD5A-4E9C-82C5-944C1F009FAE}"/>
    <cellStyle name="SAPBEXHLevel1X 3 5 2 2 2 3" xfId="39132" xr:uid="{31067ECC-CD5A-46DA-969B-312510E13D60}"/>
    <cellStyle name="SAPBEXHLevel1X 3 5 2 2 3" xfId="16939" xr:uid="{5D2A26DA-E459-48F9-A13C-5724CD693F2A}"/>
    <cellStyle name="SAPBEXHLevel1X 3 5 2 2 3 2" xfId="33443" xr:uid="{ED5727AF-FFBA-425B-856F-40800D10A0E9}"/>
    <cellStyle name="SAPBEXHLevel1X 3 5 2 2 3 3" xfId="39864" xr:uid="{719C50DD-7E64-43A1-BB9A-182454425844}"/>
    <cellStyle name="SAPBEXHLevel1X 3 5 2 2 4" xfId="36280" xr:uid="{30857C16-5B20-4FF1-8306-1F4247775142}"/>
    <cellStyle name="SAPBEXHLevel1X 3 5 2 3" xfId="10736" xr:uid="{DB736547-3603-46DD-99A2-063D32AE0B2C}"/>
    <cellStyle name="SAPBEXHLevel1X 3 5 2 3 2" xfId="13969" xr:uid="{4486B13C-371A-47BE-BF17-00E4867A1B7F}"/>
    <cellStyle name="SAPBEXHLevel1X 3 5 2 3 2 2" xfId="37642" xr:uid="{276379B6-7CF3-460D-8ECE-FF61A99DA202}"/>
    <cellStyle name="SAPBEXHLevel1X 3 5 2 3 3" xfId="12953" xr:uid="{A9073BE9-6039-47D6-A4A6-A6E2BA5B0FF9}"/>
    <cellStyle name="SAPBEXHLevel1X 3 5 2 3 3 2" xfId="29673" xr:uid="{F05B95E5-8466-4FD3-92D2-989018C56B69}"/>
    <cellStyle name="SAPBEXHLevel1X 3 5 2 3 3 3" xfId="36682" xr:uid="{01100EFC-17EB-42A2-A4A8-CC9E697C1AEC}"/>
    <cellStyle name="SAPBEXHLevel1X 3 5 2 3 4" xfId="35713" xr:uid="{CE70FF0D-0ADA-4A53-B267-E72FA482F82E}"/>
    <cellStyle name="SAPBEXHLevel1X 3 5 2 4" xfId="9804" xr:uid="{4EA3770D-8C79-4126-9D3D-F40986D012ED}"/>
    <cellStyle name="SAPBEXHLevel1X 3 5 2 4 2" xfId="35232" xr:uid="{328E12C4-5B26-4082-AD64-A06D12030038}"/>
    <cellStyle name="SAPBEXHLevel1X 3 5 2 5" xfId="13237" xr:uid="{67070C30-0D8C-4FC6-B0ED-DF2A7427A5CD}"/>
    <cellStyle name="SAPBEXHLevel1X 3 5 2 5 2" xfId="36966" xr:uid="{F22BB665-910A-4448-B146-96B103FD39AE}"/>
    <cellStyle name="SAPBEXHLevel1X 3 5 2 6" xfId="13125" xr:uid="{7CBF85CC-20FD-470D-BEED-E4EBB7A6A432}"/>
    <cellStyle name="SAPBEXHLevel1X 3 5 2 6 2" xfId="29845" xr:uid="{0C219345-0C36-4618-A5F7-C29C0EE65221}"/>
    <cellStyle name="SAPBEXHLevel1X 3 5 2 6 3" xfId="36854" xr:uid="{615E87A7-CEAB-4B47-9A1F-004755073629}"/>
    <cellStyle name="SAPBEXHLevel1X 3 5 2 7" xfId="7911" xr:uid="{3A685B81-10D7-43EC-A320-0378D59726F8}"/>
    <cellStyle name="SAPBEXHLevel1X 3 5 2 7 2" xfId="34504" xr:uid="{9EF4CA1F-283F-48B7-97B1-D91D6B6A9979}"/>
    <cellStyle name="SAPBEXHLevel1X 3 5 2 8" xfId="34218" xr:uid="{1C15503D-76A2-4518-BD23-A4F17BEEF098}"/>
    <cellStyle name="SAPBEXHLevel1X 3 5 3" xfId="5983" xr:uid="{E8C3300A-CA9F-4C55-88AC-C330D4DDEBF0}"/>
    <cellStyle name="SAPBEXHLevel1X 3 5 3 2" xfId="12251" xr:uid="{B7D82D5A-D182-43D3-8696-1D534D35894A}"/>
    <cellStyle name="SAPBEXHLevel1X 3 5 3 2 2" xfId="15651" xr:uid="{A7E77EDF-2F06-427E-83AD-9B8AC624B2A7}"/>
    <cellStyle name="SAPBEXHLevel1X 3 5 3 2 2 2" xfId="32155" xr:uid="{88A5444C-FDEC-4ABD-95B9-6661536BD472}"/>
    <cellStyle name="SAPBEXHLevel1X 3 5 3 2 2 3" xfId="39240" xr:uid="{84BA1E34-A9DF-4BB6-85DB-89E036FB596A}"/>
    <cellStyle name="SAPBEXHLevel1X 3 5 3 2 3" xfId="17035" xr:uid="{6AD4D12D-714C-4B39-B981-8EC3FC0A9391}"/>
    <cellStyle name="SAPBEXHLevel1X 3 5 3 2 3 2" xfId="33539" xr:uid="{FB96B820-9EA0-4651-87CB-8DC177C9965D}"/>
    <cellStyle name="SAPBEXHLevel1X 3 5 3 2 3 3" xfId="39957" xr:uid="{1BE98BF1-A3C0-44D8-AF20-C55EAD87A921}"/>
    <cellStyle name="SAPBEXHLevel1X 3 5 3 2 4" xfId="36371" xr:uid="{808D9088-DA77-4157-9754-109983A4AE02}"/>
    <cellStyle name="SAPBEXHLevel1X 3 5 3 3" xfId="10848" xr:uid="{74413160-D71A-40D6-AD6E-9B024BFBFB0F}"/>
    <cellStyle name="SAPBEXHLevel1X 3 5 3 3 2" xfId="14079" xr:uid="{55141BD2-F91A-4960-91E7-125ADA0E785C}"/>
    <cellStyle name="SAPBEXHLevel1X 3 5 3 3 2 2" xfId="37737" xr:uid="{1FF6A982-E532-449D-8155-E8C67DF40806}"/>
    <cellStyle name="SAPBEXHLevel1X 3 5 3 3 3" xfId="14721" xr:uid="{352408EE-4282-466B-AA06-DA5DC8EF7927}"/>
    <cellStyle name="SAPBEXHLevel1X 3 5 3 3 3 2" xfId="31235" xr:uid="{506F85F8-33B6-4093-91F1-BA10107DEE02}"/>
    <cellStyle name="SAPBEXHLevel1X 3 5 3 3 3 3" xfId="38311" xr:uid="{BC83BB73-74B2-4DCD-ADF4-58F3BECAC165}"/>
    <cellStyle name="SAPBEXHLevel1X 3 5 3 3 4" xfId="35804" xr:uid="{11D8D062-6305-41E3-87F8-7F213B0B6377}"/>
    <cellStyle name="SAPBEXHLevel1X 3 5 3 4" xfId="10052" xr:uid="{81F694EC-ACFE-41C4-BC85-BFEFD15251FF}"/>
    <cellStyle name="SAPBEXHLevel1X 3 5 3 4 2" xfId="35394" xr:uid="{DF1FC065-6511-4DA1-A73D-34E83475B581}"/>
    <cellStyle name="SAPBEXHLevel1X 3 5 3 5" xfId="13446" xr:uid="{77EFE7CF-CEFB-40A8-ADE7-ABDA4988541A}"/>
    <cellStyle name="SAPBEXHLevel1X 3 5 3 5 2" xfId="37175" xr:uid="{B64CD566-2497-40A4-87E4-FF86B55E6759}"/>
    <cellStyle name="SAPBEXHLevel1X 3 5 3 6" xfId="14597" xr:uid="{074DB80C-D7AC-4FD3-9A63-D92D25D9076E}"/>
    <cellStyle name="SAPBEXHLevel1X 3 5 3 6 2" xfId="31113" xr:uid="{127077AC-9163-41AE-852E-85E01EA3E3F2}"/>
    <cellStyle name="SAPBEXHLevel1X 3 5 3 6 3" xfId="38190" xr:uid="{508913A9-6C36-4D0D-8CF7-7DBCE0E502BA}"/>
    <cellStyle name="SAPBEXHLevel1X 3 5 3 7" xfId="8159" xr:uid="{D8A7DB63-BE29-42E5-BC50-3EBE6836BFCD}"/>
    <cellStyle name="SAPBEXHLevel1X 3 5 3 7 2" xfId="34666" xr:uid="{FDD050C4-2FD5-476C-8F3F-5A8BC8658B9C}"/>
    <cellStyle name="SAPBEXHLevel1X 3 5 3 8" xfId="34310" xr:uid="{F9740A27-CE5A-479A-9A79-A186C1D5E45B}"/>
    <cellStyle name="SAPBEXHLevel1X 3 5 4" xfId="8410" xr:uid="{A770C4D0-E7E9-4D3C-9BD4-BFB73FD43D82}"/>
    <cellStyle name="SAPBEXHLevel1X 3 5 4 2" xfId="12508" xr:uid="{260E6C65-6908-42DE-A70D-E4F9D2EEF736}"/>
    <cellStyle name="SAPBEXHLevel1X 3 5 4 2 2" xfId="15819" xr:uid="{3FFDB44B-A0DC-4032-9C74-F4DB24B062BD}"/>
    <cellStyle name="SAPBEXHLevel1X 3 5 4 2 2 2" xfId="32323" xr:uid="{52743861-7A33-44B0-8DC2-9EB60B682BE3}"/>
    <cellStyle name="SAPBEXHLevel1X 3 5 4 2 2 3" xfId="39408" xr:uid="{904EB27C-CE48-460F-9587-7AB967C388C5}"/>
    <cellStyle name="SAPBEXHLevel1X 3 5 4 2 3" xfId="17292" xr:uid="{813606A2-5E8A-449F-BF14-5A5F0BF755BA}"/>
    <cellStyle name="SAPBEXHLevel1X 3 5 4 2 3 2" xfId="33796" xr:uid="{92784646-E2FF-4262-B46A-2E206446C17C}"/>
    <cellStyle name="SAPBEXHLevel1X 3 5 4 2 3 3" xfId="40125" xr:uid="{889B8BAD-6630-46D9-AFCA-1F35D1116C9D}"/>
    <cellStyle name="SAPBEXHLevel1X 3 5 4 2 4" xfId="36536" xr:uid="{B4DC0997-3C11-4FDE-94DC-43DE7429C2FB}"/>
    <cellStyle name="SAPBEXHLevel1X 3 5 4 3" xfId="11106" xr:uid="{28B97250-8F34-4ED9-BC21-80C42EDD4698}"/>
    <cellStyle name="SAPBEXHLevel1X 3 5 4 3 2" xfId="14293" xr:uid="{8B19EE73-0032-4D43-A641-2125596F80CA}"/>
    <cellStyle name="SAPBEXHLevel1X 3 5 4 3 2 2" xfId="37950" xr:uid="{1C32ADC1-A989-4727-881A-87206090C735}"/>
    <cellStyle name="SAPBEXHLevel1X 3 5 4 3 3" xfId="12937" xr:uid="{A5718784-A653-41D7-BF0E-E7ED333DE792}"/>
    <cellStyle name="SAPBEXHLevel1X 3 5 4 3 3 2" xfId="29657" xr:uid="{DBA3F436-2457-45BB-B463-425A71B52BBA}"/>
    <cellStyle name="SAPBEXHLevel1X 3 5 4 3 3 3" xfId="36666" xr:uid="{B5AB5A04-E90B-4C2D-8C60-BC6C110A4515}"/>
    <cellStyle name="SAPBEXHLevel1X 3 5 4 3 4" xfId="35970" xr:uid="{154B8B67-A182-4B49-B5E7-5A1B585D4E04}"/>
    <cellStyle name="SAPBEXHLevel1X 3 5 4 4" xfId="10300" xr:uid="{9985564C-6AE2-4FCC-8A0C-4B71DCF0E26D}"/>
    <cellStyle name="SAPBEXHLevel1X 3 5 4 4 2" xfId="35552" xr:uid="{2937363A-6FC2-41FD-97EF-02EF3E8C3B1F}"/>
    <cellStyle name="SAPBEXHLevel1X 3 5 4 5" xfId="13656" xr:uid="{594B8123-946F-4A24-99E4-280795AC74F9}"/>
    <cellStyle name="SAPBEXHLevel1X 3 5 4 5 2" xfId="37384" xr:uid="{AAB7B613-E62A-4093-8601-A6AF300371CA}"/>
    <cellStyle name="SAPBEXHLevel1X 3 5 4 6" xfId="14738" xr:uid="{3E3DE45E-7006-47D3-ABD7-5AE31054C24B}"/>
    <cellStyle name="SAPBEXHLevel1X 3 5 4 6 2" xfId="31252" xr:uid="{125C44FA-AF5B-4418-A5AD-9F9D4C9A3E23}"/>
    <cellStyle name="SAPBEXHLevel1X 3 5 4 6 3" xfId="38328" xr:uid="{EB6213AC-9F99-481E-AE00-F776ABE77C9A}"/>
    <cellStyle name="SAPBEXHLevel1X 3 5 4 7" xfId="34824" xr:uid="{361DCBDF-D050-4F94-90F0-384397C2D039}"/>
    <cellStyle name="SAPBEXHLevel1X 3 5 5" xfId="8384" xr:uid="{BFE31B92-8940-46D7-8E79-9829B0CEBCC0}"/>
    <cellStyle name="SAPBEXHLevel1X 3 5 5 2" xfId="12692" xr:uid="{237B9A5F-421A-4394-9C49-FDE7E67F427C}"/>
    <cellStyle name="SAPBEXHLevel1X 3 5 5 2 2" xfId="15906" xr:uid="{C959655A-A285-4F99-B624-1752B98D1DB3}"/>
    <cellStyle name="SAPBEXHLevel1X 3 5 5 2 2 2" xfId="32410" xr:uid="{E8680484-F581-4603-B339-46FD1753FA70}"/>
    <cellStyle name="SAPBEXHLevel1X 3 5 5 2 2 3" xfId="39495" xr:uid="{545036C0-A6E4-4D79-9806-9D343B7CB681}"/>
    <cellStyle name="SAPBEXHLevel1X 3 5 5 2 3" xfId="17467" xr:uid="{0DE2E2E5-C4EC-434A-AC70-AA2A98DCEC65}"/>
    <cellStyle name="SAPBEXHLevel1X 3 5 5 2 3 2" xfId="33971" xr:uid="{F6463F5B-9B5E-4544-81BD-7556B428A71B}"/>
    <cellStyle name="SAPBEXHLevel1X 3 5 5 2 3 3" xfId="40212" xr:uid="{2D2D75E8-579E-41B8-92D4-2A882EFB4EE7}"/>
    <cellStyle name="SAPBEXHLevel1X 3 5 5 2 4" xfId="36622" xr:uid="{AC467EDD-39A9-4044-9FCE-85F807F1AB9A}"/>
    <cellStyle name="SAPBEXHLevel1X 3 5 5 3" xfId="11283" xr:uid="{032C61F4-7127-4A63-9A27-30B538C4C8FC}"/>
    <cellStyle name="SAPBEXHLevel1X 3 5 5 3 2" xfId="14429" xr:uid="{B1092DFE-0261-4858-A579-281768081F2C}"/>
    <cellStyle name="SAPBEXHLevel1X 3 5 5 3 2 2" xfId="38086" xr:uid="{135DEA2E-30DC-4C78-B86A-C414952EDDEC}"/>
    <cellStyle name="SAPBEXHLevel1X 3 5 5 3 3" xfId="9132" xr:uid="{E275A332-933C-4EAE-A47B-00C4BFAD4F8B}"/>
    <cellStyle name="SAPBEXHLevel1X 3 5 5 3 3 2" xfId="26308" xr:uid="{CBF24281-20FE-428E-89EB-E121B7CB1883}"/>
    <cellStyle name="SAPBEXHLevel1X 3 5 5 3 3 3" xfId="35023" xr:uid="{996EC6F1-7BCE-46EA-982C-9341E80E7704}"/>
    <cellStyle name="SAPBEXHLevel1X 3 5 5 3 4" xfId="36057" xr:uid="{013FD1B6-AD47-484F-BFFC-FD1AA3CCED49}"/>
    <cellStyle name="SAPBEXHLevel1X 3 5 5 4" xfId="10274" xr:uid="{D1E32C9A-0F00-49E9-84BA-7723524F99B4}"/>
    <cellStyle name="SAPBEXHLevel1X 3 5 5 4 2" xfId="35526" xr:uid="{423EFB2D-07B2-4E61-BC40-6DB6311CB8DA}"/>
    <cellStyle name="SAPBEXHLevel1X 3 5 5 5" xfId="13630" xr:uid="{AF4CD54F-DE24-492F-8E8E-F771D078C111}"/>
    <cellStyle name="SAPBEXHLevel1X 3 5 5 5 2" xfId="37358" xr:uid="{00E64AC6-9851-465C-9CF3-BFD01694B31A}"/>
    <cellStyle name="SAPBEXHLevel1X 3 5 5 6" xfId="14591" xr:uid="{BB3F2222-D23B-4CC2-95A3-FD742307F85A}"/>
    <cellStyle name="SAPBEXHLevel1X 3 5 5 6 2" xfId="31107" xr:uid="{AD96B94A-A6B7-4E8A-9241-E44CF5D9186C}"/>
    <cellStyle name="SAPBEXHLevel1X 3 5 5 6 3" xfId="38184" xr:uid="{78FCE689-A463-422C-98A7-E796F70E6C34}"/>
    <cellStyle name="SAPBEXHLevel1X 3 5 5 7" xfId="34798" xr:uid="{2FC10960-97F9-465E-8F1E-4512B0FD05CB}"/>
    <cellStyle name="SAPBEXHLevel1X 3 5 6" xfId="11033" xr:uid="{4BCFB05F-1C65-4ADC-9563-0487EEF86A62}"/>
    <cellStyle name="SAPBEXHLevel1X 3 5 6 2" xfId="12435" xr:uid="{BCE78EF0-5349-49B6-9DC9-9EC8B9E12572}"/>
    <cellStyle name="SAPBEXHLevel1X 3 5 6 2 2" xfId="15746" xr:uid="{960237F9-B7FB-4D8D-B704-08EBAE91A95E}"/>
    <cellStyle name="SAPBEXHLevel1X 3 5 6 2 2 2" xfId="32250" xr:uid="{7A10265C-2A62-4374-A1BB-1437382CA1CB}"/>
    <cellStyle name="SAPBEXHLevel1X 3 5 6 2 2 3" xfId="39335" xr:uid="{56A3F902-9B01-40B5-9AB7-C9035A2D511E}"/>
    <cellStyle name="SAPBEXHLevel1X 3 5 6 2 3" xfId="17219" xr:uid="{6F1F087B-F170-4F9F-B429-37CDFD05AF63}"/>
    <cellStyle name="SAPBEXHLevel1X 3 5 6 2 3 2" xfId="33723" xr:uid="{7A2E9A84-5FFA-4869-8E38-2E30E25D84AA}"/>
    <cellStyle name="SAPBEXHLevel1X 3 5 6 2 3 3" xfId="40052" xr:uid="{D541BDA4-8249-41E8-8423-5E052B047C58}"/>
    <cellStyle name="SAPBEXHLevel1X 3 5 6 2 4" xfId="36464" xr:uid="{0B69635E-9ED6-4E63-8BA1-C05A9D24AAF9}"/>
    <cellStyle name="SAPBEXHLevel1X 3 5 6 3" xfId="14220" xr:uid="{14090984-3231-40A7-907F-AEDD1CDBDA97}"/>
    <cellStyle name="SAPBEXHLevel1X 3 5 6 3 2" xfId="37877" xr:uid="{6E1003FF-4DE6-48B3-A0D6-968CBF2A13E3}"/>
    <cellStyle name="SAPBEXHLevel1X 3 5 6 4" xfId="13134" xr:uid="{D62447CF-59D9-49AC-BAE1-E51D7428D13B}"/>
    <cellStyle name="SAPBEXHLevel1X 3 5 6 4 2" xfId="29854" xr:uid="{AE4A37B8-862F-4CFE-BA49-573C8119481F}"/>
    <cellStyle name="SAPBEXHLevel1X 3 5 6 4 3" xfId="36863" xr:uid="{18AD7ECF-ED43-424C-B81E-94D22471ECAF}"/>
    <cellStyle name="SAPBEXHLevel1X 3 5 6 5" xfId="35897" xr:uid="{95F80879-BFA9-4C79-9449-75F1C813F934}"/>
    <cellStyle name="SAPBEXHLevel1X 3 5 7" xfId="11654" xr:uid="{A59BCDE9-1826-4650-B035-90AADE9D7AEA}"/>
    <cellStyle name="SAPBEXHLevel1X 3 5 7 2" xfId="15367" xr:uid="{0B4A41A8-21F9-43E3-953B-740F57F82A5F}"/>
    <cellStyle name="SAPBEXHLevel1X 3 5 7 2 2" xfId="31871" xr:uid="{2FCE8B61-A7A0-4488-90B2-AE9D50BBDB2E}"/>
    <cellStyle name="SAPBEXHLevel1X 3 5 7 2 3" xfId="38956" xr:uid="{9AEB77EB-EE1A-46C7-8D2E-17705222C6A2}"/>
    <cellStyle name="SAPBEXHLevel1X 3 5 7 3" xfId="16548" xr:uid="{938D0A5A-8DC0-4CC7-9C19-246CC822AB5C}"/>
    <cellStyle name="SAPBEXHLevel1X 3 5 7 3 2" xfId="33052" xr:uid="{07F24080-D3D5-4D02-946E-623EBEFF9616}"/>
    <cellStyle name="SAPBEXHLevel1X 3 5 7 3 3" xfId="39675" xr:uid="{B9FC5641-EF6D-4C0E-909C-2326F2A6B33E}"/>
    <cellStyle name="SAPBEXHLevel1X 3 5 7 4" xfId="36160" xr:uid="{7162C8D4-E482-42AD-A7AF-C0D3E70FF468}"/>
    <cellStyle name="SAPBEXHLevel1X 3 5 8" xfId="10504" xr:uid="{38D4CC8D-760C-4B4B-8763-764FE063164B}"/>
    <cellStyle name="SAPBEXHLevel1X 3 5 8 2" xfId="13764" xr:uid="{E5F0EAA3-E0A4-4258-839E-773F4B735B5F}"/>
    <cellStyle name="SAPBEXHLevel1X 3 5 8 2 2" xfId="37489" xr:uid="{9E5B785B-91AE-464D-A013-DA46C5BF7C24}"/>
    <cellStyle name="SAPBEXHLevel1X 3 5 8 3" xfId="9056" xr:uid="{70E13BAC-4AE4-4AB9-8C2D-3B653EF4A832}"/>
    <cellStyle name="SAPBEXHLevel1X 3 5 8 3 2" xfId="26232" xr:uid="{88E5AA26-4ADB-4CA8-A7BA-7F7761A19C8A}"/>
    <cellStyle name="SAPBEXHLevel1X 3 5 8 3 3" xfId="34947" xr:uid="{0E02003A-88B7-49F0-85F5-86380D644C69}"/>
    <cellStyle name="SAPBEXHLevel1X 3 5 8 4" xfId="35613" xr:uid="{AF285265-FCC1-472E-B519-029E2C7A24E8}"/>
    <cellStyle name="SAPBEXHLevel1X 3 5 9" xfId="9224" xr:uid="{A952BB3C-EB9A-49BF-84C2-D6A8FBF6C7B6}"/>
    <cellStyle name="SAPBEXHLevel1X 3 5 9 2" xfId="35115" xr:uid="{13637C55-1C60-42C8-890A-7EB7D17B58B9}"/>
    <cellStyle name="SAPBEXHLevel1X 3 6" xfId="2832" xr:uid="{25C2FF49-056F-4F66-BF12-82ADBB323BCD}"/>
    <cellStyle name="SAPBEXHLevel1X 3 6 10" xfId="8988" xr:uid="{26721871-9038-4831-B302-A7A332ECB7E9}"/>
    <cellStyle name="SAPBEXHLevel1X 3 6 10 2" xfId="26164" xr:uid="{D153FA58-EC9B-4967-8612-A63A1DA086A4}"/>
    <cellStyle name="SAPBEXHLevel1X 3 6 10 3" xfId="34880" xr:uid="{4AA3B515-800B-4A3F-BC77-D5B502996A03}"/>
    <cellStyle name="SAPBEXHLevel1X 3 6 11" xfId="7336" xr:uid="{D7DCEED8-DA07-4EDD-9DD4-F1F4614E2EDF}"/>
    <cellStyle name="SAPBEXHLevel1X 3 6 11 2" xfId="34406" xr:uid="{FD9F4846-5E48-4573-9D58-3E87BB0C20CF}"/>
    <cellStyle name="SAPBEXHLevel1X 3 6 12" xfId="20330" xr:uid="{168F2EA8-45E9-41AF-BFB3-4291993F85B4}"/>
    <cellStyle name="SAPBEXHLevel1X 3 6 13" xfId="24542" xr:uid="{F7716C03-4A4F-4DDA-AC4D-3E30633A7C39}"/>
    <cellStyle name="SAPBEXHLevel1X 3 6 2" xfId="5703" xr:uid="{49DAA629-BDD6-4D70-8C70-F4BBFFA73FA4}"/>
    <cellStyle name="SAPBEXHLevel1X 3 6 2 2" xfId="12141" xr:uid="{FB60AD39-D844-45F4-879D-77A883242CA5}"/>
    <cellStyle name="SAPBEXHLevel1X 3 6 2 2 2" xfId="15544" xr:uid="{D0F5B01F-A958-41D1-8EA9-EC31AAAE8394}"/>
    <cellStyle name="SAPBEXHLevel1X 3 6 2 2 2 2" xfId="32048" xr:uid="{750C34AF-DC2D-4FB1-8E00-9ECE85852F87}"/>
    <cellStyle name="SAPBEXHLevel1X 3 6 2 2 2 3" xfId="39133" xr:uid="{F26F2587-B67E-4CDF-B800-16485FE06091}"/>
    <cellStyle name="SAPBEXHLevel1X 3 6 2 2 3" xfId="16940" xr:uid="{4E55547A-4D1D-4931-BB66-8E3A281CEC64}"/>
    <cellStyle name="SAPBEXHLevel1X 3 6 2 2 3 2" xfId="33444" xr:uid="{08DD3AD1-BBF4-44B3-9F44-A72E20A57EFA}"/>
    <cellStyle name="SAPBEXHLevel1X 3 6 2 2 3 3" xfId="39865" xr:uid="{BF784103-ECBB-4CA4-A05E-580EC6C57B56}"/>
    <cellStyle name="SAPBEXHLevel1X 3 6 2 2 4" xfId="36281" xr:uid="{C2FF2276-1F1B-4563-81CE-609993D25739}"/>
    <cellStyle name="SAPBEXHLevel1X 3 6 2 3" xfId="10737" xr:uid="{2A39AA09-3C34-4F4D-8FC1-B4EE1FBDE0F8}"/>
    <cellStyle name="SAPBEXHLevel1X 3 6 2 3 2" xfId="13970" xr:uid="{151CE988-DD2E-48AD-AE7D-B6535DE781C5}"/>
    <cellStyle name="SAPBEXHLevel1X 3 6 2 3 2 2" xfId="37643" xr:uid="{64EFED64-1A6B-43AB-A7C9-BBC906FF4115}"/>
    <cellStyle name="SAPBEXHLevel1X 3 6 2 3 3" xfId="9076" xr:uid="{11C29B01-C5D4-4B79-9A32-050AA34F7BD4}"/>
    <cellStyle name="SAPBEXHLevel1X 3 6 2 3 3 2" xfId="26252" xr:uid="{73FDB756-3DDE-4F00-8330-922A86AC81C5}"/>
    <cellStyle name="SAPBEXHLevel1X 3 6 2 3 3 3" xfId="34967" xr:uid="{3E5F225D-0454-4D70-9454-32D4F8F237B9}"/>
    <cellStyle name="SAPBEXHLevel1X 3 6 2 3 4" xfId="35714" xr:uid="{D85D7465-29F3-4DBC-AD6F-FA58E5E6F694}"/>
    <cellStyle name="SAPBEXHLevel1X 3 6 2 4" xfId="10138" xr:uid="{89208BD5-6498-469B-9923-1323EB933996}"/>
    <cellStyle name="SAPBEXHLevel1X 3 6 2 4 2" xfId="35480" xr:uid="{9E314417-3EEF-4B2B-AC23-A4AD9FD52F77}"/>
    <cellStyle name="SAPBEXHLevel1X 3 6 2 5" xfId="13532" xr:uid="{F2F18B06-6E6C-47E4-8058-D5C7CF1503DA}"/>
    <cellStyle name="SAPBEXHLevel1X 3 6 2 5 2" xfId="37261" xr:uid="{D819F864-0520-4406-B1E3-A699D68CE2CA}"/>
    <cellStyle name="SAPBEXHLevel1X 3 6 2 6" xfId="14168" xr:uid="{1C3CE35E-6BD6-4C87-9EFA-4095F0855583}"/>
    <cellStyle name="SAPBEXHLevel1X 3 6 2 6 2" xfId="30745" xr:uid="{4E72ECF0-6A40-4039-87B3-224CAEB75B85}"/>
    <cellStyle name="SAPBEXHLevel1X 3 6 2 6 3" xfId="37825" xr:uid="{2371C7DF-4BF3-47D7-93A5-32DB7AE254D0}"/>
    <cellStyle name="SAPBEXHLevel1X 3 6 2 7" xfId="8246" xr:uid="{92AC7355-D1AA-45C3-91D3-452ECC8DAEC1}"/>
    <cellStyle name="SAPBEXHLevel1X 3 6 2 7 2" xfId="34752" xr:uid="{0F8FAF8E-79AD-4EA2-B31B-8BCC1139566D}"/>
    <cellStyle name="SAPBEXHLevel1X 3 6 2 8" xfId="34219" xr:uid="{990C6B57-9C80-4160-A153-49A81995C68E}"/>
    <cellStyle name="SAPBEXHLevel1X 3 6 3" xfId="5984" xr:uid="{0B561300-F45F-4DF4-A913-3911A1C543F5}"/>
    <cellStyle name="SAPBEXHLevel1X 3 6 3 2" xfId="12252" xr:uid="{6C863394-10EF-49FF-84F6-0FD9F7299BA3}"/>
    <cellStyle name="SAPBEXHLevel1X 3 6 3 2 2" xfId="15652" xr:uid="{FA45528E-5BDC-4C5A-AFBC-C06BAC7B7C6C}"/>
    <cellStyle name="SAPBEXHLevel1X 3 6 3 2 2 2" xfId="32156" xr:uid="{F2C38AA0-71F5-4B9E-B976-FF505D9AC9F3}"/>
    <cellStyle name="SAPBEXHLevel1X 3 6 3 2 2 3" xfId="39241" xr:uid="{D06E9795-FEF2-47C4-91D7-62D8E3AEEDDD}"/>
    <cellStyle name="SAPBEXHLevel1X 3 6 3 2 3" xfId="17036" xr:uid="{BE3DF9B0-FF7C-4143-BE9D-2A7641A1CFC3}"/>
    <cellStyle name="SAPBEXHLevel1X 3 6 3 2 3 2" xfId="33540" xr:uid="{6B4A2333-6111-446D-B955-7099E9CFFA08}"/>
    <cellStyle name="SAPBEXHLevel1X 3 6 3 2 3 3" xfId="39958" xr:uid="{283F88E0-2B04-465D-A3E9-DC9FB63A156E}"/>
    <cellStyle name="SAPBEXHLevel1X 3 6 3 2 4" xfId="36372" xr:uid="{FE6267E9-ECFC-4FDE-81B4-0381730899B7}"/>
    <cellStyle name="SAPBEXHLevel1X 3 6 3 3" xfId="10849" xr:uid="{641B99DA-D7F4-41E7-81D7-1EEAC13D21C0}"/>
    <cellStyle name="SAPBEXHLevel1X 3 6 3 3 2" xfId="14080" xr:uid="{5897CE14-D29C-42B6-821F-2CA139366A36}"/>
    <cellStyle name="SAPBEXHLevel1X 3 6 3 3 2 2" xfId="37738" xr:uid="{347E5D08-1C92-4FEF-B42C-A24078DCDA8A}"/>
    <cellStyle name="SAPBEXHLevel1X 3 6 3 3 3" xfId="13044" xr:uid="{94A4F67A-E3E5-486E-8604-F925A847699A}"/>
    <cellStyle name="SAPBEXHLevel1X 3 6 3 3 3 2" xfId="29764" xr:uid="{E752A487-E5DA-4644-A371-77FB59AD3755}"/>
    <cellStyle name="SAPBEXHLevel1X 3 6 3 3 3 3" xfId="36773" xr:uid="{98DAD51A-0A3C-487D-A2D1-8F420508A026}"/>
    <cellStyle name="SAPBEXHLevel1X 3 6 3 3 4" xfId="35805" xr:uid="{1E7501B3-B344-48F1-9621-AFBB026726CF}"/>
    <cellStyle name="SAPBEXHLevel1X 3 6 3 4" xfId="10053" xr:uid="{3FDBA780-6678-4652-8C75-3A00FF6D4710}"/>
    <cellStyle name="SAPBEXHLevel1X 3 6 3 4 2" xfId="35395" xr:uid="{53861F29-F863-4058-96ED-718BE2689D26}"/>
    <cellStyle name="SAPBEXHLevel1X 3 6 3 5" xfId="13447" xr:uid="{D64ED182-602E-4F7F-903F-F61C0055BC09}"/>
    <cellStyle name="SAPBEXHLevel1X 3 6 3 5 2" xfId="37176" xr:uid="{45AE11D0-2CB9-43AA-8DDC-C0C9269EF664}"/>
    <cellStyle name="SAPBEXHLevel1X 3 6 3 6" xfId="15238" xr:uid="{F0546232-7ECF-4712-ABE0-C078D9EFDE7E}"/>
    <cellStyle name="SAPBEXHLevel1X 3 6 3 6 2" xfId="31742" xr:uid="{D2EB9BF7-1E79-4BBE-928F-269F86C7C995}"/>
    <cellStyle name="SAPBEXHLevel1X 3 6 3 6 3" xfId="38827" xr:uid="{C4E90756-E523-4F31-9A18-93B62957E08C}"/>
    <cellStyle name="SAPBEXHLevel1X 3 6 3 7" xfId="8160" xr:uid="{08E54D9B-DE80-4DC2-BFF1-CE62E3A84B9D}"/>
    <cellStyle name="SAPBEXHLevel1X 3 6 3 7 2" xfId="34667" xr:uid="{9F2BCD45-5ACA-4554-869E-42244C99A286}"/>
    <cellStyle name="SAPBEXHLevel1X 3 6 3 8" xfId="34311" xr:uid="{7E24DCB9-7B61-4EF5-9419-17F14377311B}"/>
    <cellStyle name="SAPBEXHLevel1X 3 6 4" xfId="8220" xr:uid="{FF05AFFE-BE03-403B-A6CB-2ED878D47E10}"/>
    <cellStyle name="SAPBEXHLevel1X 3 6 4 2" xfId="12509" xr:uid="{49AFF647-ACCF-45DB-AAF0-A0A081B46C75}"/>
    <cellStyle name="SAPBEXHLevel1X 3 6 4 2 2" xfId="15820" xr:uid="{300039A2-3ED6-4504-87D2-3B00299B2CF5}"/>
    <cellStyle name="SAPBEXHLevel1X 3 6 4 2 2 2" xfId="32324" xr:uid="{715F2A1E-D22D-4C3A-B858-016377907681}"/>
    <cellStyle name="SAPBEXHLevel1X 3 6 4 2 2 3" xfId="39409" xr:uid="{D2BF60B1-AF06-41F5-8E22-BD33F5FF27AE}"/>
    <cellStyle name="SAPBEXHLevel1X 3 6 4 2 3" xfId="17293" xr:uid="{ED835BB8-D7E2-44B9-97AD-E098103A25E7}"/>
    <cellStyle name="SAPBEXHLevel1X 3 6 4 2 3 2" xfId="33797" xr:uid="{EC175A89-3C4B-41D0-9169-EB0DE0CFCBA7}"/>
    <cellStyle name="SAPBEXHLevel1X 3 6 4 2 3 3" xfId="40126" xr:uid="{65D6C9F1-D62E-4146-857A-155F712D5AF2}"/>
    <cellStyle name="SAPBEXHLevel1X 3 6 4 2 4" xfId="36537" xr:uid="{462D7A7B-424C-4EE0-8A11-294B9FEA955F}"/>
    <cellStyle name="SAPBEXHLevel1X 3 6 4 3" xfId="11107" xr:uid="{3453E856-22F0-4D0A-9876-8047BC3B9E18}"/>
    <cellStyle name="SAPBEXHLevel1X 3 6 4 3 2" xfId="14294" xr:uid="{DCF0172B-A89D-4FAD-963D-8269844ABBAD}"/>
    <cellStyle name="SAPBEXHLevel1X 3 6 4 3 2 2" xfId="37951" xr:uid="{5DF2F3EF-0D91-4216-8E8C-16BCC4C50621}"/>
    <cellStyle name="SAPBEXHLevel1X 3 6 4 3 3" xfId="8846" xr:uid="{FEE46C8B-8BF2-4E2A-8A90-0BCFE39D39D7}"/>
    <cellStyle name="SAPBEXHLevel1X 3 6 4 3 3 2" xfId="26022" xr:uid="{33DE91FA-5F4A-45FC-8BD3-2EFBE6D20F84}"/>
    <cellStyle name="SAPBEXHLevel1X 3 6 4 3 3 3" xfId="34830" xr:uid="{FCA9D4F7-38F6-4018-B40A-1A2BF0CA73B2}"/>
    <cellStyle name="SAPBEXHLevel1X 3 6 4 3 4" xfId="35971" xr:uid="{F59A0A58-0615-45A7-A84A-4BABA7F5B335}"/>
    <cellStyle name="SAPBEXHLevel1X 3 6 4 4" xfId="10112" xr:uid="{87EAA4C5-B59A-4795-B124-F4C67902E564}"/>
    <cellStyle name="SAPBEXHLevel1X 3 6 4 4 2" xfId="35454" xr:uid="{E2DED491-C71E-4947-A15C-86B34D448867}"/>
    <cellStyle name="SAPBEXHLevel1X 3 6 4 5" xfId="13506" xr:uid="{8AFEBF3F-5794-48CA-B10E-A75F23FC7C04}"/>
    <cellStyle name="SAPBEXHLevel1X 3 6 4 5 2" xfId="37235" xr:uid="{D0B766F6-4F65-451F-ADAE-003400DB47D4}"/>
    <cellStyle name="SAPBEXHLevel1X 3 6 4 6" xfId="13848" xr:uid="{0FBD664C-8C28-4283-BB8C-60D74C9C463E}"/>
    <cellStyle name="SAPBEXHLevel1X 3 6 4 6 2" xfId="30464" xr:uid="{284E1292-E720-432E-B077-91BD000390D6}"/>
    <cellStyle name="SAPBEXHLevel1X 3 6 4 6 3" xfId="37572" xr:uid="{81284D17-2AAE-452B-B971-6C25CB54F3AA}"/>
    <cellStyle name="SAPBEXHLevel1X 3 6 4 7" xfId="34726" xr:uid="{E1D7D7C4-4AC1-4E8F-B334-5B6266E121D0}"/>
    <cellStyle name="SAPBEXHLevel1X 3 6 5" xfId="8114" xr:uid="{73E03FF8-1DB6-4C19-BB08-BD9CC3C64ADC}"/>
    <cellStyle name="SAPBEXHLevel1X 3 6 5 2" xfId="12693" xr:uid="{0CD7EAB3-D7CC-4C8A-AADA-74D8F584D3DE}"/>
    <cellStyle name="SAPBEXHLevel1X 3 6 5 2 2" xfId="15907" xr:uid="{C834C64A-E207-4622-96F1-D674872B8D8A}"/>
    <cellStyle name="SAPBEXHLevel1X 3 6 5 2 2 2" xfId="32411" xr:uid="{D286F637-A908-47E1-8CC7-9783A30EA36E}"/>
    <cellStyle name="SAPBEXHLevel1X 3 6 5 2 2 3" xfId="39496" xr:uid="{C5DC63C2-2361-413A-86C0-B7A32EDA4770}"/>
    <cellStyle name="SAPBEXHLevel1X 3 6 5 2 3" xfId="17468" xr:uid="{7F8E8377-5DB5-4552-8FBB-81A63F5C9900}"/>
    <cellStyle name="SAPBEXHLevel1X 3 6 5 2 3 2" xfId="33972" xr:uid="{9CA6DDBA-9729-4DEC-A62C-3CB6108BD522}"/>
    <cellStyle name="SAPBEXHLevel1X 3 6 5 2 3 3" xfId="40213" xr:uid="{11D17960-7227-422F-8A60-5A91D6B168B7}"/>
    <cellStyle name="SAPBEXHLevel1X 3 6 5 2 4" xfId="36623" xr:uid="{3CA7BE3F-8279-43A1-9C8A-292F4DEA24BF}"/>
    <cellStyle name="SAPBEXHLevel1X 3 6 5 3" xfId="11284" xr:uid="{683AF9D6-C4D4-47DE-8626-D7AAF3E76B91}"/>
    <cellStyle name="SAPBEXHLevel1X 3 6 5 3 2" xfId="14430" xr:uid="{989E6229-7CD2-407C-B745-F9CAAE89ADB0}"/>
    <cellStyle name="SAPBEXHLevel1X 3 6 5 3 2 2" xfId="38087" xr:uid="{49D32B18-3792-4B99-AAF4-5BAD1FA103C4}"/>
    <cellStyle name="SAPBEXHLevel1X 3 6 5 3 3" xfId="9133" xr:uid="{3909836E-6DB8-4908-8389-1571CC5390DF}"/>
    <cellStyle name="SAPBEXHLevel1X 3 6 5 3 3 2" xfId="26309" xr:uid="{AB903E58-6539-4A02-9456-2A679BFCD4A7}"/>
    <cellStyle name="SAPBEXHLevel1X 3 6 5 3 3 3" xfId="35024" xr:uid="{A2C2A604-97EF-4024-B1FC-5AE1DE0C22C4}"/>
    <cellStyle name="SAPBEXHLevel1X 3 6 5 3 4" xfId="36058" xr:uid="{788A33A9-D914-4947-95BE-33783D00F1DD}"/>
    <cellStyle name="SAPBEXHLevel1X 3 6 5 4" xfId="10007" xr:uid="{F738A55B-BA15-4DFF-8AC4-FA0A34E82D3E}"/>
    <cellStyle name="SAPBEXHLevel1X 3 6 5 4 2" xfId="35349" xr:uid="{FE11BAFE-B65C-4A64-B298-95B8ED24F6A0}"/>
    <cellStyle name="SAPBEXHLevel1X 3 6 5 5" xfId="13401" xr:uid="{6D204552-7304-4BE3-9680-FAABB8D17C9B}"/>
    <cellStyle name="SAPBEXHLevel1X 3 6 5 5 2" xfId="37130" xr:uid="{2F139C63-423E-4677-AB72-CE9D0D0E0910}"/>
    <cellStyle name="SAPBEXHLevel1X 3 6 5 6" xfId="13023" xr:uid="{6539AA78-97CD-42E5-B057-FFB9FA0FDBCD}"/>
    <cellStyle name="SAPBEXHLevel1X 3 6 5 6 2" xfId="29743" xr:uid="{77AF8C81-F406-45C7-BA95-D6D6C52D4511}"/>
    <cellStyle name="SAPBEXHLevel1X 3 6 5 6 3" xfId="36752" xr:uid="{8FA85025-D19C-4C77-9229-899E21C1E32B}"/>
    <cellStyle name="SAPBEXHLevel1X 3 6 5 7" xfId="34621" xr:uid="{CFF2D6B3-D44E-4CD3-8188-06788E4FF13D}"/>
    <cellStyle name="SAPBEXHLevel1X 3 6 6" xfId="11034" xr:uid="{FBF3D1EF-4307-47FB-BC6C-58779F050B89}"/>
    <cellStyle name="SAPBEXHLevel1X 3 6 6 2" xfId="12436" xr:uid="{3EA5E458-E3EF-4FA1-AC10-91E8D89CD075}"/>
    <cellStyle name="SAPBEXHLevel1X 3 6 6 2 2" xfId="15747" xr:uid="{1E07F80E-C78B-4B24-B2FB-212C46FF733D}"/>
    <cellStyle name="SAPBEXHLevel1X 3 6 6 2 2 2" xfId="32251" xr:uid="{B133853F-0FEC-40B2-B94C-67E3B131BCC1}"/>
    <cellStyle name="SAPBEXHLevel1X 3 6 6 2 2 3" xfId="39336" xr:uid="{FE9CE5EE-4205-43E5-AA60-941A2A8D448E}"/>
    <cellStyle name="SAPBEXHLevel1X 3 6 6 2 3" xfId="17220" xr:uid="{C33122BC-A2FE-4CFE-A630-44C34285C6E5}"/>
    <cellStyle name="SAPBEXHLevel1X 3 6 6 2 3 2" xfId="33724" xr:uid="{D9DB6D26-83EC-4084-9417-3645D009D33E}"/>
    <cellStyle name="SAPBEXHLevel1X 3 6 6 2 3 3" xfId="40053" xr:uid="{C2DA7841-55F7-46B4-9FE5-9CFBB4B769C3}"/>
    <cellStyle name="SAPBEXHLevel1X 3 6 6 2 4" xfId="36465" xr:uid="{013A385D-00C9-4F0D-9E60-BD33999893A8}"/>
    <cellStyle name="SAPBEXHLevel1X 3 6 6 3" xfId="14221" xr:uid="{421C8FB4-B2F4-4D6D-995D-D9092B9F0A0F}"/>
    <cellStyle name="SAPBEXHLevel1X 3 6 6 3 2" xfId="37878" xr:uid="{4C797A65-E4D5-4033-BD58-C1424ADB88B2}"/>
    <cellStyle name="SAPBEXHLevel1X 3 6 6 4" xfId="12941" xr:uid="{FF5804B0-F750-4772-A4D7-C622E75DE680}"/>
    <cellStyle name="SAPBEXHLevel1X 3 6 6 4 2" xfId="29661" xr:uid="{1B5022AF-9517-491D-8DFB-A687CE5BCA73}"/>
    <cellStyle name="SAPBEXHLevel1X 3 6 6 4 3" xfId="36670" xr:uid="{EEE888DF-DA34-4B7A-9712-81DA51C0C3B5}"/>
    <cellStyle name="SAPBEXHLevel1X 3 6 6 5" xfId="35898" xr:uid="{A4FC235B-42B0-46F1-B9E5-A14BC5A6128B}"/>
    <cellStyle name="SAPBEXHLevel1X 3 6 7" xfId="11655" xr:uid="{FEA1CEA4-DD70-4AB2-83F6-7E907DAA03E9}"/>
    <cellStyle name="SAPBEXHLevel1X 3 6 7 2" xfId="15368" xr:uid="{EC8657F7-2F1A-4037-A1F5-C2C6166A65EB}"/>
    <cellStyle name="SAPBEXHLevel1X 3 6 7 2 2" xfId="31872" xr:uid="{7F3CDCF8-57E0-4847-8801-4A3368382CEC}"/>
    <cellStyle name="SAPBEXHLevel1X 3 6 7 2 3" xfId="38957" xr:uid="{125A7BCA-E866-456E-A61C-F6ABEACC053D}"/>
    <cellStyle name="SAPBEXHLevel1X 3 6 7 3" xfId="16549" xr:uid="{6FFC0963-446A-484B-BA10-2F6FAA8C60FA}"/>
    <cellStyle name="SAPBEXHLevel1X 3 6 7 3 2" xfId="33053" xr:uid="{D9564BA9-F8C9-43FD-8530-74C39E25EF68}"/>
    <cellStyle name="SAPBEXHLevel1X 3 6 7 3 3" xfId="39676" xr:uid="{362C2A16-5385-473A-9AB8-211AE66ADABA}"/>
    <cellStyle name="SAPBEXHLevel1X 3 6 7 4" xfId="36161" xr:uid="{BF99C17A-E261-41F7-B791-B4BB9F135344}"/>
    <cellStyle name="SAPBEXHLevel1X 3 6 8" xfId="10505" xr:uid="{BC209A05-61F9-4560-B0E6-33400420FED2}"/>
    <cellStyle name="SAPBEXHLevel1X 3 6 8 2" xfId="13765" xr:uid="{BE632189-E334-4DB7-9E46-EECFC56A8B32}"/>
    <cellStyle name="SAPBEXHLevel1X 3 6 8 2 2" xfId="37490" xr:uid="{EE7D6872-CED9-4C8F-B5F4-23EAF4847540}"/>
    <cellStyle name="SAPBEXHLevel1X 3 6 8 3" xfId="13689" xr:uid="{71408568-4585-427D-9710-A5477E90CC44}"/>
    <cellStyle name="SAPBEXHLevel1X 3 6 8 3 2" xfId="30325" xr:uid="{DF7C3BE6-7970-4B40-BDB7-9E5561CF2A74}"/>
    <cellStyle name="SAPBEXHLevel1X 3 6 8 3 3" xfId="37414" xr:uid="{E9DAB8E3-10E4-4DA9-8C27-57613623D76F}"/>
    <cellStyle name="SAPBEXHLevel1X 3 6 8 4" xfId="35614" xr:uid="{825F29F2-E32F-4952-B7BA-90466067003B}"/>
    <cellStyle name="SAPBEXHLevel1X 3 6 9" xfId="9225" xr:uid="{6A2EECFE-6F05-41FD-BB41-C88A2CF8FBEC}"/>
    <cellStyle name="SAPBEXHLevel1X 3 6 9 2" xfId="35116" xr:uid="{049F5CE6-FB88-4A03-804D-B5AC20A163E2}"/>
    <cellStyle name="SAPBEXHLevel1X 3 7" xfId="1845" xr:uid="{19F8B55B-0AB3-4A45-8502-D1ED78F6F5FE}"/>
    <cellStyle name="SAPBEXHLevel1X 3 7 10" xfId="8989" xr:uid="{733D2BFD-8437-4730-B119-148F50EF422A}"/>
    <cellStyle name="SAPBEXHLevel1X 3 7 10 2" xfId="26165" xr:uid="{783729B5-3C40-461A-8DD1-E5654B300C58}"/>
    <cellStyle name="SAPBEXHLevel1X 3 7 10 3" xfId="34881" xr:uid="{224EE03C-EDCE-4FBF-B267-42A021F77E4C}"/>
    <cellStyle name="SAPBEXHLevel1X 3 7 11" xfId="7337" xr:uid="{B984ED48-066D-4D4D-8CD8-8A1EF255F4D1}"/>
    <cellStyle name="SAPBEXHLevel1X 3 7 11 2" xfId="34407" xr:uid="{FDB285B8-7C54-456A-ADFF-350F315A2BB7}"/>
    <cellStyle name="SAPBEXHLevel1X 3 7 12" xfId="19348" xr:uid="{628BA67F-AB77-4A48-9B7F-9020F21FACC3}"/>
    <cellStyle name="SAPBEXHLevel1X 3 7 13" xfId="24611" xr:uid="{E162090D-1E4C-4CEC-A096-37AC3E792D0C}"/>
    <cellStyle name="SAPBEXHLevel1X 3 7 2" xfId="5704" xr:uid="{6ADF9F82-9C9B-4F1A-B9B3-7C62E4B75517}"/>
    <cellStyle name="SAPBEXHLevel1X 3 7 2 2" xfId="12142" xr:uid="{EB2BE28D-18A0-4AE8-B4C1-525B96D38827}"/>
    <cellStyle name="SAPBEXHLevel1X 3 7 2 2 2" xfId="15545" xr:uid="{03841648-3613-49C8-9101-68C9926E9CAF}"/>
    <cellStyle name="SAPBEXHLevel1X 3 7 2 2 2 2" xfId="32049" xr:uid="{AAC9AE0E-AD8B-480B-B0BC-C2EB560E01DE}"/>
    <cellStyle name="SAPBEXHLevel1X 3 7 2 2 2 3" xfId="39134" xr:uid="{4B637008-AF31-4CA7-9C89-43FA4B10DE62}"/>
    <cellStyle name="SAPBEXHLevel1X 3 7 2 2 3" xfId="16941" xr:uid="{E1016AD9-CF5C-446E-A9B1-2AFEE41CD2E0}"/>
    <cellStyle name="SAPBEXHLevel1X 3 7 2 2 3 2" xfId="33445" xr:uid="{F78C0540-A4CE-48E9-B84E-F749DE553B33}"/>
    <cellStyle name="SAPBEXHLevel1X 3 7 2 2 3 3" xfId="39866" xr:uid="{AA5202F6-412F-4884-BA51-E925E7FCD42E}"/>
    <cellStyle name="SAPBEXHLevel1X 3 7 2 2 4" xfId="36282" xr:uid="{0DFC8591-EB79-4897-B786-FCF99BB5A746}"/>
    <cellStyle name="SAPBEXHLevel1X 3 7 2 3" xfId="10738" xr:uid="{7B51D2D9-685A-46A3-AB61-E0A5C802D777}"/>
    <cellStyle name="SAPBEXHLevel1X 3 7 2 3 2" xfId="13971" xr:uid="{79092F27-DC17-4634-A8AC-AC021EB3607C}"/>
    <cellStyle name="SAPBEXHLevel1X 3 7 2 3 2 2" xfId="37644" xr:uid="{26486307-F607-45B9-97D9-FE90E8891B85}"/>
    <cellStyle name="SAPBEXHLevel1X 3 7 2 3 3" xfId="9077" xr:uid="{5C561C7C-7926-4872-B571-5959ADE37DA4}"/>
    <cellStyle name="SAPBEXHLevel1X 3 7 2 3 3 2" xfId="26253" xr:uid="{90D4C7EE-8F03-4615-B6AD-CC22BE0AA605}"/>
    <cellStyle name="SAPBEXHLevel1X 3 7 2 3 3 3" xfId="34968" xr:uid="{0CE0B411-5F2C-4DA9-8C20-A273C61AE22D}"/>
    <cellStyle name="SAPBEXHLevel1X 3 7 2 3 4" xfId="35715" xr:uid="{B37AB159-F3EA-48A7-9FE5-27FF9E2E6B6B}"/>
    <cellStyle name="SAPBEXHLevel1X 3 7 2 4" xfId="9747" xr:uid="{FB82EF0E-A9D9-4E9C-8E46-15E74009192A}"/>
    <cellStyle name="SAPBEXHLevel1X 3 7 2 4 2" xfId="35176" xr:uid="{60757DCA-41D2-4DC0-A94E-61EB3D4E5C9F}"/>
    <cellStyle name="SAPBEXHLevel1X 3 7 2 5" xfId="13181" xr:uid="{6B16122A-8F18-4D76-A893-2754E93BF257}"/>
    <cellStyle name="SAPBEXHLevel1X 3 7 2 5 2" xfId="36910" xr:uid="{63B78901-556C-4B94-96FD-6F3A9E87474A}"/>
    <cellStyle name="SAPBEXHLevel1X 3 7 2 6" xfId="13127" xr:uid="{DCE6E104-2C86-41A9-9944-7A4CDA436A26}"/>
    <cellStyle name="SAPBEXHLevel1X 3 7 2 6 2" xfId="29847" xr:uid="{086AF9E1-F3D3-4E8D-8753-E3A84C16BB5A}"/>
    <cellStyle name="SAPBEXHLevel1X 3 7 2 6 3" xfId="36856" xr:uid="{D31520CF-9A63-4725-A641-FA6BD632477C}"/>
    <cellStyle name="SAPBEXHLevel1X 3 7 2 7" xfId="7854" xr:uid="{308CA8C3-F6E3-4AE2-A7FA-6AFA325EB1B7}"/>
    <cellStyle name="SAPBEXHLevel1X 3 7 2 7 2" xfId="34448" xr:uid="{FCA7A15A-369F-4FCB-B6E0-0F6FCA81982F}"/>
    <cellStyle name="SAPBEXHLevel1X 3 7 2 8" xfId="34220" xr:uid="{5937E960-E3EB-4065-8656-B34DD3CC781F}"/>
    <cellStyle name="SAPBEXHLevel1X 3 7 3" xfId="5985" xr:uid="{7E914E84-CB14-4FBA-A7F0-C9474589820F}"/>
    <cellStyle name="SAPBEXHLevel1X 3 7 3 2" xfId="12253" xr:uid="{D4315D01-22D5-4994-A20F-5F482602545D}"/>
    <cellStyle name="SAPBEXHLevel1X 3 7 3 2 2" xfId="15653" xr:uid="{50997592-BAFD-49C3-B403-48970DF8D444}"/>
    <cellStyle name="SAPBEXHLevel1X 3 7 3 2 2 2" xfId="32157" xr:uid="{6CDF31C1-234B-4749-8FD7-6C919C4F8C98}"/>
    <cellStyle name="SAPBEXHLevel1X 3 7 3 2 2 3" xfId="39242" xr:uid="{8E702D3E-8AE0-4535-A48C-DF71D86BDEC5}"/>
    <cellStyle name="SAPBEXHLevel1X 3 7 3 2 3" xfId="17037" xr:uid="{4B2BD91F-DEFE-4BB1-BA32-75762D8AF88E}"/>
    <cellStyle name="SAPBEXHLevel1X 3 7 3 2 3 2" xfId="33541" xr:uid="{69EE4F86-67B9-44BF-8525-995AC4B64EFB}"/>
    <cellStyle name="SAPBEXHLevel1X 3 7 3 2 3 3" xfId="39959" xr:uid="{09C9E631-8BA9-480E-86A2-06E5A18F3938}"/>
    <cellStyle name="SAPBEXHLevel1X 3 7 3 2 4" xfId="36373" xr:uid="{3C3F1594-45C6-496D-B702-7EFE0859B9E9}"/>
    <cellStyle name="SAPBEXHLevel1X 3 7 3 3" xfId="10850" xr:uid="{622072CF-EE7A-4486-89C3-C6A31B2CE41F}"/>
    <cellStyle name="SAPBEXHLevel1X 3 7 3 3 2" xfId="14081" xr:uid="{C31D061F-B5CB-478F-B749-BEEFA99FC934}"/>
    <cellStyle name="SAPBEXHLevel1X 3 7 3 3 2 2" xfId="37739" xr:uid="{2590B12B-412C-4340-94A2-70303CBF098D}"/>
    <cellStyle name="SAPBEXHLevel1X 3 7 3 3 3" xfId="14350" xr:uid="{B1EDCB2A-F500-4914-8D17-8B2155027AAE}"/>
    <cellStyle name="SAPBEXHLevel1X 3 7 3 3 3 2" xfId="30889" xr:uid="{C8740374-3E2E-44F3-A2D6-8143AE300AD1}"/>
    <cellStyle name="SAPBEXHLevel1X 3 7 3 3 3 3" xfId="38007" xr:uid="{C6AFD0F9-C6F7-4434-8594-E070DAE1FDD1}"/>
    <cellStyle name="SAPBEXHLevel1X 3 7 3 3 4" xfId="35806" xr:uid="{36BC4E53-8A6C-4E6F-B81D-413DD84AA781}"/>
    <cellStyle name="SAPBEXHLevel1X 3 7 3 4" xfId="10054" xr:uid="{086BF9E0-5AAE-496E-8F01-D3D6048E4A9B}"/>
    <cellStyle name="SAPBEXHLevel1X 3 7 3 4 2" xfId="35396" xr:uid="{6FB9457C-1E33-4C18-98A4-F3F4EE3760AF}"/>
    <cellStyle name="SAPBEXHLevel1X 3 7 3 5" xfId="13448" xr:uid="{15159915-4D6E-460C-A186-BBE58A5EB961}"/>
    <cellStyle name="SAPBEXHLevel1X 3 7 3 5 2" xfId="37177" xr:uid="{D8729F8E-64D3-41FB-B80F-6387C9537DB5}"/>
    <cellStyle name="SAPBEXHLevel1X 3 7 3 6" xfId="13021" xr:uid="{2CE082BA-8F55-4575-B497-936B16DED478}"/>
    <cellStyle name="SAPBEXHLevel1X 3 7 3 6 2" xfId="29741" xr:uid="{B9CD3E54-0FED-466E-AE35-245B8F442C02}"/>
    <cellStyle name="SAPBEXHLevel1X 3 7 3 6 3" xfId="36750" xr:uid="{B0751F83-6912-4133-8206-81A99CF5745E}"/>
    <cellStyle name="SAPBEXHLevel1X 3 7 3 7" xfId="8161" xr:uid="{705BBCCC-3A93-4FCB-9A67-F230176FC020}"/>
    <cellStyle name="SAPBEXHLevel1X 3 7 3 7 2" xfId="34668" xr:uid="{D9945522-D568-46BE-B3FB-428FB9353C1E}"/>
    <cellStyle name="SAPBEXHLevel1X 3 7 3 8" xfId="34312" xr:uid="{195B07AD-0B24-4441-BDE8-60585A014F45}"/>
    <cellStyle name="SAPBEXHLevel1X 3 7 4" xfId="7968" xr:uid="{8D54D2D7-06FD-4E8F-AA20-185C7DBEA189}"/>
    <cellStyle name="SAPBEXHLevel1X 3 7 4 2" xfId="12510" xr:uid="{CAFB33DB-5111-4DF5-AA2F-E77592DA98B4}"/>
    <cellStyle name="SAPBEXHLevel1X 3 7 4 2 2" xfId="15821" xr:uid="{CE02A09A-4E78-4CD1-9FB1-665B06B92C48}"/>
    <cellStyle name="SAPBEXHLevel1X 3 7 4 2 2 2" xfId="32325" xr:uid="{9A80192D-E7CB-49E1-A101-4C6873B1AD5A}"/>
    <cellStyle name="SAPBEXHLevel1X 3 7 4 2 2 3" xfId="39410" xr:uid="{3B63DB05-D7E4-4155-8DA9-F790FC5D8579}"/>
    <cellStyle name="SAPBEXHLevel1X 3 7 4 2 3" xfId="17294" xr:uid="{1B8DE0F5-2A35-4F81-825F-4D371C58957F}"/>
    <cellStyle name="SAPBEXHLevel1X 3 7 4 2 3 2" xfId="33798" xr:uid="{2A2093CF-AB49-464B-9054-4F018383A97C}"/>
    <cellStyle name="SAPBEXHLevel1X 3 7 4 2 3 3" xfId="40127" xr:uid="{207A707F-1A5E-47CA-A338-C21D4CB7CD38}"/>
    <cellStyle name="SAPBEXHLevel1X 3 7 4 2 4" xfId="36538" xr:uid="{256FB675-249F-4606-8A62-FEFE1135ADB7}"/>
    <cellStyle name="SAPBEXHLevel1X 3 7 4 3" xfId="11108" xr:uid="{41FDBCAA-3652-472D-9434-00CB347328E4}"/>
    <cellStyle name="SAPBEXHLevel1X 3 7 4 3 2" xfId="14295" xr:uid="{4568C89A-92A3-4DD5-B207-F21C372A0644}"/>
    <cellStyle name="SAPBEXHLevel1X 3 7 4 3 2 2" xfId="37952" xr:uid="{5A63A1D8-556A-4093-975D-D7F3AC3AAAD5}"/>
    <cellStyle name="SAPBEXHLevel1X 3 7 4 3 3" xfId="9097" xr:uid="{3E7E3A7E-71B2-4763-AA40-6F7BCE609B3C}"/>
    <cellStyle name="SAPBEXHLevel1X 3 7 4 3 3 2" xfId="26273" xr:uid="{ED11BBD0-E25C-4BB3-B59E-A98139E5618E}"/>
    <cellStyle name="SAPBEXHLevel1X 3 7 4 3 3 3" xfId="34988" xr:uid="{B968108F-EE47-49D5-8970-2A6805AB5BA7}"/>
    <cellStyle name="SAPBEXHLevel1X 3 7 4 3 4" xfId="35972" xr:uid="{A4438662-EBC4-423D-8753-7E9824755850}"/>
    <cellStyle name="SAPBEXHLevel1X 3 7 4 4" xfId="9861" xr:uid="{00FB082D-818E-4513-AD4E-57D3ADE1A576}"/>
    <cellStyle name="SAPBEXHLevel1X 3 7 4 4 2" xfId="35289" xr:uid="{EC8AD0B8-122F-439E-910E-DBE723B68E2D}"/>
    <cellStyle name="SAPBEXHLevel1X 3 7 4 5" xfId="13294" xr:uid="{CF9C1DF0-EC64-41FF-BC4D-17D34EA0C977}"/>
    <cellStyle name="SAPBEXHLevel1X 3 7 4 5 2" xfId="37023" xr:uid="{4F73AEB3-839F-46DD-BF97-E51A99991E5B}"/>
    <cellStyle name="SAPBEXHLevel1X 3 7 4 6" xfId="13705" xr:uid="{E2A2463A-B297-4201-811F-0398A7EC9FEF}"/>
    <cellStyle name="SAPBEXHLevel1X 3 7 4 6 2" xfId="30341" xr:uid="{8AB60E8F-C241-490E-8671-B1849296DEF7}"/>
    <cellStyle name="SAPBEXHLevel1X 3 7 4 6 3" xfId="37430" xr:uid="{5F515513-54AA-4255-8DF8-7AECB766F644}"/>
    <cellStyle name="SAPBEXHLevel1X 3 7 4 7" xfId="34561" xr:uid="{EEAEAE30-8AEA-4BCE-B3DC-C76F2FFB8030}"/>
    <cellStyle name="SAPBEXHLevel1X 3 7 5" xfId="8115" xr:uid="{5FCD23A5-30A1-43D5-A7C4-880CF0F0A2DC}"/>
    <cellStyle name="SAPBEXHLevel1X 3 7 5 2" xfId="12694" xr:uid="{2177673D-2719-45DF-9D5E-1CFD2C31C0A4}"/>
    <cellStyle name="SAPBEXHLevel1X 3 7 5 2 2" xfId="15908" xr:uid="{9AA009F7-8D22-4C94-ADE0-DC1B2FC23750}"/>
    <cellStyle name="SAPBEXHLevel1X 3 7 5 2 2 2" xfId="32412" xr:uid="{C6EDFAB4-3DB7-4C01-A150-32DD272FC9A0}"/>
    <cellStyle name="SAPBEXHLevel1X 3 7 5 2 2 3" xfId="39497" xr:uid="{FCC07B12-C781-493F-AA5A-574130A28B0B}"/>
    <cellStyle name="SAPBEXHLevel1X 3 7 5 2 3" xfId="17469" xr:uid="{E52A8DF2-2CD3-4E8B-963B-6FF06A6D80C4}"/>
    <cellStyle name="SAPBEXHLevel1X 3 7 5 2 3 2" xfId="33973" xr:uid="{C4ECA767-DA1D-463C-BC7C-0387A079E705}"/>
    <cellStyle name="SAPBEXHLevel1X 3 7 5 2 3 3" xfId="40214" xr:uid="{E3F3766D-F91F-49FE-9896-FDE0A050F9BC}"/>
    <cellStyle name="SAPBEXHLevel1X 3 7 5 2 4" xfId="36624" xr:uid="{E13E9C4D-71BD-4EAA-ACBB-697F43E44B5C}"/>
    <cellStyle name="SAPBEXHLevel1X 3 7 5 3" xfId="11285" xr:uid="{A10606C8-5698-4FF1-A4DC-8CF343068EB9}"/>
    <cellStyle name="SAPBEXHLevel1X 3 7 5 3 2" xfId="14431" xr:uid="{9D791251-4D8F-438B-9C3C-2B943D967992}"/>
    <cellStyle name="SAPBEXHLevel1X 3 7 5 3 2 2" xfId="38088" xr:uid="{0949321A-5C16-4D2D-AC26-6DE2708D6ADE}"/>
    <cellStyle name="SAPBEXHLevel1X 3 7 5 3 3" xfId="9134" xr:uid="{96CEAAF5-9556-42C3-A412-2A30296562F2}"/>
    <cellStyle name="SAPBEXHLevel1X 3 7 5 3 3 2" xfId="26310" xr:uid="{C71442CC-E71A-4CF0-AFBA-F6E75BF42683}"/>
    <cellStyle name="SAPBEXHLevel1X 3 7 5 3 3 3" xfId="35025" xr:uid="{65978A5E-AF47-4308-9C97-81A9626F502B}"/>
    <cellStyle name="SAPBEXHLevel1X 3 7 5 3 4" xfId="36059" xr:uid="{F7285080-4288-45FE-A5AF-A2EA65E127F4}"/>
    <cellStyle name="SAPBEXHLevel1X 3 7 5 4" xfId="10008" xr:uid="{5B64DE13-956D-4111-B53D-B2E5F6EA7109}"/>
    <cellStyle name="SAPBEXHLevel1X 3 7 5 4 2" xfId="35350" xr:uid="{338C1DF0-0CA4-4E62-B1E6-8872D1D53FEC}"/>
    <cellStyle name="SAPBEXHLevel1X 3 7 5 5" xfId="13402" xr:uid="{2C832977-F61A-41A6-ADE5-FB2CED269A94}"/>
    <cellStyle name="SAPBEXHLevel1X 3 7 5 5 2" xfId="37131" xr:uid="{7EE62903-B10D-48B2-B759-67CF2BDAF7F5}"/>
    <cellStyle name="SAPBEXHLevel1X 3 7 5 6" xfId="14173" xr:uid="{AF0F5193-94A4-4890-A3DE-C61B7C137A8D}"/>
    <cellStyle name="SAPBEXHLevel1X 3 7 5 6 2" xfId="30750" xr:uid="{C80C3B50-2D99-42E8-89E8-EE05988D7FCD}"/>
    <cellStyle name="SAPBEXHLevel1X 3 7 5 6 3" xfId="37830" xr:uid="{ABD00A07-2E65-47C6-B58C-17DEC8B025B7}"/>
    <cellStyle name="SAPBEXHLevel1X 3 7 5 7" xfId="34622" xr:uid="{0264509E-1614-4477-810E-D78993058352}"/>
    <cellStyle name="SAPBEXHLevel1X 3 7 6" xfId="11035" xr:uid="{9B6E8070-2BA3-4A43-ABB0-C988062A183C}"/>
    <cellStyle name="SAPBEXHLevel1X 3 7 6 2" xfId="12437" xr:uid="{0CFE9CFC-86F4-4B15-89FE-24926465F075}"/>
    <cellStyle name="SAPBEXHLevel1X 3 7 6 2 2" xfId="15748" xr:uid="{C44F798B-1D68-431E-B8EA-F133B460E0DC}"/>
    <cellStyle name="SAPBEXHLevel1X 3 7 6 2 2 2" xfId="32252" xr:uid="{DE7807DA-C0AD-4A0E-9AB2-98C46376C9A7}"/>
    <cellStyle name="SAPBEXHLevel1X 3 7 6 2 2 3" xfId="39337" xr:uid="{21B0BC8D-4A32-4F8D-B0DB-809FB2183FE8}"/>
    <cellStyle name="SAPBEXHLevel1X 3 7 6 2 3" xfId="17221" xr:uid="{D10CE182-81F3-481D-972A-3CD6F11A6BD8}"/>
    <cellStyle name="SAPBEXHLevel1X 3 7 6 2 3 2" xfId="33725" xr:uid="{BB12329D-48A8-4BDD-8818-F5043FAC373D}"/>
    <cellStyle name="SAPBEXHLevel1X 3 7 6 2 3 3" xfId="40054" xr:uid="{B72BCA6E-76C7-4139-97F7-7E771681B071}"/>
    <cellStyle name="SAPBEXHLevel1X 3 7 6 2 4" xfId="36466" xr:uid="{87557C67-44EE-4CCA-A814-B438D30BB54B}"/>
    <cellStyle name="SAPBEXHLevel1X 3 7 6 3" xfId="14222" xr:uid="{263771A6-4B4F-4F47-B7D6-D007AFD5B8FA}"/>
    <cellStyle name="SAPBEXHLevel1X 3 7 6 3 2" xfId="37879" xr:uid="{42E7B102-2474-4477-ABC6-23FCCEF35F79}"/>
    <cellStyle name="SAPBEXHLevel1X 3 7 6 4" xfId="9094" xr:uid="{28E196AC-AF6E-4F8A-B323-D8FA18E99089}"/>
    <cellStyle name="SAPBEXHLevel1X 3 7 6 4 2" xfId="26270" xr:uid="{870AC21C-BBBA-4E92-9428-5388005486CA}"/>
    <cellStyle name="SAPBEXHLevel1X 3 7 6 4 3" xfId="34985" xr:uid="{42271885-9161-496B-88B6-D37C3932F1FD}"/>
    <cellStyle name="SAPBEXHLevel1X 3 7 6 5" xfId="35899" xr:uid="{45FE8F27-9D65-42E4-B73C-1D5BB0DEB3E9}"/>
    <cellStyle name="SAPBEXHLevel1X 3 7 7" xfId="11656" xr:uid="{A293DBC1-8457-4538-B0FA-1FD3A435A795}"/>
    <cellStyle name="SAPBEXHLevel1X 3 7 7 2" xfId="15369" xr:uid="{0E8D94A0-4BEF-46BC-AB18-A8AA486E8A79}"/>
    <cellStyle name="SAPBEXHLevel1X 3 7 7 2 2" xfId="31873" xr:uid="{14DB107D-F48C-4802-A016-005345CA3875}"/>
    <cellStyle name="SAPBEXHLevel1X 3 7 7 2 3" xfId="38958" xr:uid="{8F0DC8EB-216B-459B-9777-07E46F774D1E}"/>
    <cellStyle name="SAPBEXHLevel1X 3 7 7 3" xfId="16550" xr:uid="{B6DDBC72-0430-4A39-9891-02787A059BD8}"/>
    <cellStyle name="SAPBEXHLevel1X 3 7 7 3 2" xfId="33054" xr:uid="{E4B97240-5ED2-48B5-8FB1-15A439982915}"/>
    <cellStyle name="SAPBEXHLevel1X 3 7 7 3 3" xfId="39677" xr:uid="{2E95B421-7DF3-4B5C-868A-A019EF7484A4}"/>
    <cellStyle name="SAPBEXHLevel1X 3 7 7 4" xfId="36162" xr:uid="{08C59F4C-90C3-42C6-BF70-7407B1AAB072}"/>
    <cellStyle name="SAPBEXHLevel1X 3 7 8" xfId="10506" xr:uid="{7EC42FF9-2659-4070-8E14-6543850343E0}"/>
    <cellStyle name="SAPBEXHLevel1X 3 7 8 2" xfId="13766" xr:uid="{BE0322E1-1E2D-46F5-B1BE-5FE503B3A37F}"/>
    <cellStyle name="SAPBEXHLevel1X 3 7 8 2 2" xfId="37491" xr:uid="{C3F7909F-68E5-4E30-B1E8-8FAECAA9BDD6}"/>
    <cellStyle name="SAPBEXHLevel1X 3 7 8 3" xfId="14653" xr:uid="{0F2EFE37-1018-405B-9AC4-1A0966F6A49D}"/>
    <cellStyle name="SAPBEXHLevel1X 3 7 8 3 2" xfId="31168" xr:uid="{DBDDD74F-D355-4125-81D9-5BF7E069B034}"/>
    <cellStyle name="SAPBEXHLevel1X 3 7 8 3 3" xfId="38243" xr:uid="{310F9E62-70F4-4DB6-A33D-91D751477ABF}"/>
    <cellStyle name="SAPBEXHLevel1X 3 7 8 4" xfId="35615" xr:uid="{A5AEAC74-6914-4BF3-8872-BE6453D4D76D}"/>
    <cellStyle name="SAPBEXHLevel1X 3 7 9" xfId="9226" xr:uid="{890E48C7-028B-40E1-B944-72A6C2F127D5}"/>
    <cellStyle name="SAPBEXHLevel1X 3 7 9 2" xfId="35117" xr:uid="{504963C4-FAFE-4CC9-B88B-DEE0BA168695}"/>
    <cellStyle name="SAPBEXHLevel1X 3 8" xfId="3443" xr:uid="{9699D750-91CD-4BA3-B7C9-6BDD7A2EDA4C}"/>
    <cellStyle name="SAPBEXHLevel1X 3 8 10" xfId="8990" xr:uid="{7D788E54-92AA-4F8F-9740-72B0390074CF}"/>
    <cellStyle name="SAPBEXHLevel1X 3 8 10 2" xfId="26166" xr:uid="{82474EED-1BDC-42A2-B4CD-2A4EE285C5EB}"/>
    <cellStyle name="SAPBEXHLevel1X 3 8 10 3" xfId="34882" xr:uid="{6AF7F812-4F26-4E82-A73E-AF00D00471D1}"/>
    <cellStyle name="SAPBEXHLevel1X 3 8 11" xfId="7338" xr:uid="{952A8F44-A00D-4565-9567-DBB6C40EBC76}"/>
    <cellStyle name="SAPBEXHLevel1X 3 8 11 2" xfId="34408" xr:uid="{2CFF9EAD-AB1F-4994-A0D4-65A882F34886}"/>
    <cellStyle name="SAPBEXHLevel1X 3 8 12" xfId="20941" xr:uid="{83412782-2510-46CA-A6A9-8EC035A48A58}"/>
    <cellStyle name="SAPBEXHLevel1X 3 8 13" xfId="22307" xr:uid="{3C5D4CBD-3D9B-48DF-8B21-8982D4073CD9}"/>
    <cellStyle name="SAPBEXHLevel1X 3 8 2" xfId="5705" xr:uid="{DBC11BA7-741E-4EDC-91A9-57FF8AF8BB64}"/>
    <cellStyle name="SAPBEXHLevel1X 3 8 2 2" xfId="12143" xr:uid="{DD888887-44C5-4C8D-9810-D246EA9C8A1A}"/>
    <cellStyle name="SAPBEXHLevel1X 3 8 2 2 2" xfId="15546" xr:uid="{DD33DCE9-27C5-455E-B0A9-9A26CCA1F2DF}"/>
    <cellStyle name="SAPBEXHLevel1X 3 8 2 2 2 2" xfId="32050" xr:uid="{3CF82A07-B62B-4369-BAA9-29145F2B7FA5}"/>
    <cellStyle name="SAPBEXHLevel1X 3 8 2 2 2 3" xfId="39135" xr:uid="{4E5C5C80-15DF-4276-A3C8-B4C3D0811165}"/>
    <cellStyle name="SAPBEXHLevel1X 3 8 2 2 3" xfId="16942" xr:uid="{D11B96D2-8D1D-4356-8F8E-5B8B4E91A4D2}"/>
    <cellStyle name="SAPBEXHLevel1X 3 8 2 2 3 2" xfId="33446" xr:uid="{D11AB9B0-1799-4244-B1EB-C654B0B39BD1}"/>
    <cellStyle name="SAPBEXHLevel1X 3 8 2 2 3 3" xfId="39867" xr:uid="{C06FF747-6843-4A0D-943B-76AF5B3B9F88}"/>
    <cellStyle name="SAPBEXHLevel1X 3 8 2 2 4" xfId="36283" xr:uid="{291D1BFE-516B-434F-8C42-3E047D94DDCD}"/>
    <cellStyle name="SAPBEXHLevel1X 3 8 2 3" xfId="10739" xr:uid="{6AC300FA-BA0E-42E7-85A4-9DB3E5464575}"/>
    <cellStyle name="SAPBEXHLevel1X 3 8 2 3 2" xfId="13972" xr:uid="{2457AA71-B129-427B-9B9E-DF36BECEBD67}"/>
    <cellStyle name="SAPBEXHLevel1X 3 8 2 3 2 2" xfId="37645" xr:uid="{1A6D0B86-2AF0-4D28-A7F8-799CD91CD4E6}"/>
    <cellStyle name="SAPBEXHLevel1X 3 8 2 3 3" xfId="9078" xr:uid="{505BCEB5-4F25-4FD3-93C3-8AD8EA08F517}"/>
    <cellStyle name="SAPBEXHLevel1X 3 8 2 3 3 2" xfId="26254" xr:uid="{7BC66C31-4816-4660-A378-92AC60365866}"/>
    <cellStyle name="SAPBEXHLevel1X 3 8 2 3 3 3" xfId="34969" xr:uid="{084E5A71-6AF4-40FC-A8EA-EA7D423B9AA2}"/>
    <cellStyle name="SAPBEXHLevel1X 3 8 2 3 4" xfId="35716" xr:uid="{54EBBDB0-2478-485F-BBA2-A30832C97B84}"/>
    <cellStyle name="SAPBEXHLevel1X 3 8 2 4" xfId="9803" xr:uid="{316E0C32-0D21-43DD-A2D8-AA68D43FC250}"/>
    <cellStyle name="SAPBEXHLevel1X 3 8 2 4 2" xfId="35231" xr:uid="{4DF7CB17-DF1B-4E72-A56E-FA08AACCC662}"/>
    <cellStyle name="SAPBEXHLevel1X 3 8 2 5" xfId="13236" xr:uid="{E929B8D7-4722-456E-A881-1DBC6C0B2D9C}"/>
    <cellStyle name="SAPBEXHLevel1X 3 8 2 5 2" xfId="36965" xr:uid="{933BA965-90A1-48C8-A818-6B519B736E0F}"/>
    <cellStyle name="SAPBEXHLevel1X 3 8 2 6" xfId="14974" xr:uid="{EFE0493B-8F93-48CC-A4C8-DCB3A05F8733}"/>
    <cellStyle name="SAPBEXHLevel1X 3 8 2 6 2" xfId="31484" xr:uid="{8C938C12-EF54-4ECE-AE06-049B4A66ABCD}"/>
    <cellStyle name="SAPBEXHLevel1X 3 8 2 6 3" xfId="38563" xr:uid="{6CDFB44E-B9C8-4579-A92A-E79CFF93C237}"/>
    <cellStyle name="SAPBEXHLevel1X 3 8 2 7" xfId="7910" xr:uid="{42F25A8C-384D-44F9-9B11-F05D083E0A0C}"/>
    <cellStyle name="SAPBEXHLevel1X 3 8 2 7 2" xfId="34503" xr:uid="{7DE656D6-6007-4B1B-ACA9-666071AF1077}"/>
    <cellStyle name="SAPBEXHLevel1X 3 8 2 8" xfId="34221" xr:uid="{82AC3605-F900-4BCF-99CD-58587E19FA58}"/>
    <cellStyle name="SAPBEXHLevel1X 3 8 3" xfId="5986" xr:uid="{E346B03C-5FB0-4426-BF25-FC05561DA568}"/>
    <cellStyle name="SAPBEXHLevel1X 3 8 3 2" xfId="12254" xr:uid="{8963F4D8-35E2-4E92-91CE-FCED90AF38CC}"/>
    <cellStyle name="SAPBEXHLevel1X 3 8 3 2 2" xfId="15654" xr:uid="{12B06666-CFD3-445C-8B60-F0157A81AC20}"/>
    <cellStyle name="SAPBEXHLevel1X 3 8 3 2 2 2" xfId="32158" xr:uid="{6F8130B1-1405-4BFE-8248-4BA2E8CA0181}"/>
    <cellStyle name="SAPBEXHLevel1X 3 8 3 2 2 3" xfId="39243" xr:uid="{2222CDB4-89FD-43EE-9695-3F6BBA657878}"/>
    <cellStyle name="SAPBEXHLevel1X 3 8 3 2 3" xfId="17038" xr:uid="{2EF1A51B-7238-43BE-A172-0451D8CCED47}"/>
    <cellStyle name="SAPBEXHLevel1X 3 8 3 2 3 2" xfId="33542" xr:uid="{0B59032A-AC2B-4309-B471-0D46D33B5E42}"/>
    <cellStyle name="SAPBEXHLevel1X 3 8 3 2 3 3" xfId="39960" xr:uid="{5CA9FDAF-744E-45B8-89E6-A931E89A3852}"/>
    <cellStyle name="SAPBEXHLevel1X 3 8 3 2 4" xfId="36374" xr:uid="{C91A1102-D324-4BA7-BD4C-D8533014F7F2}"/>
    <cellStyle name="SAPBEXHLevel1X 3 8 3 3" xfId="10851" xr:uid="{1F47A71F-4095-4BA0-A8E1-837CF320EAB6}"/>
    <cellStyle name="SAPBEXHLevel1X 3 8 3 3 2" xfId="14082" xr:uid="{CB13F663-DFEB-4AA3-8AF0-CDF4138F407A}"/>
    <cellStyle name="SAPBEXHLevel1X 3 8 3 3 2 2" xfId="37740" xr:uid="{371C0B7D-5B47-4B7C-9A17-103747E5397B}"/>
    <cellStyle name="SAPBEXHLevel1X 3 8 3 3 3" xfId="15052" xr:uid="{BB2BA0A8-F57E-4258-A5F5-5FA65B31A699}"/>
    <cellStyle name="SAPBEXHLevel1X 3 8 3 3 3 2" xfId="31558" xr:uid="{6C50554E-7B85-487A-A55E-450C77CFBEF8}"/>
    <cellStyle name="SAPBEXHLevel1X 3 8 3 3 3 3" xfId="38641" xr:uid="{F32ED3F9-C468-4B77-B7E2-2720CB3A4F24}"/>
    <cellStyle name="SAPBEXHLevel1X 3 8 3 3 4" xfId="35807" xr:uid="{E21CFAFB-FE5B-4FBB-AF1E-836D4CDA84C8}"/>
    <cellStyle name="SAPBEXHLevel1X 3 8 3 4" xfId="10055" xr:uid="{C7B1D8F9-274D-4918-B1E4-E28C2BFBC14B}"/>
    <cellStyle name="SAPBEXHLevel1X 3 8 3 4 2" xfId="35397" xr:uid="{2407D0DC-72EA-4D18-BA9E-D635528EE8AE}"/>
    <cellStyle name="SAPBEXHLevel1X 3 8 3 5" xfId="13449" xr:uid="{CF639C23-68C6-45A6-9EAA-AB7B4E8D6B0B}"/>
    <cellStyle name="SAPBEXHLevel1X 3 8 3 5 2" xfId="37178" xr:uid="{6F4053C3-4A77-448E-A15F-288A5FBE70AA}"/>
    <cellStyle name="SAPBEXHLevel1X 3 8 3 6" xfId="14171" xr:uid="{CF84DBCC-E278-469A-AF03-0BC95D97C559}"/>
    <cellStyle name="SAPBEXHLevel1X 3 8 3 6 2" xfId="30748" xr:uid="{A1F81780-7E77-461C-83E8-475FEC88244E}"/>
    <cellStyle name="SAPBEXHLevel1X 3 8 3 6 3" xfId="37828" xr:uid="{BF66E0D4-3BB1-44F7-B4A0-ECD7AADF541C}"/>
    <cellStyle name="SAPBEXHLevel1X 3 8 3 7" xfId="8162" xr:uid="{B2CE665F-0A94-4F76-AEC5-7310AE5580BE}"/>
    <cellStyle name="SAPBEXHLevel1X 3 8 3 7 2" xfId="34669" xr:uid="{5BC2BE68-E6A6-4296-B2CC-788BDDFCB66A}"/>
    <cellStyle name="SAPBEXHLevel1X 3 8 3 8" xfId="34313" xr:uid="{A0059807-5A0B-4694-AEC5-BCD6BEF07DFB}"/>
    <cellStyle name="SAPBEXHLevel1X 3 8 4" xfId="8219" xr:uid="{F85A6499-5C43-4CA6-A626-48C5FB95FDC4}"/>
    <cellStyle name="SAPBEXHLevel1X 3 8 4 2" xfId="12511" xr:uid="{132B5A6B-97D7-4DA4-8575-80335B72ACBC}"/>
    <cellStyle name="SAPBEXHLevel1X 3 8 4 2 2" xfId="15822" xr:uid="{3AB28478-DD3D-400E-98CD-7375E4F0E125}"/>
    <cellStyle name="SAPBEXHLevel1X 3 8 4 2 2 2" xfId="32326" xr:uid="{D65BE3B0-9A02-4486-85C0-637662173FFE}"/>
    <cellStyle name="SAPBEXHLevel1X 3 8 4 2 2 3" xfId="39411" xr:uid="{0C528348-CC09-416A-AC13-A68EE2047F64}"/>
    <cellStyle name="SAPBEXHLevel1X 3 8 4 2 3" xfId="17295" xr:uid="{1140B469-6974-4BDF-BC41-45A5D50EB0B0}"/>
    <cellStyle name="SAPBEXHLevel1X 3 8 4 2 3 2" xfId="33799" xr:uid="{33828D30-CF7B-4F56-9920-39DC4817803D}"/>
    <cellStyle name="SAPBEXHLevel1X 3 8 4 2 3 3" xfId="40128" xr:uid="{4CAF6D8F-9634-460D-B7A9-D5C9EB04DAD0}"/>
    <cellStyle name="SAPBEXHLevel1X 3 8 4 2 4" xfId="36539" xr:uid="{359A2631-9C14-4DEC-BB30-D9BD1B1694C0}"/>
    <cellStyle name="SAPBEXHLevel1X 3 8 4 3" xfId="11109" xr:uid="{E7120964-3D79-4096-B52B-5B9FD1097AF0}"/>
    <cellStyle name="SAPBEXHLevel1X 3 8 4 3 2" xfId="14296" xr:uid="{FAF04BBA-AC4A-463A-9CCE-E125DBBE2D15}"/>
    <cellStyle name="SAPBEXHLevel1X 3 8 4 3 2 2" xfId="37953" xr:uid="{89EF0729-52EF-450F-9EF1-4B15F657D969}"/>
    <cellStyle name="SAPBEXHLevel1X 3 8 4 3 3" xfId="15246" xr:uid="{1C429CEF-0392-45CC-9D9E-FD01F719CB35}"/>
    <cellStyle name="SAPBEXHLevel1X 3 8 4 3 3 2" xfId="31750" xr:uid="{DE03F220-6E70-4F65-8BA9-99453F028E8A}"/>
    <cellStyle name="SAPBEXHLevel1X 3 8 4 3 3 3" xfId="38835" xr:uid="{A17F8D57-6D56-4608-9E96-AFF75ED28F32}"/>
    <cellStyle name="SAPBEXHLevel1X 3 8 4 3 4" xfId="35973" xr:uid="{D6990890-6EAC-4779-AE3C-4FD1E466B125}"/>
    <cellStyle name="SAPBEXHLevel1X 3 8 4 4" xfId="10111" xr:uid="{96DFB381-5CF7-4FE3-A4EC-88D5C209B165}"/>
    <cellStyle name="SAPBEXHLevel1X 3 8 4 4 2" xfId="35453" xr:uid="{3E16CB65-6D17-4BFD-AB35-ED82E7C71187}"/>
    <cellStyle name="SAPBEXHLevel1X 3 8 4 5" xfId="13505" xr:uid="{29A49DDA-7D34-4EFA-B6BF-65F6A2C10F3C}"/>
    <cellStyle name="SAPBEXHLevel1X 3 8 4 5 2" xfId="37234" xr:uid="{CE185004-1BF7-4FE9-AD29-C08D48A5A184}"/>
    <cellStyle name="SAPBEXHLevel1X 3 8 4 6" xfId="13114" xr:uid="{A03311EB-E907-4C41-BA4D-69C4C21C874C}"/>
    <cellStyle name="SAPBEXHLevel1X 3 8 4 6 2" xfId="29834" xr:uid="{A0858D7D-6BB8-4FA2-A49D-2A58CE8CD9AA}"/>
    <cellStyle name="SAPBEXHLevel1X 3 8 4 6 3" xfId="36843" xr:uid="{A0D5D797-B774-4512-BBEF-57BE4F4311D8}"/>
    <cellStyle name="SAPBEXHLevel1X 3 8 4 7" xfId="34725" xr:uid="{C1AB9306-B5B5-46EB-B2B7-321E91FE46A5}"/>
    <cellStyle name="SAPBEXHLevel1X 3 8 5" xfId="8116" xr:uid="{452CE8D7-A36A-411E-907F-EF1E8DD5495C}"/>
    <cellStyle name="SAPBEXHLevel1X 3 8 5 2" xfId="12695" xr:uid="{9111CC22-800F-4E44-AAB8-F04D0A560AD3}"/>
    <cellStyle name="SAPBEXHLevel1X 3 8 5 2 2" xfId="15909" xr:uid="{EAA07CD9-8A0F-4248-BD42-17DF5174B61A}"/>
    <cellStyle name="SAPBEXHLevel1X 3 8 5 2 2 2" xfId="32413" xr:uid="{34AAA626-13BE-4BEE-A07B-A721D04BC3E3}"/>
    <cellStyle name="SAPBEXHLevel1X 3 8 5 2 2 3" xfId="39498" xr:uid="{AC705601-BB3D-4291-B6A4-2EFE41BCBDE7}"/>
    <cellStyle name="SAPBEXHLevel1X 3 8 5 2 3" xfId="17470" xr:uid="{F6776D16-5281-4D4B-A7A0-046A1AD00392}"/>
    <cellStyle name="SAPBEXHLevel1X 3 8 5 2 3 2" xfId="33974" xr:uid="{31292B98-81E0-4D86-87E8-7EC936D87D3E}"/>
    <cellStyle name="SAPBEXHLevel1X 3 8 5 2 3 3" xfId="40215" xr:uid="{B881FF4A-8C69-4169-AEEB-B50EAB3454C4}"/>
    <cellStyle name="SAPBEXHLevel1X 3 8 5 2 4" xfId="36625" xr:uid="{F9DAFAF4-7CBF-497A-AB74-EFE822689470}"/>
    <cellStyle name="SAPBEXHLevel1X 3 8 5 3" xfId="11286" xr:uid="{9898D44E-E9F1-4B87-9B82-97235AAE8964}"/>
    <cellStyle name="SAPBEXHLevel1X 3 8 5 3 2" xfId="14432" xr:uid="{D425C95C-7FEB-45C6-994E-41ACC1BA18CB}"/>
    <cellStyle name="SAPBEXHLevel1X 3 8 5 3 2 2" xfId="38089" xr:uid="{3DD60D56-00EF-4243-9C92-DB13296B64F9}"/>
    <cellStyle name="SAPBEXHLevel1X 3 8 5 3 3" xfId="9135" xr:uid="{35D2BBD9-D1AD-4B1A-BEA8-E38C81968DED}"/>
    <cellStyle name="SAPBEXHLevel1X 3 8 5 3 3 2" xfId="26311" xr:uid="{AAF76046-F2BD-4098-8880-D27D493DE648}"/>
    <cellStyle name="SAPBEXHLevel1X 3 8 5 3 3 3" xfId="35026" xr:uid="{41461BD3-06B2-47DA-BE3D-7AF383002507}"/>
    <cellStyle name="SAPBEXHLevel1X 3 8 5 3 4" xfId="36060" xr:uid="{158A99B5-1CC9-4264-ACF1-6B648FCBBBE0}"/>
    <cellStyle name="SAPBEXHLevel1X 3 8 5 4" xfId="10009" xr:uid="{A54F069C-DE77-4117-8E65-579CD348129E}"/>
    <cellStyle name="SAPBEXHLevel1X 3 8 5 4 2" xfId="35351" xr:uid="{5C8A089A-F1F0-4F6C-A33D-080AE46E3367}"/>
    <cellStyle name="SAPBEXHLevel1X 3 8 5 5" xfId="13403" xr:uid="{58AC4AF5-7650-401B-9325-35A992F4A239}"/>
    <cellStyle name="SAPBEXHLevel1X 3 8 5 5 2" xfId="37132" xr:uid="{6FD2E7DA-F815-4755-87EE-9E05D0837C4F}"/>
    <cellStyle name="SAPBEXHLevel1X 3 8 5 6" xfId="14968" xr:uid="{6D37B5F9-3A77-4A00-8A06-9C4B3117CE62}"/>
    <cellStyle name="SAPBEXHLevel1X 3 8 5 6 2" xfId="31478" xr:uid="{65B4B5BA-28F5-47A9-BBEE-156D149C8122}"/>
    <cellStyle name="SAPBEXHLevel1X 3 8 5 6 3" xfId="38557" xr:uid="{B4D1F45C-01ED-44B5-91DD-E7CF85B28A24}"/>
    <cellStyle name="SAPBEXHLevel1X 3 8 5 7" xfId="34623" xr:uid="{47BF6EB6-B686-4580-A058-053CB198481E}"/>
    <cellStyle name="SAPBEXHLevel1X 3 8 6" xfId="11036" xr:uid="{6546C89B-7C90-46A4-BCB5-51FF95E24DB7}"/>
    <cellStyle name="SAPBEXHLevel1X 3 8 6 2" xfId="12438" xr:uid="{BAAB2248-C511-4C6A-BB7E-6569C4EE29B8}"/>
    <cellStyle name="SAPBEXHLevel1X 3 8 6 2 2" xfId="15749" xr:uid="{7BC41056-763A-477F-BBE2-127807F666DF}"/>
    <cellStyle name="SAPBEXHLevel1X 3 8 6 2 2 2" xfId="32253" xr:uid="{C2E29BA8-44AB-447F-9234-EDF95F69FE9C}"/>
    <cellStyle name="SAPBEXHLevel1X 3 8 6 2 2 3" xfId="39338" xr:uid="{88B70181-78FE-4794-BCCA-1B9B4D0488A2}"/>
    <cellStyle name="SAPBEXHLevel1X 3 8 6 2 3" xfId="17222" xr:uid="{AEBF579A-A16A-4262-8E67-294A245372FC}"/>
    <cellStyle name="SAPBEXHLevel1X 3 8 6 2 3 2" xfId="33726" xr:uid="{107F2FBD-2168-4299-98ED-CD5A1C3F159F}"/>
    <cellStyle name="SAPBEXHLevel1X 3 8 6 2 3 3" xfId="40055" xr:uid="{047DB276-0E8E-465B-83CD-2D9942DAB4A8}"/>
    <cellStyle name="SAPBEXHLevel1X 3 8 6 2 4" xfId="36467" xr:uid="{809A9EAB-29F5-408B-9F00-4076E447F9EF}"/>
    <cellStyle name="SAPBEXHLevel1X 3 8 6 3" xfId="14223" xr:uid="{E15EA2CB-F40B-456D-8E64-B2C49A0CFE33}"/>
    <cellStyle name="SAPBEXHLevel1X 3 8 6 3 2" xfId="37880" xr:uid="{E65CDE0B-BD38-49F3-B6E4-F491E4D3D8EF}"/>
    <cellStyle name="SAPBEXHLevel1X 3 8 6 4" xfId="13672" xr:uid="{DFFD84F1-E463-4505-8F1C-FD63A87036F2}"/>
    <cellStyle name="SAPBEXHLevel1X 3 8 6 4 2" xfId="30308" xr:uid="{0140C0CD-A97C-4681-B334-D617EBE0D4F1}"/>
    <cellStyle name="SAPBEXHLevel1X 3 8 6 4 3" xfId="37397" xr:uid="{8D1FA626-E3A5-43AB-8F44-BD19C96480F4}"/>
    <cellStyle name="SAPBEXHLevel1X 3 8 6 5" xfId="35900" xr:uid="{8DBB34EA-460F-4C52-AF1F-D61466372422}"/>
    <cellStyle name="SAPBEXHLevel1X 3 8 7" xfId="11657" xr:uid="{5F9DB3ED-71C6-42AF-AF2F-D025EB203DFA}"/>
    <cellStyle name="SAPBEXHLevel1X 3 8 7 2" xfId="15370" xr:uid="{38553568-5BF4-4984-97C4-B49D7386ADAC}"/>
    <cellStyle name="SAPBEXHLevel1X 3 8 7 2 2" xfId="31874" xr:uid="{ADDC742E-73DF-4E44-BC56-070DC9E0AA05}"/>
    <cellStyle name="SAPBEXHLevel1X 3 8 7 2 3" xfId="38959" xr:uid="{22B0A0F7-848E-4ABD-ADF5-55817E0328BE}"/>
    <cellStyle name="SAPBEXHLevel1X 3 8 7 3" xfId="16551" xr:uid="{81CEE8BE-7FC2-4691-B658-E618718447FD}"/>
    <cellStyle name="SAPBEXHLevel1X 3 8 7 3 2" xfId="33055" xr:uid="{7C5EB803-A57B-4EBA-BC12-300972BAB079}"/>
    <cellStyle name="SAPBEXHLevel1X 3 8 7 3 3" xfId="39678" xr:uid="{C375EDB3-A3FF-4006-B9D5-8654883DFD1F}"/>
    <cellStyle name="SAPBEXHLevel1X 3 8 7 4" xfId="36163" xr:uid="{B08CE838-ABA9-4263-B3C0-B7625C3D5A40}"/>
    <cellStyle name="SAPBEXHLevel1X 3 8 8" xfId="10507" xr:uid="{868120A3-2EBA-4E72-939F-396BFF067CBE}"/>
    <cellStyle name="SAPBEXHLevel1X 3 8 8 2" xfId="13767" xr:uid="{24EF8F9E-AE88-440B-A1EB-5934E3B38EFA}"/>
    <cellStyle name="SAPBEXHLevel1X 3 8 8 2 2" xfId="37492" xr:uid="{988A6B39-C108-49FE-9B21-2051E3431868}"/>
    <cellStyle name="SAPBEXHLevel1X 3 8 8 3" xfId="13344" xr:uid="{936D84E2-016F-4ACC-BAA7-FE8194CB8723}"/>
    <cellStyle name="SAPBEXHLevel1X 3 8 8 3 2" xfId="30029" xr:uid="{AB9AC8A0-B383-4E63-B946-C297E5695D05}"/>
    <cellStyle name="SAPBEXHLevel1X 3 8 8 3 3" xfId="37073" xr:uid="{0482A820-81F4-44CA-A90E-BC2B505ECC8D}"/>
    <cellStyle name="SAPBEXHLevel1X 3 8 8 4" xfId="35616" xr:uid="{87A97AF0-8DC2-4280-9A21-1DF9997641D7}"/>
    <cellStyle name="SAPBEXHLevel1X 3 8 9" xfId="9227" xr:uid="{F18C4EDD-C89D-40EA-938B-D3E25C0A6A44}"/>
    <cellStyle name="SAPBEXHLevel1X 3 8 9 2" xfId="35118" xr:uid="{FFD4702C-E456-44B9-9715-C5608865EC8B}"/>
    <cellStyle name="SAPBEXHLevel1X 3 9" xfId="4372" xr:uid="{26D97683-F085-44E2-8886-00D492E15D12}"/>
    <cellStyle name="SAPBEXHLevel1X 3 9 2" xfId="12136" xr:uid="{A97E93B7-7ACB-4D91-BE3B-8703B8D4113A}"/>
    <cellStyle name="SAPBEXHLevel1X 3 9 2 2" xfId="15539" xr:uid="{05FCCDF5-96D8-495E-A8F5-9B1EB5ED07B8}"/>
    <cellStyle name="SAPBEXHLevel1X 3 9 2 2 2" xfId="32043" xr:uid="{708B9A33-DADC-47C7-AB83-882215C5B287}"/>
    <cellStyle name="SAPBEXHLevel1X 3 9 2 2 3" xfId="39128" xr:uid="{8B391605-B149-4D06-9553-475CA1EA3DA7}"/>
    <cellStyle name="SAPBEXHLevel1X 3 9 2 3" xfId="16935" xr:uid="{511F68D3-AC8D-448A-8969-C7EC094EB2C2}"/>
    <cellStyle name="SAPBEXHLevel1X 3 9 2 3 2" xfId="33439" xr:uid="{D07BDDCB-7C49-4C27-BFE3-D4AC7A4EEA1D}"/>
    <cellStyle name="SAPBEXHLevel1X 3 9 2 3 3" xfId="39860" xr:uid="{4A01A27A-75DB-447C-A295-1C9755A3EA4F}"/>
    <cellStyle name="SAPBEXHLevel1X 3 9 2 4" xfId="36276" xr:uid="{FDC1D7A4-3859-4406-AFB5-3671224E7342}"/>
    <cellStyle name="SAPBEXHLevel1X 3 9 3" xfId="10732" xr:uid="{8781F396-3509-43F6-8ECE-5FDE194DEB35}"/>
    <cellStyle name="SAPBEXHLevel1X 3 9 3 2" xfId="13965" xr:uid="{4BF0E4F1-774C-4BEA-9B9B-F646806DE9E1}"/>
    <cellStyle name="SAPBEXHLevel1X 3 9 3 2 2" xfId="37638" xr:uid="{4D5652D5-53DA-4A94-B689-417A2087CF68}"/>
    <cellStyle name="SAPBEXHLevel1X 3 9 3 3" xfId="13050" xr:uid="{2D15A7AC-CAE0-4E28-A65F-5649FAFF5C39}"/>
    <cellStyle name="SAPBEXHLevel1X 3 9 3 3 2" xfId="29770" xr:uid="{B31EF3D4-9EA8-496D-BAD8-4F86ED23C6EF}"/>
    <cellStyle name="SAPBEXHLevel1X 3 9 3 3 3" xfId="36779" xr:uid="{687E2810-3CCA-479B-B56F-8219D8E3775E}"/>
    <cellStyle name="SAPBEXHLevel1X 3 9 3 4" xfId="35709" xr:uid="{FB53C9E3-020C-464A-9487-C0A46D37B56E}"/>
    <cellStyle name="SAPBEXHLevel1X 3 9 4" xfId="9808" xr:uid="{D5733442-21B3-4565-BBA4-FF235307B23E}"/>
    <cellStyle name="SAPBEXHLevel1X 3 9 4 2" xfId="35236" xr:uid="{83C408A3-EC16-4CFC-ABD1-23137B401D1B}"/>
    <cellStyle name="SAPBEXHLevel1X 3 9 5" xfId="13241" xr:uid="{2C51943B-16B4-4AE7-BAA9-345823958D3B}"/>
    <cellStyle name="SAPBEXHLevel1X 3 9 5 2" xfId="36970" xr:uid="{FB471A43-5C99-4C4A-9058-0806F4CA3F79}"/>
    <cellStyle name="SAPBEXHLevel1X 3 9 6" xfId="13078" xr:uid="{57D700C0-61A2-4DCF-A27C-2DFC9F81092A}"/>
    <cellStyle name="SAPBEXHLevel1X 3 9 6 2" xfId="29798" xr:uid="{C5AEEA39-1CC9-4333-867B-8D59908BCD60}"/>
    <cellStyle name="SAPBEXHLevel1X 3 9 6 3" xfId="36807" xr:uid="{6BCB0329-0F7F-4F05-824D-CD53174B2698}"/>
    <cellStyle name="SAPBEXHLevel1X 3 9 7" xfId="7915" xr:uid="{09E1AD30-5795-44C6-A27A-E31CE47DE33F}"/>
    <cellStyle name="SAPBEXHLevel1X 3 9 7 2" xfId="34508" xr:uid="{65F82C3F-3605-449D-A867-E078CEBCB663}"/>
    <cellStyle name="SAPBEXHLevel1X 3 9 8" xfId="21864" xr:uid="{C5E78C85-CF34-4C12-A029-F7395C949E05}"/>
    <cellStyle name="SAPBEXHLevel1X 3 9 9" xfId="17940" xr:uid="{5C06C949-A421-4D9D-9151-6B5EB630CD4E}"/>
    <cellStyle name="SAPBEXHLevel1X 4" xfId="978" xr:uid="{55FC7022-7D06-4A46-BE61-D17638D6A3F5}"/>
    <cellStyle name="SAPBEXHLevel1X 4 2" xfId="12134" xr:uid="{269914B9-8D0A-4267-A94D-AF65242D2F22}"/>
    <cellStyle name="SAPBEXHLevel1X 4 2 2" xfId="15537" xr:uid="{DC3D3EE2-E795-4EB0-AB37-EBF6587BB09B}"/>
    <cellStyle name="SAPBEXHLevel1X 4 2 2 2" xfId="32041" xr:uid="{4C065F27-2CED-4C05-AAEB-287A983FBE06}"/>
    <cellStyle name="SAPBEXHLevel1X 4 2 2 3" xfId="39126" xr:uid="{39D25449-CC1A-4884-A753-F558EAD2EB61}"/>
    <cellStyle name="SAPBEXHLevel1X 4 2 3" xfId="16933" xr:uid="{1C405821-3288-4838-885D-71C736C67AC8}"/>
    <cellStyle name="SAPBEXHLevel1X 4 2 3 2" xfId="33437" xr:uid="{462F47CD-2F09-4586-95E1-EB4E4E35A7C7}"/>
    <cellStyle name="SAPBEXHLevel1X 4 2 3 3" xfId="39858" xr:uid="{AF5D5FB3-4338-40AB-8B27-0329719206C8}"/>
    <cellStyle name="SAPBEXHLevel1X 4 2 4" xfId="36274" xr:uid="{99DECF78-6DF2-4852-99FF-8DC467EBC696}"/>
    <cellStyle name="SAPBEXHLevel1X 4 3" xfId="10730" xr:uid="{B4C30578-3102-44D8-B64B-8B3297D8F99B}"/>
    <cellStyle name="SAPBEXHLevel1X 4 3 2" xfId="13963" xr:uid="{B6BA374D-DBF2-4459-9DFB-0DF0BF2717D8}"/>
    <cellStyle name="SAPBEXHLevel1X 4 3 2 2" xfId="37636" xr:uid="{C37F8BE7-F7D5-451E-86E5-ABDE6B3C3472}"/>
    <cellStyle name="SAPBEXHLevel1X 4 3 3" xfId="13556" xr:uid="{139173D5-8641-4B34-899A-3ABF6C1386C1}"/>
    <cellStyle name="SAPBEXHLevel1X 4 3 3 2" xfId="30206" xr:uid="{E4A32FF3-184C-4AA7-B0BC-B76C619A28D4}"/>
    <cellStyle name="SAPBEXHLevel1X 4 3 3 3" xfId="37285" xr:uid="{4078F5A6-43B2-4EB3-8B3C-D3E564E8A14E}"/>
    <cellStyle name="SAPBEXHLevel1X 4 3 4" xfId="35707" xr:uid="{0CA9A61F-55C8-495B-AA08-DD0425F48DCA}"/>
    <cellStyle name="SAPBEXHLevel1X 4 4" xfId="9809" xr:uid="{7242D885-5EE3-413C-97FE-E443A4C1D6D9}"/>
    <cellStyle name="SAPBEXHLevel1X 4 4 2" xfId="35237" xr:uid="{265058C3-30BC-46EC-9985-B57640D9FC3D}"/>
    <cellStyle name="SAPBEXHLevel1X 4 5" xfId="13242" xr:uid="{DEA85C73-4B84-4602-AAE9-053358F9BDFD}"/>
    <cellStyle name="SAPBEXHLevel1X 4 5 2" xfId="36971" xr:uid="{26839A45-DD73-407F-BAB8-B501CCDC2E00}"/>
    <cellStyle name="SAPBEXHLevel1X 4 6" xfId="14383" xr:uid="{1D1EEFAF-0373-46F9-BE3F-91A92E721E1D}"/>
    <cellStyle name="SAPBEXHLevel1X 4 6 2" xfId="30922" xr:uid="{E4B99456-F27B-44A3-B37F-A766B2B0A88B}"/>
    <cellStyle name="SAPBEXHLevel1X 4 6 3" xfId="38040" xr:uid="{77189CDB-ED28-4B77-80D4-D1BC3209EBA9}"/>
    <cellStyle name="SAPBEXHLevel1X 4 7" xfId="7916" xr:uid="{6D07FCE3-1EA2-4538-994C-1FC557DF066A}"/>
    <cellStyle name="SAPBEXHLevel1X 4 7 2" xfId="34509" xr:uid="{7CD3758A-B092-4618-A822-1F4ED4792D42}"/>
    <cellStyle name="SAPBEXHLevel1X 5" xfId="1031" xr:uid="{A9FFA2B7-063E-4383-A81E-163DE3FAE881}"/>
    <cellStyle name="SAPBEXHLevel1X 5 2" xfId="12245" xr:uid="{5DA98FB1-FA81-4EE1-A07D-E6C35F93F234}"/>
    <cellStyle name="SAPBEXHLevel1X 5 2 2" xfId="15645" xr:uid="{1642EE75-DFCA-4736-9643-0E9EE41A884B}"/>
    <cellStyle name="SAPBEXHLevel1X 5 2 2 2" xfId="32149" xr:uid="{E9CED084-FB8F-4E86-BA9C-033D3864F5C1}"/>
    <cellStyle name="SAPBEXHLevel1X 5 2 2 3" xfId="39234" xr:uid="{3A505883-351C-4FEF-90C7-A66879889FEF}"/>
    <cellStyle name="SAPBEXHLevel1X 5 2 3" xfId="17029" xr:uid="{3984B1BB-3B6D-4D68-97A2-54754FD9A4E2}"/>
    <cellStyle name="SAPBEXHLevel1X 5 2 3 2" xfId="33533" xr:uid="{290C2E21-8262-4446-A567-5E5FE0E0DB17}"/>
    <cellStyle name="SAPBEXHLevel1X 5 2 3 3" xfId="39951" xr:uid="{B1556529-419F-44D5-BEC0-6F3D9246E03A}"/>
    <cellStyle name="SAPBEXHLevel1X 5 2 4" xfId="36365" xr:uid="{85A3E245-3EDF-4D04-9E3E-34C11F99BED5}"/>
    <cellStyle name="SAPBEXHLevel1X 5 3" xfId="10842" xr:uid="{EE9BFBA8-67F8-4289-9583-F36E1097F579}"/>
    <cellStyle name="SAPBEXHLevel1X 5 3 2" xfId="14073" xr:uid="{B7C8B748-4937-47B3-8913-4F1B5FAF5F40}"/>
    <cellStyle name="SAPBEXHLevel1X 5 3 2 2" xfId="37731" xr:uid="{3B924ACC-8813-4773-9E4D-DD8760B62EAE}"/>
    <cellStyle name="SAPBEXHLevel1X 5 3 3" xfId="12996" xr:uid="{D22FF18F-D9E6-4FAB-ABED-84D059B10DE4}"/>
    <cellStyle name="SAPBEXHLevel1X 5 3 3 2" xfId="29716" xr:uid="{E1B5673B-BFBB-4087-B33A-CEF09E2F3B39}"/>
    <cellStyle name="SAPBEXHLevel1X 5 3 3 3" xfId="36725" xr:uid="{D9ADDE65-8B7F-4DA9-9FDC-FE15CE187ECE}"/>
    <cellStyle name="SAPBEXHLevel1X 5 3 4" xfId="35798" xr:uid="{1E5504E2-40FE-45BE-B3B3-787A5622B649}"/>
    <cellStyle name="SAPBEXHLevel1X 5 4" xfId="10232" xr:uid="{5349CFC4-1F6A-4D34-8FA6-C2C95280A64A}"/>
    <cellStyle name="SAPBEXHLevel1X 5 4 2" xfId="35486" xr:uid="{33EE962A-C5D2-4143-9CF0-3198E84B45EF}"/>
    <cellStyle name="SAPBEXHLevel1X 5 5" xfId="13587" xr:uid="{BE388DEC-CA21-4039-81E2-21BF1DB5A5F3}"/>
    <cellStyle name="SAPBEXHLevel1X 5 5 2" xfId="37316" xr:uid="{B12F0C78-2237-4CBB-8EAA-1A7DAFA1D66E}"/>
    <cellStyle name="SAPBEXHLevel1X 5 6" xfId="14742" xr:uid="{F36E366D-97F4-4B86-87B2-7BE95ACFF414}"/>
    <cellStyle name="SAPBEXHLevel1X 5 6 2" xfId="31256" xr:uid="{DBCFB0AF-4090-4785-AE59-B91333193B6A}"/>
    <cellStyle name="SAPBEXHLevel1X 5 6 3" xfId="38332" xr:uid="{2DA2B8C8-1A8F-47DC-973E-3CD7997A558F}"/>
    <cellStyle name="SAPBEXHLevel1X 5 7" xfId="8341" xr:uid="{49DFB21A-3C11-4613-B55A-D7A4BD4E10E2}"/>
    <cellStyle name="SAPBEXHLevel1X 5 7 2" xfId="34758" xr:uid="{05B27F2F-FE78-4A3B-9995-BF9CAF24B851}"/>
    <cellStyle name="SAPBEXHLevel1X 6" xfId="201" xr:uid="{DE55D5A7-1D7C-46F4-BDF9-A653D24C841F}"/>
    <cellStyle name="SAPBEXHLevel1X 6 10" xfId="17812" xr:uid="{C2BEA7E5-EB13-44C2-8184-16FB1AFF1379}"/>
    <cellStyle name="SAPBEXHLevel1X 6 11" xfId="30094" xr:uid="{E06375A2-61BB-4050-AFE1-0F4C7EEAB8B3}"/>
    <cellStyle name="SAPBEXHLevel1X 6 2" xfId="1154" xr:uid="{12136D67-97E5-4703-A41C-4B2D58554652}"/>
    <cellStyle name="SAPBEXHLevel1X 6 2 10" xfId="27790" xr:uid="{42D0B525-92D0-49FD-B833-13B44AAE7B15}"/>
    <cellStyle name="SAPBEXHLevel1X 6 2 2" xfId="2402" xr:uid="{4A1C6E9C-040B-46B4-88B9-39AAE02C1B46}"/>
    <cellStyle name="SAPBEXHLevel1X 6 2 2 2" xfId="15813" xr:uid="{CE6AE5AD-B56B-4384-B563-EE547E6B2D93}"/>
    <cellStyle name="SAPBEXHLevel1X 6 2 2 2 2" xfId="32317" xr:uid="{B4DEE1A8-9FFC-483F-ADF5-B520B9E6AB85}"/>
    <cellStyle name="SAPBEXHLevel1X 6 2 2 2 3" xfId="39402" xr:uid="{172FFC68-50DD-4759-AADC-71CF64DBB4AC}"/>
    <cellStyle name="SAPBEXHLevel1X 6 2 2 3" xfId="19903" xr:uid="{242B4C94-8575-4740-8581-CB2EA94163B8}"/>
    <cellStyle name="SAPBEXHLevel1X 6 2 2 4" xfId="22999" xr:uid="{6264CA0A-5C2D-41DF-8FF8-B02F64B39E1B}"/>
    <cellStyle name="SAPBEXHLevel1X 6 2 3" xfId="2908" xr:uid="{7AADC001-C59A-4ABB-95CF-35A897E4468C}"/>
    <cellStyle name="SAPBEXHLevel1X 6 2 3 2" xfId="17286" xr:uid="{2524E364-C3A2-4FB2-9EED-2F3DF91EF0DE}"/>
    <cellStyle name="SAPBEXHLevel1X 6 2 3 2 2" xfId="33790" xr:uid="{7EE026F3-3916-43AB-B92E-5895CD326E77}"/>
    <cellStyle name="SAPBEXHLevel1X 6 2 3 2 3" xfId="40119" xr:uid="{6748D312-08C0-4DB9-AE7E-E5D1693FED5D}"/>
    <cellStyle name="SAPBEXHLevel1X 6 2 3 3" xfId="20406" xr:uid="{54FB7CFD-4029-4C9C-BAA2-5FC63F855613}"/>
    <cellStyle name="SAPBEXHLevel1X 6 2 3 4" xfId="24521" xr:uid="{AAD5497C-CD24-4745-863B-128AB6992C5A}"/>
    <cellStyle name="SAPBEXHLevel1X 6 2 4" xfId="3267" xr:uid="{6475D85C-756F-4E35-AFA9-75B78CB7F0F2}"/>
    <cellStyle name="SAPBEXHLevel1X 6 2 4 2" xfId="20765" xr:uid="{0C6351EA-48BC-4D47-A629-D5D3299AA214}"/>
    <cellStyle name="SAPBEXHLevel1X 6 2 4 3" xfId="22485" xr:uid="{8A12EAFF-8D9E-46B3-9A47-37E9A6C0926F}"/>
    <cellStyle name="SAPBEXHLevel1X 6 2 5" xfId="3170" xr:uid="{B113E92E-E866-49A5-940C-A259CCAD5905}"/>
    <cellStyle name="SAPBEXHLevel1X 6 2 5 2" xfId="20668" xr:uid="{7D2AEA6B-F4FE-4138-8578-59B85FB63B3A}"/>
    <cellStyle name="SAPBEXHLevel1X 6 2 5 3" xfId="22582" xr:uid="{E028DB77-756B-4DEE-9F54-28D6551B0600}"/>
    <cellStyle name="SAPBEXHLevel1X 6 2 6" xfId="3791" xr:uid="{096E5284-B4E1-422E-96BD-FB76BE7451C1}"/>
    <cellStyle name="SAPBEXHLevel1X 6 2 6 2" xfId="21288" xr:uid="{5F6C7917-C31A-4E88-95B7-20B3932F0F50}"/>
    <cellStyle name="SAPBEXHLevel1X 6 2 6 3" xfId="22224" xr:uid="{B5E5E6EB-8736-468A-B537-6E805564DC96}"/>
    <cellStyle name="SAPBEXHLevel1X 6 2 7" xfId="4378" xr:uid="{0E824D26-6B88-4C9B-A9F4-2B21F74A76C7}"/>
    <cellStyle name="SAPBEXHLevel1X 6 2 7 2" xfId="21870" xr:uid="{06038F91-A55E-40E5-B2E7-4F16F7B8BD10}"/>
    <cellStyle name="SAPBEXHLevel1X 6 2 7 3" xfId="18450" xr:uid="{476FDBC7-996B-4E76-88AC-0581BBEC08FC}"/>
    <cellStyle name="SAPBEXHLevel1X 6 2 8" xfId="12502" xr:uid="{9C96117D-D864-485D-8DF8-52F8A46000A3}"/>
    <cellStyle name="SAPBEXHLevel1X 6 2 8 2" xfId="36530" xr:uid="{CB69FF39-712C-4BF8-8FE8-86FC975F7602}"/>
    <cellStyle name="SAPBEXHLevel1X 6 2 9" xfId="18670" xr:uid="{AEF9370E-4E65-453E-BCA1-16BCB43AD2B8}"/>
    <cellStyle name="SAPBEXHLevel1X 6 3" xfId="1548" xr:uid="{D3B858BD-3B32-4687-A87E-C6F6A1A91805}"/>
    <cellStyle name="SAPBEXHLevel1X 6 3 2" xfId="14287" xr:uid="{E9D23C75-3112-4218-8393-A44DB1EF96E3}"/>
    <cellStyle name="SAPBEXHLevel1X 6 3 2 2" xfId="37944" xr:uid="{89CEF376-3056-4B85-BD00-5E43825AC048}"/>
    <cellStyle name="SAPBEXHLevel1X 6 3 3" xfId="13540" xr:uid="{59BAAF1F-A69B-4669-9CF5-D33D7C285A26}"/>
    <cellStyle name="SAPBEXHLevel1X 6 3 3 2" xfId="30190" xr:uid="{1D50B296-4291-4CE4-8828-EB94BFD9DC14}"/>
    <cellStyle name="SAPBEXHLevel1X 6 3 3 3" xfId="37269" xr:uid="{85F8B7A1-787E-498C-980B-ECAF61A2BDB9}"/>
    <cellStyle name="SAPBEXHLevel1X 6 3 4" xfId="11100" xr:uid="{F66AB7C6-829D-4EAD-B02B-75376DEE11C1}"/>
    <cellStyle name="SAPBEXHLevel1X 6 3 4 2" xfId="35964" xr:uid="{C79F88C4-6EB7-47EF-8B7D-825D64CF22C2}"/>
    <cellStyle name="SAPBEXHLevel1X 6 3 5" xfId="19053" xr:uid="{613241F3-445D-4AF4-8EE6-4C750F30B34D}"/>
    <cellStyle name="SAPBEXHLevel1X 6 3 6" xfId="30084" xr:uid="{49B94C5D-B970-4E78-A746-83B0CCF3BFF7}"/>
    <cellStyle name="SAPBEXHLevel1X 6 4" xfId="2623" xr:uid="{2F351804-6F35-4C6C-B048-F42E733A2330}"/>
    <cellStyle name="SAPBEXHLevel1X 6 4 2" xfId="9771" xr:uid="{F84285BE-27FB-4E6D-BF93-9EFDFDA9E971}"/>
    <cellStyle name="SAPBEXHLevel1X 6 4 2 2" xfId="35199" xr:uid="{75BEBD27-BDFA-448B-A09F-83231F7CAF91}"/>
    <cellStyle name="SAPBEXHLevel1X 6 4 3" xfId="20124" xr:uid="{8BB9B2F6-2740-49E1-B7CE-5DAC88CDAA6A}"/>
    <cellStyle name="SAPBEXHLevel1X 6 4 4" xfId="22955" xr:uid="{27BA1C3D-D342-454F-8318-50F38C3FDB71}"/>
    <cellStyle name="SAPBEXHLevel1X 6 5" xfId="1864" xr:uid="{1961AEAF-DE97-4C75-AF8B-C9652DF99E63}"/>
    <cellStyle name="SAPBEXHLevel1X 6 5 2" xfId="13204" xr:uid="{7F4BD9F3-7498-4160-AA18-B9DF2BBAC34A}"/>
    <cellStyle name="SAPBEXHLevel1X 6 5 2 2" xfId="36933" xr:uid="{AB021EAB-FDD7-4BAD-8F71-60007D86987B}"/>
    <cellStyle name="SAPBEXHLevel1X 6 5 3" xfId="19367" xr:uid="{BE7D843D-6011-40DF-BA31-CB5869F43162}"/>
    <cellStyle name="SAPBEXHLevel1X 6 5 4" xfId="28075" xr:uid="{F205C04F-6985-4969-BB27-F2D584ABD681}"/>
    <cellStyle name="SAPBEXHLevel1X 6 6" xfId="1567" xr:uid="{665CBE53-961D-488A-B200-C3A91F21756B}"/>
    <cellStyle name="SAPBEXHLevel1X 6 6 2" xfId="13583" xr:uid="{CA5A8B61-93FE-4C00-A698-12065657D1D1}"/>
    <cellStyle name="SAPBEXHLevel1X 6 6 2 2" xfId="30233" xr:uid="{82B36D7F-4A75-42A9-A865-CF7343B09C14}"/>
    <cellStyle name="SAPBEXHLevel1X 6 6 2 3" xfId="37312" xr:uid="{4A893706-4D2F-4802-9A90-99D6E69BF20E}"/>
    <cellStyle name="SAPBEXHLevel1X 6 6 3" xfId="19072" xr:uid="{A7D9C9D4-86F3-46FE-9390-2C9F69CFED93}"/>
    <cellStyle name="SAPBEXHLevel1X 6 6 4" xfId="26939" xr:uid="{3331FE42-ADA0-4679-8BC9-A08550E47A69}"/>
    <cellStyle name="SAPBEXHLevel1X 6 7" xfId="4068" xr:uid="{E9B9DDC5-2DCB-45D5-B678-D927AB539CEB}"/>
    <cellStyle name="SAPBEXHLevel1X 6 7 2" xfId="21564" xr:uid="{0A7E9595-E737-4CEB-9BCE-1C8AC6470868}"/>
    <cellStyle name="SAPBEXHLevel1X 6 7 3" xfId="22111" xr:uid="{0FC0F1D0-AD28-4590-9EE8-8329ADE96031}"/>
    <cellStyle name="SAPBEXHLevel1X 6 8" xfId="4234" xr:uid="{55B29A69-8B46-4B0A-801C-2360E5963B41}"/>
    <cellStyle name="SAPBEXHLevel1X 6 8 2" xfId="21728" xr:uid="{FA5D1D38-43C1-46F1-B3D5-DAE0B34DFAB9}"/>
    <cellStyle name="SAPBEXHLevel1X 6 8 3" xfId="18031" xr:uid="{7D746AC1-902D-44E9-AC9B-73A08A06CDC4}"/>
    <cellStyle name="SAPBEXHLevel1X 6 9" xfId="7878" xr:uid="{1FBCA5CA-C8AA-4B86-9106-47588EC6B756}"/>
    <cellStyle name="SAPBEXHLevel1X 6 9 2" xfId="34471" xr:uid="{7974D320-DB21-45FA-8487-9F04A5936069}"/>
    <cellStyle name="SAPBEXHLevel1X 7" xfId="1131" xr:uid="{CE463E67-9949-468E-BAFB-D09ED80FDFE3}"/>
    <cellStyle name="SAPBEXHLevel1X 7 10" xfId="30700" xr:uid="{8333A9A8-2394-42EC-BE2A-7A90136FB089}"/>
    <cellStyle name="SAPBEXHLevel1X 7 2" xfId="2379" xr:uid="{791D5DA6-1CFE-468F-A078-E3EF6397636F}"/>
    <cellStyle name="SAPBEXHLevel1X 7 2 2" xfId="15900" xr:uid="{B1ABDFDF-51C2-4DAB-AECE-426620D67787}"/>
    <cellStyle name="SAPBEXHLevel1X 7 2 2 2" xfId="32404" xr:uid="{03E4BB1A-C9BF-4BE1-B148-9DD3333C66DC}"/>
    <cellStyle name="SAPBEXHLevel1X 7 2 2 3" xfId="39489" xr:uid="{98A6EF96-505E-4DC2-B890-16FA76090276}"/>
    <cellStyle name="SAPBEXHLevel1X 7 2 3" xfId="17461" xr:uid="{3F9059C2-13FF-46F4-A518-53E6D81C59BE}"/>
    <cellStyle name="SAPBEXHLevel1X 7 2 3 2" xfId="33965" xr:uid="{4FD55484-3858-406F-80E1-78258B7473EE}"/>
    <cellStyle name="SAPBEXHLevel1X 7 2 3 3" xfId="40206" xr:uid="{37AD5868-8685-4118-808E-0CB759E6FB51}"/>
    <cellStyle name="SAPBEXHLevel1X 7 2 4" xfId="12686" xr:uid="{E06F56C1-7293-42C0-9E64-67035E098A54}"/>
    <cellStyle name="SAPBEXHLevel1X 7 2 4 2" xfId="36616" xr:uid="{CDBC6CFD-944A-4D42-A18F-E618D6D136DB}"/>
    <cellStyle name="SAPBEXHLevel1X 7 2 5" xfId="19880" xr:uid="{AADC6604-3149-4AA6-BBAD-E27DCAFF1C1C}"/>
    <cellStyle name="SAPBEXHLevel1X 7 2 6" xfId="28345" xr:uid="{EBAE7EC0-6031-4A81-B8B8-8A696F9DC3C5}"/>
    <cellStyle name="SAPBEXHLevel1X 7 3" xfId="2885" xr:uid="{281E64A2-BC8B-407C-AC2A-596BC1156D6D}"/>
    <cellStyle name="SAPBEXHLevel1X 7 3 2" xfId="14423" xr:uid="{783A9F3C-D4A5-47FA-9E4C-AA7994A1FF4D}"/>
    <cellStyle name="SAPBEXHLevel1X 7 3 2 2" xfId="38080" xr:uid="{E0DC7796-DA4E-4127-B5EE-8BA0A018004E}"/>
    <cellStyle name="SAPBEXHLevel1X 7 3 3" xfId="9366" xr:uid="{FD0AA2DD-178E-4D01-9ADC-CC7484D3A7E5}"/>
    <cellStyle name="SAPBEXHLevel1X 7 3 3 2" xfId="26520" xr:uid="{AE5543C4-33ED-49CD-9007-3C5E3600455D}"/>
    <cellStyle name="SAPBEXHLevel1X 7 3 3 3" xfId="35166" xr:uid="{47F42301-329B-41E3-812C-20CC28A394E4}"/>
    <cellStyle name="SAPBEXHLevel1X 7 3 4" xfId="11277" xr:uid="{23DC5963-934B-4445-AACD-E891420FA455}"/>
    <cellStyle name="SAPBEXHLevel1X 7 3 4 2" xfId="36051" xr:uid="{B0F82ECC-50AA-4415-BB5F-89FF210701F4}"/>
    <cellStyle name="SAPBEXHLevel1X 7 3 5" xfId="20383" xr:uid="{D3CC9AB0-EA38-46B1-9634-C8BF47703304}"/>
    <cellStyle name="SAPBEXHLevel1X 7 3 6" xfId="22825" xr:uid="{002CB0D9-D790-4EA4-AB90-B5F0A4132A55}"/>
    <cellStyle name="SAPBEXHLevel1X 7 4" xfId="1802" xr:uid="{4FA77953-5919-4D32-B433-4270224A638D}"/>
    <cellStyle name="SAPBEXHLevel1X 7 4 2" xfId="10303" xr:uid="{158157CB-C6C6-44E3-BF8C-C81D7252F6F5}"/>
    <cellStyle name="SAPBEXHLevel1X 7 4 2 2" xfId="35554" xr:uid="{1B51C113-720C-4D38-A906-AEFD1553D2C1}"/>
    <cellStyle name="SAPBEXHLevel1X 7 4 3" xfId="19305" xr:uid="{0A76468A-3C9F-4A58-9583-074D7B5CDC4D}"/>
    <cellStyle name="SAPBEXHLevel1X 7 4 4" xfId="27146" xr:uid="{D8614E65-436D-47A4-A1C0-70E3B9E9FED9}"/>
    <cellStyle name="SAPBEXHLevel1X 7 5" xfId="2273" xr:uid="{ECEDE255-AB77-4BA3-8235-F2545696BEFF}"/>
    <cellStyle name="SAPBEXHLevel1X 7 5 2" xfId="13659" xr:uid="{6B5FCD03-9DF8-4FA3-A107-3008FA58FEF1}"/>
    <cellStyle name="SAPBEXHLevel1X 7 5 2 2" xfId="37386" xr:uid="{C82E140E-538C-4083-8FE5-6F4E9D4D9869}"/>
    <cellStyle name="SAPBEXHLevel1X 7 5 3" xfId="19775" xr:uid="{DC0E85A3-2FD7-4216-93B9-C3567A3E288B}"/>
    <cellStyle name="SAPBEXHLevel1X 7 5 4" xfId="28370" xr:uid="{41E0CE93-8486-4A90-98B8-5DA538D17601}"/>
    <cellStyle name="SAPBEXHLevel1X 7 6" xfId="1953" xr:uid="{F6FD855C-57E5-40EA-8217-10CCD0B8458E}"/>
    <cellStyle name="SAPBEXHLevel1X 7 6 2" xfId="15068" xr:uid="{47F224A4-BB67-4E22-9EB9-7661E32B86F6}"/>
    <cellStyle name="SAPBEXHLevel1X 7 6 2 2" xfId="31574" xr:uid="{3C74E695-F3DC-4975-B9F9-71304574D1B7}"/>
    <cellStyle name="SAPBEXHLevel1X 7 6 2 3" xfId="38657" xr:uid="{92625680-D7EB-476B-A240-49D5898F64F9}"/>
    <cellStyle name="SAPBEXHLevel1X 7 6 3" xfId="19456" xr:uid="{C15D304B-37A7-47B1-B6C2-E2FC88250978}"/>
    <cellStyle name="SAPBEXHLevel1X 7 6 4" xfId="18358" xr:uid="{0A604F56-4BB7-4A91-B05E-2EBA2AAE27FE}"/>
    <cellStyle name="SAPBEXHLevel1X 7 7" xfId="4504" xr:uid="{C68657F1-6D2B-46C2-A4F1-C164FDC0D199}"/>
    <cellStyle name="SAPBEXHLevel1X 7 7 2" xfId="21993" xr:uid="{E6F2C18E-2C96-409B-9D30-8D85DBCBE43B}"/>
    <cellStyle name="SAPBEXHLevel1X 7 7 3" xfId="22030" xr:uid="{D694EB0B-0B73-41AB-BD65-1F9325862A86}"/>
    <cellStyle name="SAPBEXHLevel1X 7 8" xfId="8413" xr:uid="{6843231C-623B-416C-B9E4-1590ED016895}"/>
    <cellStyle name="SAPBEXHLevel1X 7 8 2" xfId="34826" xr:uid="{05D20BA8-F32C-4E7B-824E-D4F3A751D52A}"/>
    <cellStyle name="SAPBEXHLevel1X 7 9" xfId="18649" xr:uid="{6CA3D0D2-C50E-4947-9994-10EB15D8890E}"/>
    <cellStyle name="SAPBEXHLevel1X 8" xfId="1434" xr:uid="{E030AEAA-40D9-475B-BC52-5F0B1E32DC97}"/>
    <cellStyle name="SAPBEXHLevel1X 8 2" xfId="12430" xr:uid="{269CE932-9206-4F1C-9395-184522C85C7F}"/>
    <cellStyle name="SAPBEXHLevel1X 8 2 2" xfId="15741" xr:uid="{6107DEC5-76D8-43F9-A1CD-B3475A01FD63}"/>
    <cellStyle name="SAPBEXHLevel1X 8 2 2 2" xfId="32245" xr:uid="{0D59605F-35A7-4129-82C1-2FF4D665EB07}"/>
    <cellStyle name="SAPBEXHLevel1X 8 2 2 3" xfId="39330" xr:uid="{ACB596CD-71C1-4F25-9A42-5C9DB1C246B8}"/>
    <cellStyle name="SAPBEXHLevel1X 8 2 3" xfId="17214" xr:uid="{35D232B9-C6B2-4543-B4B3-4A7ACB85A856}"/>
    <cellStyle name="SAPBEXHLevel1X 8 2 3 2" xfId="33718" xr:uid="{62708EF9-2CF8-41B9-8595-4AD5E791FE9F}"/>
    <cellStyle name="SAPBEXHLevel1X 8 2 3 3" xfId="40047" xr:uid="{995C9EE4-887A-4BA3-8EA9-E0BB9E4AEEED}"/>
    <cellStyle name="SAPBEXHLevel1X 8 2 4" xfId="36459" xr:uid="{E019D208-86A0-441F-B76B-FBEC5222B0A8}"/>
    <cellStyle name="SAPBEXHLevel1X 8 3" xfId="14215" xr:uid="{66F842F3-8B03-45B6-93BF-966E925C08B3}"/>
    <cellStyle name="SAPBEXHLevel1X 8 3 2" xfId="37872" xr:uid="{5AD0A536-1E1B-44AB-BF7D-687406A5F837}"/>
    <cellStyle name="SAPBEXHLevel1X 8 4" xfId="13544" xr:uid="{0C5CDF99-C8FE-4566-969C-CDD84E23929E}"/>
    <cellStyle name="SAPBEXHLevel1X 8 4 2" xfId="30194" xr:uid="{006F4094-9DB3-4C10-A536-4D8A393805E0}"/>
    <cellStyle name="SAPBEXHLevel1X 8 4 3" xfId="37273" xr:uid="{5BE855B5-E40F-4774-8AD6-C518EDB5BF47}"/>
    <cellStyle name="SAPBEXHLevel1X 8 5" xfId="11028" xr:uid="{17B19DAB-7822-4F2A-B8B9-BF7596BFEB7F}"/>
    <cellStyle name="SAPBEXHLevel1X 8 5 2" xfId="35892" xr:uid="{0BF7C359-C7F1-4483-B409-6590737066F8}"/>
    <cellStyle name="SAPBEXHLevel1X 8 6" xfId="18940" xr:uid="{BC721C17-8425-4809-AE38-D7C3C471601D}"/>
    <cellStyle name="SAPBEXHLevel1X 8 7" xfId="26935" xr:uid="{ECB1DA85-0FFA-48D9-9C1D-6F6EAA313DF0}"/>
    <cellStyle name="SAPBEXHLevel1X 9" xfId="2290" xr:uid="{56206DCD-5298-49E3-8F0E-594FB512AE03}"/>
    <cellStyle name="SAPBEXHLevel1X 9 2" xfId="15319" xr:uid="{493669F9-6A02-40DC-BB60-20315183E31B}"/>
    <cellStyle name="SAPBEXHLevel1X 9 2 2" xfId="31823" xr:uid="{3CB2CA7D-184C-45D3-85E0-A2D96962FA49}"/>
    <cellStyle name="SAPBEXHLevel1X 9 2 3" xfId="38908" xr:uid="{C39773FE-8470-4086-B31E-5C655E156C0E}"/>
    <cellStyle name="SAPBEXHLevel1X 9 3" xfId="16435" xr:uid="{8485DCFD-0F77-4BEB-8E15-DC31E368BD8F}"/>
    <cellStyle name="SAPBEXHLevel1X 9 3 2" xfId="32939" xr:uid="{E54C5892-F42B-4389-B52F-50161C552CAA}"/>
    <cellStyle name="SAPBEXHLevel1X 9 3 3" xfId="39631" xr:uid="{CAC3BD86-2630-4BC7-AB23-AEAD1E621B1E}"/>
    <cellStyle name="SAPBEXHLevel1X 9 4" xfId="11531" xr:uid="{DDF88C14-1F00-4B39-AA27-29C7BFA01B0A}"/>
    <cellStyle name="SAPBEXHLevel1X 9 4 2" xfId="36114" xr:uid="{AA2A9885-6BA9-4387-86F2-98F6A1A84EA8}"/>
    <cellStyle name="SAPBEXHLevel1X 9 5" xfId="29509" xr:uid="{D13FEA5C-0587-442C-9AA0-3C1D62549B1C}"/>
    <cellStyle name="SAPBEXHLevel1X_0910 GSO Capex RRP - Final (Detail) v2 220710" xfId="5706" xr:uid="{45193252-C8FD-42B0-B2B7-7B6AF261191F}"/>
    <cellStyle name="SAPBEXHLevel2" xfId="71" xr:uid="{946402EC-6C2F-456F-9B39-C2E250720BE8}"/>
    <cellStyle name="SAPBEXHLevel2 10" xfId="1435" xr:uid="{9D3948E4-0827-4756-83B4-FF5A10808A74}"/>
    <cellStyle name="SAPBEXHLevel2 10 2" xfId="9228" xr:uid="{5B231B34-82C0-43FD-8185-AA5AB31757C9}"/>
    <cellStyle name="SAPBEXHLevel2 10 2 2" xfId="26403" xr:uid="{C867AD55-7999-4E19-A4F7-211431CC2378}"/>
    <cellStyle name="SAPBEXHLevel2 10 2 3" xfId="35119" xr:uid="{43F771A8-C784-4BC5-893B-1D2BA338DC42}"/>
    <cellStyle name="SAPBEXHLevel2 10 3" xfId="18941" xr:uid="{EE8E72DB-F1ED-4F63-8F56-8D6D89BBD6C6}"/>
    <cellStyle name="SAPBEXHLevel2 10 4" xfId="30583" xr:uid="{9D3B0E6C-88F9-472D-98A1-C8EC6ED160C7}"/>
    <cellStyle name="SAPBEXHLevel2 11" xfId="2246" xr:uid="{EDA85556-7983-43DE-99B9-AA29C59B26D3}"/>
    <cellStyle name="SAPBEXHLevel2 11 2" xfId="8991" xr:uid="{23255616-3D24-447F-8AD0-5C240838398E}"/>
    <cellStyle name="SAPBEXHLevel2 11 2 2" xfId="26167" xr:uid="{60550540-88B4-4261-8CDD-A316963854F1}"/>
    <cellStyle name="SAPBEXHLevel2 11 2 3" xfId="34883" xr:uid="{1AD4DFE8-0F7A-437F-B3D4-65B70CB8575D}"/>
    <cellStyle name="SAPBEXHLevel2 11 3" xfId="19748" xr:uid="{3B5E4064-290C-4250-A16B-200CBB5D26AC}"/>
    <cellStyle name="SAPBEXHLevel2 11 4" xfId="29526" xr:uid="{CBEC7F09-03B6-43D4-A3F5-C5B30F1F0723}"/>
    <cellStyle name="SAPBEXHLevel2 12" xfId="2748" xr:uid="{469AE3F0-7016-48C3-9B14-1D3360B6B590}"/>
    <cellStyle name="SAPBEXHLevel2 12 2" xfId="20247" xr:uid="{8FC5D4E6-DE04-479C-BABE-780DD1B66F16}"/>
    <cellStyle name="SAPBEXHLevel2 12 3" xfId="24552" xr:uid="{EB52B772-E485-4592-A12F-E64764E061EB}"/>
    <cellStyle name="SAPBEXHLevel2 13" xfId="3911" xr:uid="{48410AFD-ECE1-44FF-9825-BDC8B1FE29BD}"/>
    <cellStyle name="SAPBEXHLevel2 13 2" xfId="21408" xr:uid="{99C4165C-6F96-423C-8FA7-D4438C9B6B40}"/>
    <cellStyle name="SAPBEXHLevel2 13 3" xfId="23129" xr:uid="{CA5F92BC-7724-419C-9872-12F112F8C6FA}"/>
    <cellStyle name="SAPBEXHLevel2 14" xfId="3997" xr:uid="{B18A3FF6-381A-43C2-98C9-7C17B0003462}"/>
    <cellStyle name="SAPBEXHLevel2 14 2" xfId="21493" xr:uid="{74277F2F-3926-40D3-897A-BE9231A6F580}"/>
    <cellStyle name="SAPBEXHLevel2 14 3" xfId="24328" xr:uid="{24F275D5-F567-486F-9A1E-C42AB6CB8FA8}"/>
    <cellStyle name="SAPBEXHLevel2 15" xfId="4299" xr:uid="{24628115-2F9E-480C-B96E-FF909C0ACABE}"/>
    <cellStyle name="SAPBEXHLevel2 15 2" xfId="21793" xr:uid="{2FA0AA5E-A139-46A9-B75A-6A8A0011DFA3}"/>
    <cellStyle name="SAPBEXHLevel2 15 3" xfId="22090" xr:uid="{0FD6B3D7-C294-4FDC-A7D2-91E47076EFA1}"/>
    <cellStyle name="SAPBEXHLevel2 16" xfId="5707" xr:uid="{D9AADCA3-CFBC-4119-8FD4-CE7264408E7F}"/>
    <cellStyle name="SAPBEXHLevel2 16 2" xfId="23082" xr:uid="{AFAE0EDE-F668-40CC-9064-18D6E0AAC50E}"/>
    <cellStyle name="SAPBEXHLevel2 16 3" xfId="34222" xr:uid="{4CE230CF-C931-4F37-B969-21B11E0CC6F5}"/>
    <cellStyle name="SAPBEXHLevel2 17" xfId="5987" xr:uid="{19CF07A3-E0D5-4DB3-8BE1-2DA6C6BE4852}"/>
    <cellStyle name="SAPBEXHLevel2 17 2" xfId="23311" xr:uid="{FC3A2305-281B-4806-AE26-5DDF015EE65B}"/>
    <cellStyle name="SAPBEXHLevel2 17 3" xfId="34314" xr:uid="{F3C2FB3A-1529-41A1-9F34-7ADA2A7274DC}"/>
    <cellStyle name="SAPBEXHLevel2 18" xfId="7339" xr:uid="{188F5289-DBDB-4DF4-8582-FD8071824711}"/>
    <cellStyle name="SAPBEXHLevel2 18 2" xfId="24629" xr:uid="{D6B6E8B9-DB0A-43DD-8E49-308253A3D3EB}"/>
    <cellStyle name="SAPBEXHLevel2 18 3" xfId="34409" xr:uid="{0A93D3D9-209C-4DDE-B36B-8CB6F96ED1D8}"/>
    <cellStyle name="SAPBEXHLevel2 19" xfId="17691" xr:uid="{DBD8B9F1-CA1B-42C0-9434-4C6AABE2648F}"/>
    <cellStyle name="SAPBEXHLevel2 2" xfId="803" xr:uid="{81CC1D84-E376-4A1A-9167-D58A3ABB68F8}"/>
    <cellStyle name="SAPBEXHLevel2 2 10" xfId="5988" xr:uid="{E0BA8176-CBBA-49ED-A2AA-CE7413FDE25C}"/>
    <cellStyle name="SAPBEXHLevel2 2 10 2" xfId="8992" xr:uid="{66F18A1A-CF3C-42E6-ACF9-BA0CB25F4F7B}"/>
    <cellStyle name="SAPBEXHLevel2 2 10 2 2" xfId="26168" xr:uid="{86BDC7BA-A312-4783-ABBE-E7EB90C01C7E}"/>
    <cellStyle name="SAPBEXHLevel2 2 10 2 3" xfId="34884" xr:uid="{7FE8FDDD-86C8-436E-8AB7-3DB35ED7C9EB}"/>
    <cellStyle name="SAPBEXHLevel2 2 10 3" xfId="23312" xr:uid="{11DB884C-9E59-4BC1-BABE-29BF8F4C9242}"/>
    <cellStyle name="SAPBEXHLevel2 2 10 4" xfId="34315" xr:uid="{C4F4CB71-C8C1-4531-A383-D195EB55CD04}"/>
    <cellStyle name="SAPBEXHLevel2 2 11" xfId="7340" xr:uid="{5FABC4A7-AEA4-466C-8785-79C4BABF3BDC}"/>
    <cellStyle name="SAPBEXHLevel2 2 11 2" xfId="34410" xr:uid="{5D31B2B2-19B8-496C-9320-96AE582188F7}"/>
    <cellStyle name="SAPBEXHLevel2 2 12" xfId="18379" xr:uid="{254B9CDA-CF29-48EF-9868-09CD0632CEC5}"/>
    <cellStyle name="SAPBEXHLevel2 2 13" xfId="28257" xr:uid="{147D961A-84F6-45C0-9E01-404368018F94}"/>
    <cellStyle name="SAPBEXHLevel2 2 2" xfId="1287" xr:uid="{4102AB36-D7AD-4C7B-B932-0A3E2C72D757}"/>
    <cellStyle name="SAPBEXHLevel2 2 2 10" xfId="25195" xr:uid="{AEC0A068-A885-45EB-ADB7-523DAC4BDC36}"/>
    <cellStyle name="SAPBEXHLevel2 2 2 2" xfId="2535" xr:uid="{74D1CEC8-87AA-418F-8288-D6F72C212A3D}"/>
    <cellStyle name="SAPBEXHLevel2 2 2 2 2" xfId="15548" xr:uid="{95F3F766-683E-4E1F-B526-80084D972EEE}"/>
    <cellStyle name="SAPBEXHLevel2 2 2 2 2 2" xfId="32052" xr:uid="{D4188A3B-43D6-45BA-B135-3284AAA03CC2}"/>
    <cellStyle name="SAPBEXHLevel2 2 2 2 2 3" xfId="39137" xr:uid="{35BF8B79-7999-4465-AA0C-3B2A74B75FAE}"/>
    <cellStyle name="SAPBEXHLevel2 2 2 2 3" xfId="16944" xr:uid="{9D81A843-B1BD-4FF2-8D4F-38792A44E37D}"/>
    <cellStyle name="SAPBEXHLevel2 2 2 2 3 2" xfId="33448" xr:uid="{AD36B2A6-FA3D-4326-AD9D-6FFB2796F581}"/>
    <cellStyle name="SAPBEXHLevel2 2 2 2 3 3" xfId="39869" xr:uid="{8793F1F1-B257-429C-AD7C-C4C42EFC3826}"/>
    <cellStyle name="SAPBEXHLevel2 2 2 2 4" xfId="12145" xr:uid="{2AFB0E27-4C9F-4CFA-8274-CAD1779F6224}"/>
    <cellStyle name="SAPBEXHLevel2 2 2 2 4 2" xfId="36285" xr:uid="{B2794EE2-1697-42F4-869E-7CCC5E0D36E1}"/>
    <cellStyle name="SAPBEXHLevel2 2 2 2 5" xfId="20036" xr:uid="{31A579A5-45A1-4424-A266-C9EE622F2110}"/>
    <cellStyle name="SAPBEXHLevel2 2 2 2 6" xfId="31285" xr:uid="{073030CB-3146-4978-B69A-C3F9EEF7330E}"/>
    <cellStyle name="SAPBEXHLevel2 2 2 3" xfId="3041" xr:uid="{7A766B0F-D5AB-4006-9D3E-534C7CCDD050}"/>
    <cellStyle name="SAPBEXHLevel2 2 2 3 2" xfId="13974" xr:uid="{BA8664FF-432E-4D9C-910C-212275849100}"/>
    <cellStyle name="SAPBEXHLevel2 2 2 3 2 2" xfId="37647" xr:uid="{BFE4D34F-CD82-4D69-A1F4-F69F7CFC227A}"/>
    <cellStyle name="SAPBEXHLevel2 2 2 3 3" xfId="9080" xr:uid="{25A4E3BB-9EC8-4644-8F6D-4D88EEBFA05D}"/>
    <cellStyle name="SAPBEXHLevel2 2 2 3 3 2" xfId="26256" xr:uid="{777A636A-FDFB-49DC-930B-A9BC0F13E4A4}"/>
    <cellStyle name="SAPBEXHLevel2 2 2 3 3 3" xfId="34971" xr:uid="{FD1428B0-6085-490C-BF9E-029DE897FAC6}"/>
    <cellStyle name="SAPBEXHLevel2 2 2 3 4" xfId="10741" xr:uid="{D572704D-7856-4C45-969D-7F0B499A31BD}"/>
    <cellStyle name="SAPBEXHLevel2 2 2 3 4 2" xfId="35718" xr:uid="{67E27A28-C517-4E8A-B370-B59D57566785}"/>
    <cellStyle name="SAPBEXHLevel2 2 2 3 5" xfId="20539" xr:uid="{1FA69C4A-806D-4795-9ED7-259DE7CE9DDB}"/>
    <cellStyle name="SAPBEXHLevel2 2 2 3 6" xfId="28587" xr:uid="{9D3DCB17-FA0A-40D5-91A5-378222434C91}"/>
    <cellStyle name="SAPBEXHLevel2 2 2 4" xfId="1449" xr:uid="{6AF041C6-3FF5-4305-BE63-3BAAFAE40A67}"/>
    <cellStyle name="SAPBEXHLevel2 2 2 4 2" xfId="9801" xr:uid="{B2B80107-15A7-4C4A-9488-C62142FBD99E}"/>
    <cellStyle name="SAPBEXHLevel2 2 2 4 2 2" xfId="35229" xr:uid="{AA6EBD00-6410-42CF-8A5E-FFEFA10183AF}"/>
    <cellStyle name="SAPBEXHLevel2 2 2 4 3" xfId="18954" xr:uid="{D808CC43-C259-42DB-8BBF-6CC175189CF4}"/>
    <cellStyle name="SAPBEXHLevel2 2 2 4 4" xfId="27374" xr:uid="{45115B25-8087-40C8-BF7F-A607FD0CDEC8}"/>
    <cellStyle name="SAPBEXHLevel2 2 2 5" xfId="3561" xr:uid="{50C4FEDC-EBD2-487E-A5DF-0C679F38C330}"/>
    <cellStyle name="SAPBEXHLevel2 2 2 5 2" xfId="13234" xr:uid="{75320F95-7961-4679-812B-5B659F8908ED}"/>
    <cellStyle name="SAPBEXHLevel2 2 2 5 2 2" xfId="36963" xr:uid="{47949997-93DB-4BF3-942C-4D6AAC06BC00}"/>
    <cellStyle name="SAPBEXHLevel2 2 2 5 3" xfId="21059" xr:uid="{F6ADE503-DB09-4C84-9893-BCD04B31127A}"/>
    <cellStyle name="SAPBEXHLevel2 2 2 5 4" xfId="24277" xr:uid="{01884C8B-C0D4-4EE7-8573-67D84267F06F}"/>
    <cellStyle name="SAPBEXHLevel2 2 2 6" xfId="2322" xr:uid="{AD7D6BB1-2757-4C3D-999F-66FAB2333C92}"/>
    <cellStyle name="SAPBEXHLevel2 2 2 6 2" xfId="13028" xr:uid="{3023D439-C84A-4786-846A-00A2ABCD3C5D}"/>
    <cellStyle name="SAPBEXHLevel2 2 2 6 2 2" xfId="29748" xr:uid="{70B0D35E-0DD2-47C1-87FF-B3A56CB13271}"/>
    <cellStyle name="SAPBEXHLevel2 2 2 6 2 3" xfId="36757" xr:uid="{96DC047C-C687-483E-9781-0EC6888FFFAB}"/>
    <cellStyle name="SAPBEXHLevel2 2 2 6 3" xfId="19823" xr:uid="{8DA15115-D751-4153-98A4-04174E7A6CF5}"/>
    <cellStyle name="SAPBEXHLevel2 2 2 6 4" xfId="29504" xr:uid="{2B5C7BF4-4BCD-4E08-B463-62F94B92224F}"/>
    <cellStyle name="SAPBEXHLevel2 2 2 7" xfId="3841" xr:uid="{BF70CE1A-4597-4A06-9111-8E25C3DF50F2}"/>
    <cellStyle name="SAPBEXHLevel2 2 2 7 2" xfId="21338" xr:uid="{8CDA2AA3-55F5-4343-9A59-CBE8A9422ACF}"/>
    <cellStyle name="SAPBEXHLevel2 2 2 7 3" xfId="23150" xr:uid="{EA80D133-91A4-4558-970C-4B6F865B24A8}"/>
    <cellStyle name="SAPBEXHLevel2 2 2 8" xfId="7908" xr:uid="{95C8E90B-1C2A-4986-AE2C-52D296F3D697}"/>
    <cellStyle name="SAPBEXHLevel2 2 2 8 2" xfId="34501" xr:uid="{1BEBB9D6-EEFF-4D3C-8245-9E5A634B4A24}"/>
    <cellStyle name="SAPBEXHLevel2 2 2 9" xfId="18800" xr:uid="{168B4340-63EB-4A97-A2AC-ADC66F493483}"/>
    <cellStyle name="SAPBEXHLevel2 2 3" xfId="2082" xr:uid="{5047337A-A366-4221-BE2B-E2CE37C9D412}"/>
    <cellStyle name="SAPBEXHLevel2 2 3 2" xfId="12256" xr:uid="{1E5F1A7D-6B39-4307-AEA3-9AB43BB1B1C8}"/>
    <cellStyle name="SAPBEXHLevel2 2 3 2 2" xfId="15656" xr:uid="{8CC1291A-1083-45FC-A08A-E6EC0CFA32CD}"/>
    <cellStyle name="SAPBEXHLevel2 2 3 2 2 2" xfId="32160" xr:uid="{854E576C-D69F-4F0D-9F7A-94949982E4A2}"/>
    <cellStyle name="SAPBEXHLevel2 2 3 2 2 3" xfId="39245" xr:uid="{5896130D-7FDF-4DFE-A4F9-DECD3DA46753}"/>
    <cellStyle name="SAPBEXHLevel2 2 3 2 3" xfId="17040" xr:uid="{A2AC637E-F703-4627-AC60-DA9435F4F756}"/>
    <cellStyle name="SAPBEXHLevel2 2 3 2 3 2" xfId="33544" xr:uid="{D72885C4-7A2C-4322-A69A-D0273343C336}"/>
    <cellStyle name="SAPBEXHLevel2 2 3 2 3 3" xfId="39962" xr:uid="{3C30879B-AAEC-4E40-953E-D9A26FDD67A4}"/>
    <cellStyle name="SAPBEXHLevel2 2 3 2 4" xfId="36376" xr:uid="{8B6E830F-E171-46EC-8E9F-EA30C85336E0}"/>
    <cellStyle name="SAPBEXHLevel2 2 3 3" xfId="10853" xr:uid="{FD8A0BA4-5AC2-4E1A-89BE-5471CFCEC2CE}"/>
    <cellStyle name="SAPBEXHLevel2 2 3 3 2" xfId="14084" xr:uid="{3116085C-EFCA-4F20-9E63-93567D7160F8}"/>
    <cellStyle name="SAPBEXHLevel2 2 3 3 2 2" xfId="37742" xr:uid="{8FD56E20-0B8D-41B9-93AF-A4AEF83D16DF}"/>
    <cellStyle name="SAPBEXHLevel2 2 3 3 3" xfId="12948" xr:uid="{FF7B34D6-6C71-4B0E-95B7-D93896C64D05}"/>
    <cellStyle name="SAPBEXHLevel2 2 3 3 3 2" xfId="29668" xr:uid="{EEFD9682-971D-40D8-AB9E-F2C07B720EB8}"/>
    <cellStyle name="SAPBEXHLevel2 2 3 3 3 3" xfId="36677" xr:uid="{A77AE690-DDF3-458A-BFD0-C3827ADF4915}"/>
    <cellStyle name="SAPBEXHLevel2 2 3 3 4" xfId="35809" xr:uid="{7A999FCD-F5E0-4375-A260-078B776AFBCC}"/>
    <cellStyle name="SAPBEXHLevel2 2 3 4" xfId="10057" xr:uid="{CD2CF53D-54EE-4032-A5F1-53A34D31743F}"/>
    <cellStyle name="SAPBEXHLevel2 2 3 4 2" xfId="35399" xr:uid="{E20388B7-696A-47D0-A94A-ED3B6DD1D6EE}"/>
    <cellStyle name="SAPBEXHLevel2 2 3 5" xfId="13451" xr:uid="{D6AC8038-B461-4879-B480-41B9B8EBF40D}"/>
    <cellStyle name="SAPBEXHLevel2 2 3 5 2" xfId="37180" xr:uid="{54F3B7BF-7AFA-4354-94AC-D156B7FADAB4}"/>
    <cellStyle name="SAPBEXHLevel2 2 3 6" xfId="13117" xr:uid="{EFF0F02D-41B6-421B-8408-BE8F3A8FF186}"/>
    <cellStyle name="SAPBEXHLevel2 2 3 6 2" xfId="29837" xr:uid="{4883D337-919C-4B1E-A510-271D7116DF60}"/>
    <cellStyle name="SAPBEXHLevel2 2 3 6 3" xfId="36846" xr:uid="{C69D1A32-7A47-4731-A57F-17F1F62482C1}"/>
    <cellStyle name="SAPBEXHLevel2 2 3 7" xfId="8164" xr:uid="{2AC3F582-82C3-4B43-A77A-CD36D1E424DF}"/>
    <cellStyle name="SAPBEXHLevel2 2 3 7 2" xfId="34671" xr:uid="{77C4033D-44EC-4DE1-9CAF-B89DAAC01E51}"/>
    <cellStyle name="SAPBEXHLevel2 2 3 8" xfId="19585" xr:uid="{3F97E85B-A1F8-45C8-B653-68B32E5FFD6B}"/>
    <cellStyle name="SAPBEXHLevel2 2 3 9" xfId="25244" xr:uid="{94965F3D-5F63-4887-ACD5-719A495D2014}"/>
    <cellStyle name="SAPBEXHLevel2 2 4" xfId="1696" xr:uid="{0B80512E-7CCE-4CBB-934A-52886AED3908}"/>
    <cellStyle name="SAPBEXHLevel2 2 4 2" xfId="12513" xr:uid="{07D1F77D-2F55-401F-B03E-A4A1BE541057}"/>
    <cellStyle name="SAPBEXHLevel2 2 4 2 2" xfId="15824" xr:uid="{0BFBBB89-5181-45C6-B569-8367DC76516A}"/>
    <cellStyle name="SAPBEXHLevel2 2 4 2 2 2" xfId="32328" xr:uid="{A20403B2-57F7-478E-AEBE-B2F833CF841F}"/>
    <cellStyle name="SAPBEXHLevel2 2 4 2 2 3" xfId="39413" xr:uid="{C5E7A11A-851B-4544-AACD-9EE12AB71B5A}"/>
    <cellStyle name="SAPBEXHLevel2 2 4 2 3" xfId="17297" xr:uid="{279F985A-2D6D-4B33-82DE-EE0686BE7788}"/>
    <cellStyle name="SAPBEXHLevel2 2 4 2 3 2" xfId="33801" xr:uid="{66AED6F4-F391-432F-97C4-7600F40D4422}"/>
    <cellStyle name="SAPBEXHLevel2 2 4 2 3 3" xfId="40130" xr:uid="{D8484A6D-7219-4B4B-94BD-299BC8A20A1C}"/>
    <cellStyle name="SAPBEXHLevel2 2 4 2 4" xfId="36541" xr:uid="{C60BBCAF-C158-44CE-B536-CB291E33DEC7}"/>
    <cellStyle name="SAPBEXHLevel2 2 4 3" xfId="11111" xr:uid="{D96568E3-15B3-4508-8014-951B5CE3D98D}"/>
    <cellStyle name="SAPBEXHLevel2 2 4 3 2" xfId="14298" xr:uid="{E0316853-66EC-4B43-BB0A-B7E69A3575ED}"/>
    <cellStyle name="SAPBEXHLevel2 2 4 3 2 2" xfId="37955" xr:uid="{7B78E0E5-5D6F-447E-A7E9-73FBB96CFDFB}"/>
    <cellStyle name="SAPBEXHLevel2 2 4 3 3" xfId="14627" xr:uid="{FC41F1AD-4513-4E65-95F3-7791F99E755B}"/>
    <cellStyle name="SAPBEXHLevel2 2 4 3 3 2" xfId="31142" xr:uid="{C44CA6C6-F38B-43EB-894E-ADF35EFA67B3}"/>
    <cellStyle name="SAPBEXHLevel2 2 4 3 3 3" xfId="38217" xr:uid="{FA99FF98-D56C-4BBD-8077-9B536D18E448}"/>
    <cellStyle name="SAPBEXHLevel2 2 4 3 4" xfId="35975" xr:uid="{6FA09671-C849-46D0-8742-F7DA363290BC}"/>
    <cellStyle name="SAPBEXHLevel2 2 4 4" xfId="9860" xr:uid="{DBD67C3C-BE66-459A-8A55-837F100042B8}"/>
    <cellStyle name="SAPBEXHLevel2 2 4 4 2" xfId="35288" xr:uid="{650836B1-4235-4D9D-91D8-0720787B3C71}"/>
    <cellStyle name="SAPBEXHLevel2 2 4 5" xfId="13293" xr:uid="{A3D03956-E657-4533-B6A2-94B8DBA35E02}"/>
    <cellStyle name="SAPBEXHLevel2 2 4 5 2" xfId="37022" xr:uid="{2472F99B-A44D-42CC-B085-88F9D6030A82}"/>
    <cellStyle name="SAPBEXHLevel2 2 4 6" xfId="9038" xr:uid="{409A7FC5-58DC-41A7-8FEF-D567B14732CB}"/>
    <cellStyle name="SAPBEXHLevel2 2 4 6 2" xfId="26214" xr:uid="{B9FEF032-5C24-4407-A18E-27D4F57BF17B}"/>
    <cellStyle name="SAPBEXHLevel2 2 4 6 3" xfId="34929" xr:uid="{ACCB6F36-BED8-4525-AB57-0844A0C4C377}"/>
    <cellStyle name="SAPBEXHLevel2 2 4 7" xfId="7967" xr:uid="{DCFDDF53-3F19-4975-86B9-6E3CDE9EF57D}"/>
    <cellStyle name="SAPBEXHLevel2 2 4 7 2" xfId="34560" xr:uid="{6545F97B-BAF1-48D7-9916-1C66FBECD802}"/>
    <cellStyle name="SAPBEXHLevel2 2 4 8" xfId="19199" xr:uid="{F7FFF668-C35F-447C-A76B-BC56FD07A1B5}"/>
    <cellStyle name="SAPBEXHLevel2 2 4 9" xfId="25367" xr:uid="{B6BB61D8-CE4A-4F3E-8F44-4CA8CAD86392}"/>
    <cellStyle name="SAPBEXHLevel2 2 5" xfId="2742" xr:uid="{85894683-8D48-4DC3-8E8D-B30A4E7DC086}"/>
    <cellStyle name="SAPBEXHLevel2 2 5 2" xfId="12697" xr:uid="{ACAB8C46-08F7-4B5D-8A5B-2A86F2E5D1B7}"/>
    <cellStyle name="SAPBEXHLevel2 2 5 2 2" xfId="15911" xr:uid="{57073070-0AB8-463C-BF27-EBC0F48C80A8}"/>
    <cellStyle name="SAPBEXHLevel2 2 5 2 2 2" xfId="32415" xr:uid="{6930A70F-89F4-483C-88D1-BDA5441AE85D}"/>
    <cellStyle name="SAPBEXHLevel2 2 5 2 2 3" xfId="39500" xr:uid="{0D9D4B4B-A326-417B-A6AF-D85555193BC1}"/>
    <cellStyle name="SAPBEXHLevel2 2 5 2 3" xfId="17472" xr:uid="{7973EC49-5669-4CD5-BBA4-94DE215843EF}"/>
    <cellStyle name="SAPBEXHLevel2 2 5 2 3 2" xfId="33976" xr:uid="{67DDDC31-8A0B-46AA-95AA-33CAB0754DE0}"/>
    <cellStyle name="SAPBEXHLevel2 2 5 2 3 3" xfId="40217" xr:uid="{BCCB98D8-756A-4B06-82C0-6A39305DBFB9}"/>
    <cellStyle name="SAPBEXHLevel2 2 5 2 4" xfId="36627" xr:uid="{D2C2D783-9C12-433F-8217-078D008193A2}"/>
    <cellStyle name="SAPBEXHLevel2 2 5 3" xfId="11288" xr:uid="{AAFA6FA0-E570-478F-B138-C7F1315DE6A8}"/>
    <cellStyle name="SAPBEXHLevel2 2 5 3 2" xfId="14434" xr:uid="{7E4D9B5E-440A-4E1B-9133-1047F426AF33}"/>
    <cellStyle name="SAPBEXHLevel2 2 5 3 2 2" xfId="38091" xr:uid="{00A032FC-0703-4C1C-8401-F341A8258BBA}"/>
    <cellStyle name="SAPBEXHLevel2 2 5 3 3" xfId="9137" xr:uid="{661629F6-6366-4D6A-8A09-7317E2635C64}"/>
    <cellStyle name="SAPBEXHLevel2 2 5 3 3 2" xfId="26313" xr:uid="{6B0DD2DC-9C2B-46D3-993D-1A869CC1C5CE}"/>
    <cellStyle name="SAPBEXHLevel2 2 5 3 3 3" xfId="35028" xr:uid="{8799AFA8-1322-4F7E-B136-BCEB3728ACCE}"/>
    <cellStyle name="SAPBEXHLevel2 2 5 3 4" xfId="36062" xr:uid="{66483BBE-4BA9-418A-9954-E79682FB5039}"/>
    <cellStyle name="SAPBEXHLevel2 2 5 4" xfId="10273" xr:uid="{5121A550-FFFF-4C20-99B3-A595E746243D}"/>
    <cellStyle name="SAPBEXHLevel2 2 5 4 2" xfId="35525" xr:uid="{8F2D5281-BE2C-4811-9CCA-C9A0FEF1C300}"/>
    <cellStyle name="SAPBEXHLevel2 2 5 5" xfId="13629" xr:uid="{B8758EA5-1CB1-4621-A445-C9ACC199B7D0}"/>
    <cellStyle name="SAPBEXHLevel2 2 5 5 2" xfId="37357" xr:uid="{679A2843-DF8D-47F8-9AD1-BC557F555C83}"/>
    <cellStyle name="SAPBEXHLevel2 2 5 6" xfId="13350" xr:uid="{CC83E481-18C2-4BB0-A27E-B178E1B35FD4}"/>
    <cellStyle name="SAPBEXHLevel2 2 5 6 2" xfId="30035" xr:uid="{34619064-6A15-4447-BB28-B1A9980CDD99}"/>
    <cellStyle name="SAPBEXHLevel2 2 5 6 3" xfId="37079" xr:uid="{E2257D6D-0EEC-4C3C-9A84-C5286E8BD72E}"/>
    <cellStyle name="SAPBEXHLevel2 2 5 7" xfId="8383" xr:uid="{5825606E-6295-48EB-9230-70D26B72B81D}"/>
    <cellStyle name="SAPBEXHLevel2 2 5 7 2" xfId="34797" xr:uid="{CB40688D-519F-432D-BD22-E0F04E0994A5}"/>
    <cellStyle name="SAPBEXHLevel2 2 5 8" xfId="20241" xr:uid="{1CEDEBE8-A31A-4CE2-8B76-720611C274C1}"/>
    <cellStyle name="SAPBEXHLevel2 2 5 9" xfId="22894" xr:uid="{118410A7-4D20-45B2-8D74-B46FCE0CD250}"/>
    <cellStyle name="SAPBEXHLevel2 2 6" xfId="3122" xr:uid="{896324A3-D0D1-48DB-9E45-EC118D5630CA}"/>
    <cellStyle name="SAPBEXHLevel2 2 6 2" xfId="12439" xr:uid="{9D627F08-62DF-4979-A0DD-0DCB291B1D23}"/>
    <cellStyle name="SAPBEXHLevel2 2 6 2 2" xfId="15750" xr:uid="{90A5B063-DAAE-4CD4-812D-F826106059B6}"/>
    <cellStyle name="SAPBEXHLevel2 2 6 2 2 2" xfId="32254" xr:uid="{373ACBF2-69BE-4321-A941-B61313D16BE3}"/>
    <cellStyle name="SAPBEXHLevel2 2 6 2 2 3" xfId="39339" xr:uid="{016995FE-5FEE-434E-8C91-B41AFFBC6899}"/>
    <cellStyle name="SAPBEXHLevel2 2 6 2 3" xfId="17223" xr:uid="{165ADF57-C582-41E7-AB37-40866F1C675D}"/>
    <cellStyle name="SAPBEXHLevel2 2 6 2 3 2" xfId="33727" xr:uid="{5480A846-E347-4C59-A72C-59D5CEDA30F3}"/>
    <cellStyle name="SAPBEXHLevel2 2 6 2 3 3" xfId="40056" xr:uid="{B85C17C9-AD80-4754-9C8D-16464E0066AE}"/>
    <cellStyle name="SAPBEXHLevel2 2 6 2 4" xfId="36468" xr:uid="{297C9A82-6529-4F63-9C34-7292ECE9C239}"/>
    <cellStyle name="SAPBEXHLevel2 2 6 3" xfId="14224" xr:uid="{EC45C5DE-5183-4CC6-849D-715587FB76EF}"/>
    <cellStyle name="SAPBEXHLevel2 2 6 3 2" xfId="37881" xr:uid="{FF6FC7F2-E384-473F-A6C3-0CDC12F445F9}"/>
    <cellStyle name="SAPBEXHLevel2 2 6 4" xfId="14636" xr:uid="{EEAB60B6-98AD-4A00-BE7E-2E668D885172}"/>
    <cellStyle name="SAPBEXHLevel2 2 6 4 2" xfId="31151" xr:uid="{B29FCC7F-8F6C-4707-B087-1BE4AC1FA576}"/>
    <cellStyle name="SAPBEXHLevel2 2 6 4 3" xfId="38226" xr:uid="{0D79E123-9384-4FF7-BC19-0156C70D520A}"/>
    <cellStyle name="SAPBEXHLevel2 2 6 5" xfId="11037" xr:uid="{B9036B8A-FB7A-486A-B6D1-07C56F0F8126}"/>
    <cellStyle name="SAPBEXHLevel2 2 6 5 2" xfId="35901" xr:uid="{CF243CA4-53D4-469D-9689-1658FCFA57BA}"/>
    <cellStyle name="SAPBEXHLevel2 2 6 6" xfId="20620" xr:uid="{DCDEDA70-5A5A-4B1C-B9E8-DCD17E5CCE88}"/>
    <cellStyle name="SAPBEXHLevel2 2 6 7" xfId="22629" xr:uid="{54F74485-BDB4-4CB6-9CBF-DEF1754EB4FF}"/>
    <cellStyle name="SAPBEXHLevel2 2 7" xfId="3256" xr:uid="{D00D7EB9-D944-4C26-8AD0-B7D0119C85D6}"/>
    <cellStyle name="SAPBEXHLevel2 2 7 2" xfId="15371" xr:uid="{73301860-7499-46BD-957A-ED34BB0C2446}"/>
    <cellStyle name="SAPBEXHLevel2 2 7 2 2" xfId="31875" xr:uid="{2FB0A6C3-14EF-4E2D-AFA7-9C65D1C11C69}"/>
    <cellStyle name="SAPBEXHLevel2 2 7 2 3" xfId="38960" xr:uid="{A96A8442-ED76-4446-8473-DEF8FFA791AF}"/>
    <cellStyle name="SAPBEXHLevel2 2 7 3" xfId="16552" xr:uid="{9E61DCB9-63F5-4B53-A594-C5918302D066}"/>
    <cellStyle name="SAPBEXHLevel2 2 7 3 2" xfId="33056" xr:uid="{CC87360B-5FE5-4967-AA55-052CE98DBB7B}"/>
    <cellStyle name="SAPBEXHLevel2 2 7 3 3" xfId="39679" xr:uid="{A1044283-1130-4832-97FA-7D8A3842DD30}"/>
    <cellStyle name="SAPBEXHLevel2 2 7 4" xfId="11658" xr:uid="{9719CB7C-4E81-445C-80D8-27758162C117}"/>
    <cellStyle name="SAPBEXHLevel2 2 7 4 2" xfId="36164" xr:uid="{8EE056FB-BA35-49C1-B101-0912FFD948AF}"/>
    <cellStyle name="SAPBEXHLevel2 2 7 5" xfId="20754" xr:uid="{93C4214D-E6A0-4FA5-B0B0-2E1330DE846A}"/>
    <cellStyle name="SAPBEXHLevel2 2 7 6" xfId="22496" xr:uid="{0FE31E6E-BDB6-4CDF-AC65-DF6B03798647}"/>
    <cellStyle name="SAPBEXHLevel2 2 8" xfId="4489" xr:uid="{44044169-7276-43F0-AED5-D66C5302A8A2}"/>
    <cellStyle name="SAPBEXHLevel2 2 8 2" xfId="13769" xr:uid="{B84DF6B1-75C5-4AEF-90C5-868EFE43D9FC}"/>
    <cellStyle name="SAPBEXHLevel2 2 8 2 2" xfId="37494" xr:uid="{F377030B-E5DA-47A8-BEDD-294631871D68}"/>
    <cellStyle name="SAPBEXHLevel2 2 8 3" xfId="15224" xr:uid="{26B9CC68-5782-48DA-98E9-C1F9D0633157}"/>
    <cellStyle name="SAPBEXHLevel2 2 8 3 2" xfId="31728" xr:uid="{AFA076F0-4B72-4103-A796-15C71416C8BE}"/>
    <cellStyle name="SAPBEXHLevel2 2 8 3 3" xfId="38813" xr:uid="{4BB9E00F-214E-4C5A-ADC8-1C6D888336CB}"/>
    <cellStyle name="SAPBEXHLevel2 2 8 4" xfId="10509" xr:uid="{4510AED9-F31D-4340-9B24-00B69DC3502C}"/>
    <cellStyle name="SAPBEXHLevel2 2 8 4 2" xfId="35618" xr:uid="{0E7408CD-49F9-4B34-B5E7-A91249087B7E}"/>
    <cellStyle name="SAPBEXHLevel2 2 8 5" xfId="21979" xr:uid="{F4C9C0EB-0882-4CD0-B7D4-0E10ADC36082}"/>
    <cellStyle name="SAPBEXHLevel2 2 8 6" xfId="17980" xr:uid="{93E2BF18-3940-4854-9EA0-8B4D0A5D8923}"/>
    <cellStyle name="SAPBEXHLevel2 2 9" xfId="5708" xr:uid="{BDE89753-EFF7-4E5F-B31A-C0B0D7C05BAF}"/>
    <cellStyle name="SAPBEXHLevel2 2 9 2" xfId="9229" xr:uid="{6E8FC997-7BE0-43F7-8DF1-53175B61FA2F}"/>
    <cellStyle name="SAPBEXHLevel2 2 9 2 2" xfId="35120" xr:uid="{C0E5E576-4D6F-4108-A37C-9A2230F4297B}"/>
    <cellStyle name="SAPBEXHLevel2 2 9 3" xfId="34223" xr:uid="{3FDEBDD0-7E00-47A5-B51A-B5F4409979E1}"/>
    <cellStyle name="SAPBEXHLevel2 20" xfId="29247" xr:uid="{0C0E4B74-397B-4D56-A858-19CC82D4DD38}"/>
    <cellStyle name="SAPBEXHLevel2 3" xfId="804" xr:uid="{C37D8979-634D-4473-895D-A21B416D445E}"/>
    <cellStyle name="SAPBEXHLevel2 3 10" xfId="18380" xr:uid="{6FFCAEA8-D8DC-4187-A3EC-0F9BE2946BBA}"/>
    <cellStyle name="SAPBEXHLevel2 3 11" xfId="29452" xr:uid="{E2FCC11C-34CC-48B8-8564-20843ACA8820}"/>
    <cellStyle name="SAPBEXHLevel2 3 2" xfId="1288" xr:uid="{99688F44-67B9-4E61-8CD3-EDC9588EDA2A}"/>
    <cellStyle name="SAPBEXHLevel2 3 2 10" xfId="25378" xr:uid="{A8CCB4F4-D4E8-4B18-9BC2-DAC96E858C20}"/>
    <cellStyle name="SAPBEXHLevel2 3 2 2" xfId="2536" xr:uid="{F4F6951A-C683-4EBC-AAFC-4290D7402C6B}"/>
    <cellStyle name="SAPBEXHLevel2 3 2 2 2" xfId="14845" xr:uid="{CA5F5E08-5C0F-4F95-8A60-4FA95809F834}"/>
    <cellStyle name="SAPBEXHLevel2 3 2 2 2 2" xfId="31359" xr:uid="{4DC1162A-D093-4184-962B-4500D65BF61B}"/>
    <cellStyle name="SAPBEXHLevel2 3 2 2 2 3" xfId="38435" xr:uid="{C892DCED-8167-47EA-98E2-3FEEC57BE0C3}"/>
    <cellStyle name="SAPBEXHLevel2 3 2 2 3" xfId="20037" xr:uid="{B10DBD7F-AEEA-42B5-8CB7-8EB02A113431}"/>
    <cellStyle name="SAPBEXHLevel2 3 2 2 4" xfId="24580" xr:uid="{F7FC7636-E6A6-4314-B84D-6CF0A10BAB50}"/>
    <cellStyle name="SAPBEXHLevel2 3 2 3" xfId="3042" xr:uid="{9E2F9C1B-8585-4E8F-B429-0159D4AA1163}"/>
    <cellStyle name="SAPBEXHLevel2 3 2 3 2" xfId="15547" xr:uid="{F166BE43-25AD-4B3B-A509-CE3D0C4AC7C1}"/>
    <cellStyle name="SAPBEXHLevel2 3 2 3 2 2" xfId="32051" xr:uid="{DEA20416-3B4B-484E-B7F4-48DB810308BC}"/>
    <cellStyle name="SAPBEXHLevel2 3 2 3 2 3" xfId="39136" xr:uid="{CC0C6B75-D8CE-4FA2-BB43-3C1C937CC321}"/>
    <cellStyle name="SAPBEXHLevel2 3 2 3 3" xfId="20540" xr:uid="{939C6173-2C42-42E7-A8C9-06B351A6B56A}"/>
    <cellStyle name="SAPBEXHLevel2 3 2 3 4" xfId="28570" xr:uid="{14B61096-B82E-42E9-BD12-C05469C21B05}"/>
    <cellStyle name="SAPBEXHLevel2 3 2 4" xfId="1563" xr:uid="{532425F9-EA8E-4412-96E7-9A8ADDCDC14F}"/>
    <cellStyle name="SAPBEXHLevel2 3 2 4 2" xfId="16943" xr:uid="{A6FBFE22-606F-40CF-B1EC-C5113DD10510}"/>
    <cellStyle name="SAPBEXHLevel2 3 2 4 2 2" xfId="33447" xr:uid="{8748C5D3-AD19-48B0-B634-14E4421804C1}"/>
    <cellStyle name="SAPBEXHLevel2 3 2 4 2 3" xfId="39868" xr:uid="{4D7F0AC4-7421-4CAB-9EEE-3FEB49BC86C6}"/>
    <cellStyle name="SAPBEXHLevel2 3 2 4 3" xfId="19068" xr:uid="{3870DCDC-2100-4724-87EB-5F837855B738}"/>
    <cellStyle name="SAPBEXHLevel2 3 2 4 4" xfId="27864" xr:uid="{C5D525C0-D529-428C-A2E3-79500E66E7A5}"/>
    <cellStyle name="SAPBEXHLevel2 3 2 5" xfId="1955" xr:uid="{868D5FAE-B8B2-4F5B-8F53-4CDFA8959382}"/>
    <cellStyle name="SAPBEXHLevel2 3 2 5 2" xfId="19458" xr:uid="{6BD193D0-BC6E-4028-A304-0873CAB98B49}"/>
    <cellStyle name="SAPBEXHLevel2 3 2 5 3" xfId="17686" xr:uid="{2625DF23-2FDA-413D-8140-49280DEF3A90}"/>
    <cellStyle name="SAPBEXHLevel2 3 2 6" xfId="3908" xr:uid="{AC8149C6-1D76-4BD9-92F3-DE8169828FAB}"/>
    <cellStyle name="SAPBEXHLevel2 3 2 6 2" xfId="21405" xr:uid="{12E285F3-3E3B-4187-9D5D-9CF3DFF3E989}"/>
    <cellStyle name="SAPBEXHLevel2 3 2 6 3" xfId="22155" xr:uid="{D57462E5-43F4-4F41-88A5-54C8CE821BF5}"/>
    <cellStyle name="SAPBEXHLevel2 3 2 7" xfId="4072" xr:uid="{DDD0BBE0-2FA3-464A-8DCF-593634CEA782}"/>
    <cellStyle name="SAPBEXHLevel2 3 2 7 2" xfId="21568" xr:uid="{98EB9F90-F988-4182-82A4-338157D3A457}"/>
    <cellStyle name="SAPBEXHLevel2 3 2 7 3" xfId="18110" xr:uid="{B5BE9CED-F52F-493B-8C64-592867F247BF}"/>
    <cellStyle name="SAPBEXHLevel2 3 2 8" xfId="12144" xr:uid="{39093B68-EDF6-4543-8287-204770BEF00E}"/>
    <cellStyle name="SAPBEXHLevel2 3 2 8 2" xfId="28992" xr:uid="{5AFE26E3-6579-4336-9EFE-1059C348B00F}"/>
    <cellStyle name="SAPBEXHLevel2 3 2 8 3" xfId="36284" xr:uid="{5B438D5E-A86D-4F92-949B-E549D5449A7F}"/>
    <cellStyle name="SAPBEXHLevel2 3 2 9" xfId="18801" xr:uid="{76D5EC67-6B09-4043-9353-2B4AC6AC7A4C}"/>
    <cellStyle name="SAPBEXHLevel2 3 3" xfId="2083" xr:uid="{AB9224D3-C7AD-4188-8B63-5F6A6612E202}"/>
    <cellStyle name="SAPBEXHLevel2 3 3 2" xfId="13973" xr:uid="{2EBBBB34-B458-45FD-996F-5FFC6FD8F37A}"/>
    <cellStyle name="SAPBEXHLevel2 3 3 2 2" xfId="30589" xr:uid="{91E5346D-B501-4743-8453-96FC040AA2B7}"/>
    <cellStyle name="SAPBEXHLevel2 3 3 2 3" xfId="37646" xr:uid="{161B8D72-9399-4085-8AB9-25FB4893720D}"/>
    <cellStyle name="SAPBEXHLevel2 3 3 3" xfId="9079" xr:uid="{2B49ABD6-4C1C-4DA6-A532-EEB37D0B9D2D}"/>
    <cellStyle name="SAPBEXHLevel2 3 3 3 2" xfId="26255" xr:uid="{CD28E635-BF11-488A-9EE5-BC46A4371187}"/>
    <cellStyle name="SAPBEXHLevel2 3 3 3 3" xfId="34970" xr:uid="{AA551FD9-90F2-475F-A1C9-28229C26B36F}"/>
    <cellStyle name="SAPBEXHLevel2 3 3 4" xfId="10740" xr:uid="{AE856BAA-B900-4E78-9A03-BC35C2DE76D2}"/>
    <cellStyle name="SAPBEXHLevel2 3 3 4 2" xfId="27787" xr:uid="{2B701607-F486-49CA-B0F3-5C93C902F0AC}"/>
    <cellStyle name="SAPBEXHLevel2 3 3 4 3" xfId="35717" xr:uid="{0D1A01A8-8570-4225-9BD6-2BDDC630E4BD}"/>
    <cellStyle name="SAPBEXHLevel2 3 3 5" xfId="19586" xr:uid="{53FD2040-9E37-4377-A229-DCECA7DEB12D}"/>
    <cellStyle name="SAPBEXHLevel2 3 3 6" xfId="30021" xr:uid="{F142EBFD-C355-4F91-B19A-68B77C34D92B}"/>
    <cellStyle name="SAPBEXHLevel2 3 4" xfId="1697" xr:uid="{1A8D5911-1DBC-4AF2-8D4F-38DA33ACE22B}"/>
    <cellStyle name="SAPBEXHLevel2 3 4 2" xfId="9802" xr:uid="{085CEB97-A26E-4D73-AC2C-A3D0CB55A7CB}"/>
    <cellStyle name="SAPBEXHLevel2 3 4 2 2" xfId="26931" xr:uid="{908969DB-8574-4E18-9D61-2AFF4FB43A89}"/>
    <cellStyle name="SAPBEXHLevel2 3 4 2 3" xfId="35230" xr:uid="{414FC9DE-A892-4565-A8F7-23D34E6A07FC}"/>
    <cellStyle name="SAPBEXHLevel2 3 4 3" xfId="19200" xr:uid="{DC65FB80-A961-40CB-833E-593079EF5DCD}"/>
    <cellStyle name="SAPBEXHLevel2 3 4 4" xfId="30111" xr:uid="{4D6CDAD0-29FB-4B31-88AD-EED48A371D1F}"/>
    <cellStyle name="SAPBEXHLevel2 3 5" xfId="1731" xr:uid="{339AC927-D8F3-40D1-A63B-C731F9C87E89}"/>
    <cellStyle name="SAPBEXHLevel2 3 5 2" xfId="13235" xr:uid="{29BC6EF3-6B78-45E0-836E-9CF387CB92AC}"/>
    <cellStyle name="SAPBEXHLevel2 3 5 2 2" xfId="29934" xr:uid="{042B071E-258A-459A-A3F3-E5F60759E87E}"/>
    <cellStyle name="SAPBEXHLevel2 3 5 2 3" xfId="36964" xr:uid="{3E06B50D-EC43-4DAA-9EA3-778C9F9B4124}"/>
    <cellStyle name="SAPBEXHLevel2 3 5 3" xfId="19234" xr:uid="{2464FF57-BD51-44FA-83FB-2BEB196EF79A}"/>
    <cellStyle name="SAPBEXHLevel2 3 5 4" xfId="30110" xr:uid="{89AFDDA8-B309-4A3E-9BE9-5FFB2BBD49D3}"/>
    <cellStyle name="SAPBEXHLevel2 3 6" xfId="3174" xr:uid="{3A9697B6-8C61-4012-A070-27217E909F0A}"/>
    <cellStyle name="SAPBEXHLevel2 3 6 2" xfId="14178" xr:uid="{6E0B2879-83A1-4655-B958-7C1F8737161F}"/>
    <cellStyle name="SAPBEXHLevel2 3 6 2 2" xfId="30755" xr:uid="{9846CAE9-BE87-4026-A6F9-E35FEF74470B}"/>
    <cellStyle name="SAPBEXHLevel2 3 6 2 3" xfId="37835" xr:uid="{9C26CC3E-3CB6-46A2-B95B-41E86397CB49}"/>
    <cellStyle name="SAPBEXHLevel2 3 6 3" xfId="20672" xr:uid="{23256B1C-E8A9-45CB-B16D-42F88B2B3A68}"/>
    <cellStyle name="SAPBEXHLevel2 3 6 4" xfId="22578" xr:uid="{8CACEE9F-2DE8-4292-8C1E-AD5E2C0656A1}"/>
    <cellStyle name="SAPBEXHLevel2 3 7" xfId="4012" xr:uid="{32B8568B-4BA5-49B3-9951-D457429D25D4}"/>
    <cellStyle name="SAPBEXHLevel2 3 7 2" xfId="21508" xr:uid="{3C475A6D-3E95-44E0-80CB-3AD6C6265714}"/>
    <cellStyle name="SAPBEXHLevel2 3 7 3" xfId="18140" xr:uid="{36C5B79B-2562-4204-B5F8-90E164E06BBE}"/>
    <cellStyle name="SAPBEXHLevel2 3 8" xfId="4486" xr:uid="{1426E90C-391C-44C3-AB92-4498CD77474C}"/>
    <cellStyle name="SAPBEXHLevel2 3 8 2" xfId="21976" xr:uid="{3145B559-BDA3-465A-B31B-9DABD581EAA3}"/>
    <cellStyle name="SAPBEXHLevel2 3 8 3" xfId="22040" xr:uid="{6549DE7B-B58D-444D-9BF7-75F4B1C29060}"/>
    <cellStyle name="SAPBEXHLevel2 3 9" xfId="7909" xr:uid="{AEA31B06-80C4-44C3-BABD-2CAF68B8E3FA}"/>
    <cellStyle name="SAPBEXHLevel2 3 9 2" xfId="25149" xr:uid="{3CF7A5B9-ECCC-4EEF-B46E-61110AC3DB6A}"/>
    <cellStyle name="SAPBEXHLevel2 3 9 3" xfId="34502" xr:uid="{C375C732-B0A8-4CF6-B618-47A5FA18894F}"/>
    <cellStyle name="SAPBEXHLevel2 4" xfId="805" xr:uid="{C30B53B2-B7FE-4A5D-9DBD-14E46FBD0461}"/>
    <cellStyle name="SAPBEXHLevel2 4 10" xfId="8163" xr:uid="{DC4BE311-4124-41ED-A66A-66A332173AC6}"/>
    <cellStyle name="SAPBEXHLevel2 4 10 2" xfId="25380" xr:uid="{B6F62B61-955F-4E99-ACB0-59BF457D18A7}"/>
    <cellStyle name="SAPBEXHLevel2 4 10 3" xfId="34670" xr:uid="{6ABAF850-0351-4FD1-A0E2-B78DB4A3777E}"/>
    <cellStyle name="SAPBEXHLevel2 4 11" xfId="18381" xr:uid="{E309C6EF-9CCE-425D-BF36-E213ACDCB720}"/>
    <cellStyle name="SAPBEXHLevel2 4 12" xfId="25190" xr:uid="{1D90E682-E38A-4DFC-B39F-F3C18DA60FC5}"/>
    <cellStyle name="SAPBEXHLevel2 4 2" xfId="806" xr:uid="{42476C9E-B55D-4775-86CF-D712E66AD57A}"/>
    <cellStyle name="SAPBEXHLevel2 4 2 10" xfId="18382" xr:uid="{FA913C81-0E2E-45D4-84C3-B2D34EC200B1}"/>
    <cellStyle name="SAPBEXHLevel2 4 2 11" xfId="29974" xr:uid="{9BFCA055-8594-4B7D-A4B3-14E129F95657}"/>
    <cellStyle name="SAPBEXHLevel2 4 2 2" xfId="1290" xr:uid="{70391527-C2CD-4ABE-B9C9-E532BAC2C76F}"/>
    <cellStyle name="SAPBEXHLevel2 4 2 2 10" xfId="27160" xr:uid="{0948940F-2424-4478-A4FB-C7572FE356FA}"/>
    <cellStyle name="SAPBEXHLevel2 4 2 2 2" xfId="2538" xr:uid="{62B8A620-A8B4-406B-A5C2-082C80DC5526}"/>
    <cellStyle name="SAPBEXHLevel2 4 2 2 2 2" xfId="20039" xr:uid="{62262082-80A6-4712-9054-20F25C987D4D}"/>
    <cellStyle name="SAPBEXHLevel2 4 2 2 2 3" xfId="17639" xr:uid="{639521C7-E9E5-4F29-A1E5-3ADFE009CBE6}"/>
    <cellStyle name="SAPBEXHLevel2 4 2 2 3" xfId="3044" xr:uid="{60237D39-4DC0-4A19-B022-77217C245D03}"/>
    <cellStyle name="SAPBEXHLevel2 4 2 2 3 2" xfId="20542" xr:uid="{C25641CD-90EF-433C-84E9-17320770AD01}"/>
    <cellStyle name="SAPBEXHLevel2 4 2 2 3 3" xfId="24744" xr:uid="{A6E79021-3211-4731-BF72-AEABA3505CDE}"/>
    <cellStyle name="SAPBEXHLevel2 4 2 2 4" xfId="3199" xr:uid="{15BEDD0A-9B75-4C91-9F2D-ECEA50CE6B46}"/>
    <cellStyle name="SAPBEXHLevel2 4 2 2 4 2" xfId="20697" xr:uid="{CCF3E5C3-FD90-47F7-AEE0-D048EACBBE30}"/>
    <cellStyle name="SAPBEXHLevel2 4 2 2 4 3" xfId="22553" xr:uid="{4F8E0944-144A-4671-946E-8634672563D7}"/>
    <cellStyle name="SAPBEXHLevel2 4 2 2 5" xfId="1410" xr:uid="{B300E997-EC19-4A9E-A947-AD3531260418}"/>
    <cellStyle name="SAPBEXHLevel2 4 2 2 5 2" xfId="18916" xr:uid="{26A7A135-99E5-417A-B0F2-C86EFC8A922D}"/>
    <cellStyle name="SAPBEXHLevel2 4 2 2 5 3" xfId="28541" xr:uid="{29F66108-A916-42AC-8D97-CCE9D1EA0918}"/>
    <cellStyle name="SAPBEXHLevel2 4 2 2 6" xfId="3419" xr:uid="{326DDDC0-C75A-471D-B5FF-66D641BA68BF}"/>
    <cellStyle name="SAPBEXHLevel2 4 2 2 6 2" xfId="20917" xr:uid="{EF829EF2-4B26-4658-9386-6FBA55DF0227}"/>
    <cellStyle name="SAPBEXHLevel2 4 2 2 6 3" xfId="22332" xr:uid="{68CCDB21-6BDD-4D5C-AEFB-821F928D1D50}"/>
    <cellStyle name="SAPBEXHLevel2 4 2 2 7" xfId="4210" xr:uid="{7838822B-979F-4070-AEBA-0212322C1C6B}"/>
    <cellStyle name="SAPBEXHLevel2 4 2 2 7 2" xfId="21704" xr:uid="{DEE525D2-B047-4466-B2BC-B85C99CE4D61}"/>
    <cellStyle name="SAPBEXHLevel2 4 2 2 7 3" xfId="18612" xr:uid="{31058E1B-623E-4910-80FC-A65122460739}"/>
    <cellStyle name="SAPBEXHLevel2 4 2 2 8" xfId="14907" xr:uid="{6607FF5F-9C1A-49E6-9021-09F5FDBF85AF}"/>
    <cellStyle name="SAPBEXHLevel2 4 2 2 8 2" xfId="31419" xr:uid="{0F659523-2151-4C21-A301-34CE3FAFFC6D}"/>
    <cellStyle name="SAPBEXHLevel2 4 2 2 8 3" xfId="38496" xr:uid="{859291B0-9465-490C-9D45-8E9F317B290D}"/>
    <cellStyle name="SAPBEXHLevel2 4 2 2 9" xfId="18803" xr:uid="{F4A46C83-DE6B-479E-A5E3-51633262A840}"/>
    <cellStyle name="SAPBEXHLevel2 4 2 3" xfId="2085" xr:uid="{1F227AC8-40D0-4495-86CB-1D183AD63DBD}"/>
    <cellStyle name="SAPBEXHLevel2 4 2 3 2" xfId="15655" xr:uid="{0486E821-59BC-4650-A61A-200DBE40757F}"/>
    <cellStyle name="SAPBEXHLevel2 4 2 3 2 2" xfId="32159" xr:uid="{AE7EAAE5-6BB7-4E92-9A15-28FBACFE53EB}"/>
    <cellStyle name="SAPBEXHLevel2 4 2 3 2 3" xfId="39244" xr:uid="{7C359EA3-BC7C-48AA-9F87-B5651A1BF582}"/>
    <cellStyle name="SAPBEXHLevel2 4 2 3 3" xfId="19588" xr:uid="{09808BD0-EF50-4309-9607-BBBC60C88FF5}"/>
    <cellStyle name="SAPBEXHLevel2 4 2 3 4" xfId="28054" xr:uid="{8AFDCF6F-AB4C-4888-B483-DFD691267D80}"/>
    <cellStyle name="SAPBEXHLevel2 4 2 4" xfId="1458" xr:uid="{96CD2711-35C7-4A36-BB5D-76CEA40090F6}"/>
    <cellStyle name="SAPBEXHLevel2 4 2 4 2" xfId="17039" xr:uid="{9B60E6F5-3FF2-4091-A4C8-AAD5417F8CC3}"/>
    <cellStyle name="SAPBEXHLevel2 4 2 4 2 2" xfId="33543" xr:uid="{D7242968-5DF2-471F-B7EF-7C3F1EBEFA68}"/>
    <cellStyle name="SAPBEXHLevel2 4 2 4 2 3" xfId="39961" xr:uid="{A851712D-659F-4BBD-9E70-C5AA73CE28C5}"/>
    <cellStyle name="SAPBEXHLevel2 4 2 4 3" xfId="18963" xr:uid="{C1679637-A2D8-4F7A-8A55-9A81883BAAB4}"/>
    <cellStyle name="SAPBEXHLevel2 4 2 4 4" xfId="29285" xr:uid="{FD326D54-B84D-4583-8570-BB0045077EBA}"/>
    <cellStyle name="SAPBEXHLevel2 4 2 5" xfId="2307" xr:uid="{7EE3581D-D5F8-4286-8D47-79EA5F708FD4}"/>
    <cellStyle name="SAPBEXHLevel2 4 2 5 2" xfId="19808" xr:uid="{DFEB9998-5E28-42EC-887B-46911E6838CD}"/>
    <cellStyle name="SAPBEXHLevel2 4 2 5 3" xfId="28359" xr:uid="{E5A0200D-38D7-4385-93C3-FF0554F2CF74}"/>
    <cellStyle name="SAPBEXHLevel2 4 2 6" xfId="2051" xr:uid="{407559B1-F64C-4727-9421-B23C401D29BC}"/>
    <cellStyle name="SAPBEXHLevel2 4 2 6 2" xfId="19554" xr:uid="{80FC533F-F22D-4566-AC3C-ACCC63932B50}"/>
    <cellStyle name="SAPBEXHLevel2 4 2 6 3" xfId="18681" xr:uid="{55D4DD2A-43EF-4AAA-B2D5-6677378EF98D}"/>
    <cellStyle name="SAPBEXHLevel2 4 2 7" xfId="1828" xr:uid="{0367A4FB-6547-4044-925B-AD6B62C73C58}"/>
    <cellStyle name="SAPBEXHLevel2 4 2 7 2" xfId="19331" xr:uid="{59DCC9A3-9117-41FD-B6FD-C938B374B86D}"/>
    <cellStyle name="SAPBEXHLevel2 4 2 7 3" xfId="29918" xr:uid="{E1CCDAD6-FE72-4D3F-943D-B3E5B7086DDC}"/>
    <cellStyle name="SAPBEXHLevel2 4 2 8" xfId="4412" xr:uid="{BCB70AA5-98E7-471A-B6FB-CC4E115A890C}"/>
    <cellStyle name="SAPBEXHLevel2 4 2 8 2" xfId="21903" xr:uid="{E4EC23AD-6CE8-4931-A66D-6E2B830A23F7}"/>
    <cellStyle name="SAPBEXHLevel2 4 2 8 3" xfId="17921" xr:uid="{23DDF660-299D-4725-B55E-343767A5424C}"/>
    <cellStyle name="SAPBEXHLevel2 4 2 9" xfId="12255" xr:uid="{94A950A6-79C5-4802-8895-BF297FA40FAD}"/>
    <cellStyle name="SAPBEXHLevel2 4 2 9 2" xfId="29078" xr:uid="{42416967-65F1-4636-BB52-40A427B447B0}"/>
    <cellStyle name="SAPBEXHLevel2 4 2 9 3" xfId="36375" xr:uid="{C5975737-4FF7-4BF5-B1EB-FEDEC6B8A1EC}"/>
    <cellStyle name="SAPBEXHLevel2 4 3" xfId="1289" xr:uid="{1EA2C913-A85C-4D01-A9C5-24DE09C28FB2}"/>
    <cellStyle name="SAPBEXHLevel2 4 3 10" xfId="30122" xr:uid="{3107D945-2650-4430-AE7A-28A445AFE3EE}"/>
    <cellStyle name="SAPBEXHLevel2 4 3 2" xfId="2537" xr:uid="{59FE5207-94B2-4412-8D56-A98CEF7FFF52}"/>
    <cellStyle name="SAPBEXHLevel2 4 3 2 2" xfId="14083" xr:uid="{453B66CF-4ABB-4E4D-951C-FBCB5BEA5EBF}"/>
    <cellStyle name="SAPBEXHLevel2 4 3 2 2 2" xfId="30677" xr:uid="{CAC47300-2A6E-4B21-A171-DFE25E17BDB0}"/>
    <cellStyle name="SAPBEXHLevel2 4 3 2 2 3" xfId="37741" xr:uid="{E11B0F6C-C9F4-4D88-BD5C-087B5C558319}"/>
    <cellStyle name="SAPBEXHLevel2 4 3 2 3" xfId="20038" xr:uid="{A752D126-16D5-4EB7-96CD-E3E9A30D46F3}"/>
    <cellStyle name="SAPBEXHLevel2 4 3 2 4" xfId="23380" xr:uid="{9ED87071-7A75-4EC3-8467-5128D9E04146}"/>
    <cellStyle name="SAPBEXHLevel2 4 3 3" xfId="3043" xr:uid="{2F317843-47C1-4F0A-808D-1D3B2ECD27AF}"/>
    <cellStyle name="SAPBEXHLevel2 4 3 3 2" xfId="13141" xr:uid="{1603D87D-B34A-498C-BA98-29498587A92A}"/>
    <cellStyle name="SAPBEXHLevel2 4 3 3 2 2" xfId="29861" xr:uid="{44B367A2-51E1-4BE6-86F4-50D9A97EC62F}"/>
    <cellStyle name="SAPBEXHLevel2 4 3 3 2 3" xfId="36870" xr:uid="{901181FF-8537-46DF-987A-585F392AFE08}"/>
    <cellStyle name="SAPBEXHLevel2 4 3 3 3" xfId="20541" xr:uid="{F3E9AEFB-AB2A-492B-A50E-69E69D3F0E30}"/>
    <cellStyle name="SAPBEXHLevel2 4 3 3 4" xfId="24510" xr:uid="{BF9C4632-D7FE-423A-93F1-1D1257E832D8}"/>
    <cellStyle name="SAPBEXHLevel2 4 3 4" xfId="3269" xr:uid="{4B123C50-3B71-489D-A90A-7A639E1A5997}"/>
    <cellStyle name="SAPBEXHLevel2 4 3 4 2" xfId="20767" xr:uid="{2BF62B3F-18E9-4A6A-8A95-0345C2E9D0C3}"/>
    <cellStyle name="SAPBEXHLevel2 4 3 4 3" xfId="22483" xr:uid="{59216817-41A0-4ED8-81FF-3E7A51DE5719}"/>
    <cellStyle name="SAPBEXHLevel2 4 3 5" xfId="3222" xr:uid="{D3FB3647-A855-4880-979D-21E19F542198}"/>
    <cellStyle name="SAPBEXHLevel2 4 3 5 2" xfId="20720" xr:uid="{EFBA1400-10CC-4455-8CB8-6B8495CB8A46}"/>
    <cellStyle name="SAPBEXHLevel2 4 3 5 3" xfId="22530" xr:uid="{52B7826F-2915-41C1-A7FF-8B7F8BEDCF72}"/>
    <cellStyle name="SAPBEXHLevel2 4 3 6" xfId="3396" xr:uid="{2B1D4DBD-99D0-4EE2-B7BE-498A2EB06162}"/>
    <cellStyle name="SAPBEXHLevel2 4 3 6 2" xfId="20894" xr:uid="{79B12491-0830-4541-AE03-2215733A0AA9}"/>
    <cellStyle name="SAPBEXHLevel2 4 3 6 3" xfId="22355" xr:uid="{A48673C9-3F64-4E53-B955-EF93529DE559}"/>
    <cellStyle name="SAPBEXHLevel2 4 3 7" xfId="3759" xr:uid="{4D6EC568-5FB8-45C0-A8BA-EE0BD7FD47F3}"/>
    <cellStyle name="SAPBEXHLevel2 4 3 7 2" xfId="21256" xr:uid="{B5A8D268-737E-475E-8DF3-C3B83F5199DC}"/>
    <cellStyle name="SAPBEXHLevel2 4 3 7 3" xfId="23107" xr:uid="{FF163BF8-9199-4BB2-8F52-88F67C241F53}"/>
    <cellStyle name="SAPBEXHLevel2 4 3 8" xfId="10852" xr:uid="{82BEBBB8-EE26-4475-A465-4E0EC7537241}"/>
    <cellStyle name="SAPBEXHLevel2 4 3 8 2" xfId="27875" xr:uid="{DCABB611-4AD3-4BD2-84FC-35EEFB411EDE}"/>
    <cellStyle name="SAPBEXHLevel2 4 3 8 3" xfId="35808" xr:uid="{521D23E5-8D58-4587-AA4F-0618BB88655B}"/>
    <cellStyle name="SAPBEXHLevel2 4 3 9" xfId="18802" xr:uid="{1F636F5A-A2F6-489A-9A38-E54473E907E8}"/>
    <cellStyle name="SAPBEXHLevel2 4 4" xfId="2084" xr:uid="{C165F80C-3194-4183-B147-A2F249B0F62A}"/>
    <cellStyle name="SAPBEXHLevel2 4 4 2" xfId="10056" xr:uid="{EFD6EE7F-CFD7-4BA4-8785-8E3FA8F48CD8}"/>
    <cellStyle name="SAPBEXHLevel2 4 4 2 2" xfId="27162" xr:uid="{DBACBF58-AF68-4448-ADC1-641EB8288F44}"/>
    <cellStyle name="SAPBEXHLevel2 4 4 2 3" xfId="35398" xr:uid="{A49C0F17-0FDD-468D-9B93-8FA3E8EF143D}"/>
    <cellStyle name="SAPBEXHLevel2 4 4 3" xfId="19587" xr:uid="{38BE07B3-CC6A-4C0D-B7EE-842342372AE7}"/>
    <cellStyle name="SAPBEXHLevel2 4 4 4" xfId="27026" xr:uid="{F5B4AD97-51AC-4E30-9C7D-D064ACF4945E}"/>
    <cellStyle name="SAPBEXHLevel2 4 5" xfId="1698" xr:uid="{C2C666FA-43FB-4644-A104-BF4994120852}"/>
    <cellStyle name="SAPBEXHLevel2 4 5 2" xfId="13450" xr:uid="{07318620-24BE-4180-AB06-8234C32EB5D0}"/>
    <cellStyle name="SAPBEXHLevel2 4 5 2 2" xfId="30124" xr:uid="{0DCDD591-54F3-43E3-8B51-AFB12E195F02}"/>
    <cellStyle name="SAPBEXHLevel2 4 5 2 3" xfId="37179" xr:uid="{94D1D1BE-84B9-4B56-9381-2CF5981E9623}"/>
    <cellStyle name="SAPBEXHLevel2 4 5 3" xfId="19201" xr:uid="{06DA03D1-71BE-49C1-B450-182D916BB83F}"/>
    <cellStyle name="SAPBEXHLevel2 4 5 4" xfId="27149" xr:uid="{1A3FFC41-475B-479C-9F5A-4D5970045DA9}"/>
    <cellStyle name="SAPBEXHLevel2 4 6" xfId="3183" xr:uid="{072027B8-E9F6-43FE-A38B-26ED327A3857}"/>
    <cellStyle name="SAPBEXHLevel2 4 6 2" xfId="14966" xr:uid="{646B6D4D-29DF-4424-B89A-8A4BC5CFECDC}"/>
    <cellStyle name="SAPBEXHLevel2 4 6 2 2" xfId="31476" xr:uid="{E1DAB382-3C60-4207-B674-81D9E09F426A}"/>
    <cellStyle name="SAPBEXHLevel2 4 6 2 3" xfId="38555" xr:uid="{C48BEF7D-C1EF-41E3-9ADA-9BE748B5B4E5}"/>
    <cellStyle name="SAPBEXHLevel2 4 6 3" xfId="20681" xr:uid="{555919D6-D7A3-4621-92D5-473763062983}"/>
    <cellStyle name="SAPBEXHLevel2 4 6 4" xfId="22569" xr:uid="{AFDBBD02-F453-40F6-AD26-85B141F98888}"/>
    <cellStyle name="SAPBEXHLevel2 4 7" xfId="2617" xr:uid="{D87A19EF-3E3F-4C67-8D8D-DB43860216C0}"/>
    <cellStyle name="SAPBEXHLevel2 4 7 2" xfId="20118" xr:uid="{ABE4CC54-2DED-4CF7-AD4D-09E89C61EB1D}"/>
    <cellStyle name="SAPBEXHLevel2 4 7 3" xfId="17909" xr:uid="{95825252-92C6-4681-8012-78C447C50E4A}"/>
    <cellStyle name="SAPBEXHLevel2 4 8" xfId="3793" xr:uid="{A69643C9-4AEF-4A86-8797-A7660613D894}"/>
    <cellStyle name="SAPBEXHLevel2 4 8 2" xfId="21290" xr:uid="{FFA67F02-BA9F-41AC-94C9-FE74FCFAE69E}"/>
    <cellStyle name="SAPBEXHLevel2 4 8 3" xfId="23173" xr:uid="{24553D38-2F1A-462D-8159-DFC07DAD2C2C}"/>
    <cellStyle name="SAPBEXHLevel2 4 9" xfId="4194" xr:uid="{5596B490-7B68-4525-86C6-9E3956513F6D}"/>
    <cellStyle name="SAPBEXHLevel2 4 9 2" xfId="21688" xr:uid="{F4FC29FF-E765-4196-99E5-E157C279A7A8}"/>
    <cellStyle name="SAPBEXHLevel2 4 9 3" xfId="18049" xr:uid="{6DE782BB-3562-4DBC-852D-640B0C69971A}"/>
    <cellStyle name="SAPBEXHLevel2 5" xfId="951" xr:uid="{4F3565F1-DFF5-4A1F-A56C-352BD5DE6953}"/>
    <cellStyle name="SAPBEXHLevel2 5 10" xfId="18490" xr:uid="{2066C3D9-4E9C-4FAF-A77F-84061B408A00}"/>
    <cellStyle name="SAPBEXHLevel2 5 11" xfId="30683" xr:uid="{2B98069D-8B39-4014-9633-52C6F0E769DE}"/>
    <cellStyle name="SAPBEXHLevel2 5 2" xfId="1359" xr:uid="{6631F11F-A358-4F33-B4EA-03775361FA32}"/>
    <cellStyle name="SAPBEXHLevel2 5 2 10" xfId="30673" xr:uid="{CA72731B-541D-4C53-9268-48DAD09C8664}"/>
    <cellStyle name="SAPBEXHLevel2 5 2 2" xfId="2607" xr:uid="{705C0FE3-D3CB-4BB5-953F-4189B24BB86E}"/>
    <cellStyle name="SAPBEXHLevel2 5 2 2 2" xfId="15028" xr:uid="{CE1B8C97-532F-49D8-A752-C7C3AF7FC13B}"/>
    <cellStyle name="SAPBEXHLevel2 5 2 2 2 2" xfId="31536" xr:uid="{4148C262-ADD1-44C4-A0BE-38735B57AFA1}"/>
    <cellStyle name="SAPBEXHLevel2 5 2 2 2 3" xfId="38617" xr:uid="{B434AB4C-BE3E-4BCE-932F-78AD12C0333B}"/>
    <cellStyle name="SAPBEXHLevel2 5 2 2 3" xfId="20108" xr:uid="{8AF4FFBB-14F2-4431-8885-DD6B99E2D8AD}"/>
    <cellStyle name="SAPBEXHLevel2 5 2 2 4" xfId="28585" xr:uid="{5253FF41-D79B-4BAD-8B73-A1C7FC255E0E}"/>
    <cellStyle name="SAPBEXHLevel2 5 2 3" xfId="3113" xr:uid="{98A683DE-E621-4A04-9F6E-F24E42829E40}"/>
    <cellStyle name="SAPBEXHLevel2 5 2 3 2" xfId="15823" xr:uid="{4B82B6AD-AEC1-4EF5-B132-FB3603108D24}"/>
    <cellStyle name="SAPBEXHLevel2 5 2 3 2 2" xfId="32327" xr:uid="{DF48956B-1E7C-4686-89E3-6E5E1BB247F0}"/>
    <cellStyle name="SAPBEXHLevel2 5 2 3 2 3" xfId="39412" xr:uid="{E500DAC0-CA7F-4EE2-B93A-E69C281D23D4}"/>
    <cellStyle name="SAPBEXHLevel2 5 2 3 3" xfId="20611" xr:uid="{0B342249-E17B-45C7-8F09-95EBD2E8218C}"/>
    <cellStyle name="SAPBEXHLevel2 5 2 3 4" xfId="22638" xr:uid="{059C022D-876E-4AB7-A51C-383B6717F70A}"/>
    <cellStyle name="SAPBEXHLevel2 5 2 4" xfId="1634" xr:uid="{8B255818-38AA-42F3-88F9-E54A661ED0A1}"/>
    <cellStyle name="SAPBEXHLevel2 5 2 4 2" xfId="17296" xr:uid="{779301CC-40A0-4841-BFFC-08F3638E49C8}"/>
    <cellStyle name="SAPBEXHLevel2 5 2 4 2 2" xfId="33800" xr:uid="{A149C3F9-75BA-450D-86EA-358717AEABB8}"/>
    <cellStyle name="SAPBEXHLevel2 5 2 4 2 3" xfId="40129" xr:uid="{6C6ABDCE-697C-44AB-99D6-EF668598F442}"/>
    <cellStyle name="SAPBEXHLevel2 5 2 4 3" xfId="19137" xr:uid="{F7E87D0C-8A28-41F8-91D0-09040F0A72D6}"/>
    <cellStyle name="SAPBEXHLevel2 5 2 4 4" xfId="23298" xr:uid="{BD635CC7-BA86-4624-875D-CDFF7A013946}"/>
    <cellStyle name="SAPBEXHLevel2 5 2 5" xfId="1807" xr:uid="{3AA806D3-E954-49BF-85EF-BD1DF811B990}"/>
    <cellStyle name="SAPBEXHLevel2 5 2 5 2" xfId="19310" xr:uid="{5ACD7A68-CCD5-4987-B01B-38BFC214AA08}"/>
    <cellStyle name="SAPBEXHLevel2 5 2 5 3" xfId="29949" xr:uid="{2911F7CD-61F3-42D0-8B3F-9394EC6211FF}"/>
    <cellStyle name="SAPBEXHLevel2 5 2 6" xfId="3736" xr:uid="{98D1EF6A-8D34-41A2-83B1-3B1883408F2F}"/>
    <cellStyle name="SAPBEXHLevel2 5 2 6 2" xfId="21234" xr:uid="{BABAC019-5EE0-4E05-B315-738E72327E49}"/>
    <cellStyle name="SAPBEXHLevel2 5 2 6 3" xfId="17663" xr:uid="{B683D3BE-EF4E-4448-BD39-392A0F345BA5}"/>
    <cellStyle name="SAPBEXHLevel2 5 2 7" xfId="3439" xr:uid="{96FE56FE-D105-4A27-964D-EC38327B3E63}"/>
    <cellStyle name="SAPBEXHLevel2 5 2 7 2" xfId="20937" xr:uid="{C6A277B7-A540-4106-BAF5-5F621835DB4D}"/>
    <cellStyle name="SAPBEXHLevel2 5 2 7 3" xfId="22311" xr:uid="{B5F3F30B-E1A3-48D7-9C7A-84A4643AF4EA}"/>
    <cellStyle name="SAPBEXHLevel2 5 2 8" xfId="12512" xr:uid="{EBEF36F9-741C-4CDF-80F2-959DAE19884A}"/>
    <cellStyle name="SAPBEXHLevel2 5 2 8 2" xfId="29292" xr:uid="{9583EC64-7E94-4728-90B0-99BC5398F920}"/>
    <cellStyle name="SAPBEXHLevel2 5 2 8 3" xfId="36540" xr:uid="{98A34429-6B4A-4D53-B205-79A2DB5D8EBE}"/>
    <cellStyle name="SAPBEXHLevel2 5 2 9" xfId="18867" xr:uid="{1001CDE6-2662-47E3-B931-86CA5AE47F5B}"/>
    <cellStyle name="SAPBEXHLevel2 5 3" xfId="2219" xr:uid="{0ED3DA26-5131-41F8-86CE-E7EE98E62B23}"/>
    <cellStyle name="SAPBEXHLevel2 5 3 2" xfId="14297" xr:uid="{BB7ABA41-1209-42B2-AA72-68E1453C6FDB}"/>
    <cellStyle name="SAPBEXHLevel2 5 3 2 2" xfId="30855" xr:uid="{2E2BB9E9-83F2-4AD1-A149-431FAF001CAD}"/>
    <cellStyle name="SAPBEXHLevel2 5 3 2 3" xfId="37954" xr:uid="{A417C393-886E-4DBD-A257-F6F6BB79736C}"/>
    <cellStyle name="SAPBEXHLevel2 5 3 3" xfId="15253" xr:uid="{9E16747D-7427-4726-859D-938A3ADD0934}"/>
    <cellStyle name="SAPBEXHLevel2 5 3 3 2" xfId="31757" xr:uid="{1856DA06-5149-4363-91A2-2E635FAD3F66}"/>
    <cellStyle name="SAPBEXHLevel2 5 3 3 3" xfId="38842" xr:uid="{F7962864-C42D-466C-A348-FDD2BE58BC3F}"/>
    <cellStyle name="SAPBEXHLevel2 5 3 4" xfId="11110" xr:uid="{6B38CDBA-E504-40D9-9208-3788C820CE9D}"/>
    <cellStyle name="SAPBEXHLevel2 5 3 4 2" xfId="28095" xr:uid="{BD64703F-7494-4596-AA75-1A708E498E00}"/>
    <cellStyle name="SAPBEXHLevel2 5 3 4 3" xfId="35974" xr:uid="{DF41A263-396F-4E72-A09E-098E5CB955D2}"/>
    <cellStyle name="SAPBEXHLevel2 5 3 5" xfId="19721" xr:uid="{F145A0BA-31D6-41BA-8D77-B2CEDEB1AB18}"/>
    <cellStyle name="SAPBEXHLevel2 5 3 6" xfId="29018" xr:uid="{5E93D99C-24B0-46ED-B9BC-8A5372077820}"/>
    <cellStyle name="SAPBEXHLevel2 5 4" xfId="2726" xr:uid="{42EE7EF4-D7F1-4E3C-B1FB-D34DD6C1F76D}"/>
    <cellStyle name="SAPBEXHLevel2 5 4 2" xfId="10110" xr:uid="{483FA187-3C0C-4EFD-AEA1-EF3C96B64026}"/>
    <cellStyle name="SAPBEXHLevel2 5 4 2 2" xfId="27196" xr:uid="{529A7904-6C27-460A-97DC-33602CD722A1}"/>
    <cellStyle name="SAPBEXHLevel2 5 4 2 3" xfId="35452" xr:uid="{0EB11420-C5BD-441D-B5E6-249BB13AD228}"/>
    <cellStyle name="SAPBEXHLevel2 5 4 3" xfId="20225" xr:uid="{8EB226D5-2B70-4171-8407-00B9D925F5A3}"/>
    <cellStyle name="SAPBEXHLevel2 5 4 4" xfId="22896" xr:uid="{72B6AA31-D458-41AC-977B-4804E71295B6}"/>
    <cellStyle name="SAPBEXHLevel2 5 5" xfId="1511" xr:uid="{485C9ECA-4999-4DFF-A94A-BBC1AE4F4754}"/>
    <cellStyle name="SAPBEXHLevel2 5 5 2" xfId="13504" xr:uid="{4C101D56-2069-4C67-A0E6-38FB38BCE284}"/>
    <cellStyle name="SAPBEXHLevel2 5 5 2 2" xfId="30155" xr:uid="{48E00227-C995-4286-BCFA-71418E2BB211}"/>
    <cellStyle name="SAPBEXHLevel2 5 5 2 3" xfId="37233" xr:uid="{57711707-6BF4-47FA-94EE-9352DF343B4E}"/>
    <cellStyle name="SAPBEXHLevel2 5 5 3" xfId="19016" xr:uid="{44249FEC-E9B5-4510-A6D5-B82ED2820DAA}"/>
    <cellStyle name="SAPBEXHLevel2 5 5 4" xfId="28243" xr:uid="{C43B0208-F1FD-490C-8087-709BB3F7E4EC}"/>
    <cellStyle name="SAPBEXHLevel2 5 6" xfId="3768" xr:uid="{DE290201-D0F8-4D17-86AD-22396B41039A}"/>
    <cellStyle name="SAPBEXHLevel2 5 6 2" xfId="14963" xr:uid="{86AA4D77-914B-408D-81AF-31EF76A72D1D}"/>
    <cellStyle name="SAPBEXHLevel2 5 6 2 2" xfId="31473" xr:uid="{1EF8A764-C879-4DB7-848C-A2D806419DA3}"/>
    <cellStyle name="SAPBEXHLevel2 5 6 2 3" xfId="38552" xr:uid="{DA5BBB66-A357-422D-952D-943A4494D666}"/>
    <cellStyle name="SAPBEXHLevel2 5 6 3" xfId="21265" xr:uid="{6AB09D9B-3B8D-478C-A101-A63B6C871E7A}"/>
    <cellStyle name="SAPBEXHLevel2 5 6 4" xfId="23182" xr:uid="{17624B76-B678-4519-9765-C711107EC29C}"/>
    <cellStyle name="SAPBEXHLevel2 5 7" xfId="1430" xr:uid="{605E0C09-DCF9-4B1A-A645-62EEF908E4CF}"/>
    <cellStyle name="SAPBEXHLevel2 5 7 2" xfId="18936" xr:uid="{2DF3FF00-5BF6-4407-88B4-BFDA583A867F}"/>
    <cellStyle name="SAPBEXHLevel2 5 7 3" xfId="27869" xr:uid="{B79D5DA3-FAA0-4021-90F5-7DBEA942847F}"/>
    <cellStyle name="SAPBEXHLevel2 5 8" xfId="4254" xr:uid="{F3CB1E7E-657F-4055-A038-18E09A4D112F}"/>
    <cellStyle name="SAPBEXHLevel2 5 8 2" xfId="21748" xr:uid="{A17FBF8C-70DF-4111-A936-8A1F6893AF1B}"/>
    <cellStyle name="SAPBEXHLevel2 5 8 3" xfId="17651" xr:uid="{9D117089-F4A8-404B-BD57-16A82AFCB317}"/>
    <cellStyle name="SAPBEXHLevel2 5 9" xfId="8218" xr:uid="{02CA2BFD-1319-4B03-9A1C-4A6A02F5057F}"/>
    <cellStyle name="SAPBEXHLevel2 5 9 2" xfId="25410" xr:uid="{C8397E1B-AC3B-4626-BEE9-CF8F6B86D40E}"/>
    <cellStyle name="SAPBEXHLevel2 5 9 3" xfId="34724" xr:uid="{E6635DBF-DB67-4F11-8EE2-9CBCBC36FB12}"/>
    <cellStyle name="SAPBEXHLevel2 6" xfId="979" xr:uid="{62F93644-555B-4E78-B806-3F691F0AD159}"/>
    <cellStyle name="SAPBEXHLevel2 6 2" xfId="12696" xr:uid="{EDE93394-C95D-41C0-92A9-5BB475E4B37E}"/>
    <cellStyle name="SAPBEXHLevel2 6 2 2" xfId="15112" xr:uid="{27A890C7-86D8-4C31-99CD-5D7FDB5C4755}"/>
    <cellStyle name="SAPBEXHLevel2 6 2 2 2" xfId="31618" xr:uid="{0BC2B813-0D9F-440F-928E-D7A7FB289CBB}"/>
    <cellStyle name="SAPBEXHLevel2 6 2 2 3" xfId="38701" xr:uid="{C09168AC-9ECC-44A2-BC0E-709A616D83F4}"/>
    <cellStyle name="SAPBEXHLevel2 6 2 3" xfId="15910" xr:uid="{B0C014D6-3302-4B1C-8B05-3536C75EB577}"/>
    <cellStyle name="SAPBEXHLevel2 6 2 3 2" xfId="32414" xr:uid="{A195655B-0A44-494C-9D41-35B7E0160C99}"/>
    <cellStyle name="SAPBEXHLevel2 6 2 3 3" xfId="39499" xr:uid="{DFE71E2C-3166-4038-8C41-F931B4671E93}"/>
    <cellStyle name="SAPBEXHLevel2 6 2 4" xfId="17471" xr:uid="{CCECBE46-E34E-4634-9ABF-BE768F2478CD}"/>
    <cellStyle name="SAPBEXHLevel2 6 2 4 2" xfId="33975" xr:uid="{FB6CD018-C211-4E1E-9B06-250C133D6651}"/>
    <cellStyle name="SAPBEXHLevel2 6 2 4 3" xfId="40216" xr:uid="{1837F52E-3339-4B12-A156-431D65349980}"/>
    <cellStyle name="SAPBEXHLevel2 6 2 5" xfId="29446" xr:uid="{A32DE3E4-4903-4820-A493-5313CFED4205}"/>
    <cellStyle name="SAPBEXHLevel2 6 2 6" xfId="36626" xr:uid="{E0676D1D-2615-4047-A2FA-9226152FA385}"/>
    <cellStyle name="SAPBEXHLevel2 6 3" xfId="11287" xr:uid="{F8DB783B-64C5-48FC-AE7F-45F10CD29C46}"/>
    <cellStyle name="SAPBEXHLevel2 6 3 2" xfId="14433" xr:uid="{28E41D58-F635-4CA8-B832-7917A2F00652}"/>
    <cellStyle name="SAPBEXHLevel2 6 3 2 2" xfId="30971" xr:uid="{25479952-565C-4598-8866-EA688456F2D6}"/>
    <cellStyle name="SAPBEXHLevel2 6 3 2 3" xfId="38090" xr:uid="{C092254B-A4BB-4DF2-9EC5-B53814D64E21}"/>
    <cellStyle name="SAPBEXHLevel2 6 3 3" xfId="9136" xr:uid="{E14CC1E6-40F8-4A2E-838B-B67F8C6284E2}"/>
    <cellStyle name="SAPBEXHLevel2 6 3 3 2" xfId="26312" xr:uid="{BCB206FB-2BC3-495A-90D4-0ED41732855E}"/>
    <cellStyle name="SAPBEXHLevel2 6 3 3 3" xfId="35027" xr:uid="{EC21E964-7DF4-4B83-9C5F-D830BAACE66A}"/>
    <cellStyle name="SAPBEXHLevel2 6 3 4" xfId="28251" xr:uid="{7B467728-2243-4B6C-98F7-9350149F210A}"/>
    <cellStyle name="SAPBEXHLevel2 6 3 5" xfId="36061" xr:uid="{AFD2EE88-2908-4ED2-BEFF-8DACD7B2CC71}"/>
    <cellStyle name="SAPBEXHLevel2 6 4" xfId="10241" xr:uid="{2BF2ACB1-D19D-472C-9CC9-4F2702AE7B24}"/>
    <cellStyle name="SAPBEXHLevel2 6 4 2" xfId="27324" xr:uid="{1516FE2C-5423-4524-AF02-21B8F194D770}"/>
    <cellStyle name="SAPBEXHLevel2 6 4 3" xfId="35493" xr:uid="{62F07AC5-CF74-4608-85DE-2C700AF22ED3}"/>
    <cellStyle name="SAPBEXHLevel2 6 5" xfId="13596" xr:uid="{800DB277-9DA6-452B-A02E-58BD54BE44A0}"/>
    <cellStyle name="SAPBEXHLevel2 6 5 2" xfId="30243" xr:uid="{15FCD1BC-0A16-4B29-8C69-4EBC05AEA9B8}"/>
    <cellStyle name="SAPBEXHLevel2 6 5 3" xfId="37324" xr:uid="{6F6D7E64-1499-4506-9FD9-26DE039EF976}"/>
    <cellStyle name="SAPBEXHLevel2 6 6" xfId="13352" xr:uid="{0111D780-2F37-445B-8B28-9D0ADB72DD71}"/>
    <cellStyle name="SAPBEXHLevel2 6 6 2" xfId="30037" xr:uid="{84881FCA-234C-4727-8FA1-3321F3A762A3}"/>
    <cellStyle name="SAPBEXHLevel2 6 6 3" xfId="37081" xr:uid="{A053B2A7-35DB-479C-811B-7ED2735A4CCD}"/>
    <cellStyle name="SAPBEXHLevel2 6 7" xfId="8350" xr:uid="{D1EF8AA5-B794-443D-9CE2-9E13A50B8E56}"/>
    <cellStyle name="SAPBEXHLevel2 6 7 2" xfId="25538" xr:uid="{C2DD1C63-3FDC-475B-B537-EB0C3BFE5A57}"/>
    <cellStyle name="SAPBEXHLevel2 6 7 3" xfId="34765" xr:uid="{CFA8AB81-D202-45BA-A6BF-80D6C794A5E3}"/>
    <cellStyle name="SAPBEXHLevel2 7" xfId="1030" xr:uid="{AAD638EF-7253-41B3-A51A-765C198EFBBC}"/>
    <cellStyle name="SAPBEXHLevel2 7 2" xfId="15320" xr:uid="{E22CAA3B-6BA2-41EF-BE82-4C73E71F37B4}"/>
    <cellStyle name="SAPBEXHLevel2 7 2 2" xfId="31824" xr:uid="{320EF1F3-05C0-44BD-980E-402B3C24F142}"/>
    <cellStyle name="SAPBEXHLevel2 7 2 3" xfId="38909" xr:uid="{FE3D4FA5-67D1-4434-B752-298D2D30AE06}"/>
    <cellStyle name="SAPBEXHLevel2 7 3" xfId="16436" xr:uid="{E7B2A940-39F3-4748-BB61-C39D0161CAB6}"/>
    <cellStyle name="SAPBEXHLevel2 7 3 2" xfId="32940" xr:uid="{4A7B6E98-B008-4D18-85F1-6A51C084D1EE}"/>
    <cellStyle name="SAPBEXHLevel2 7 3 3" xfId="39632" xr:uid="{FD821FEE-F81F-43CE-B384-603EA18D4668}"/>
    <cellStyle name="SAPBEXHLevel2 7 4" xfId="11532" xr:uid="{8ABF9986-6C8A-4F64-8BA7-CACC4F83E837}"/>
    <cellStyle name="SAPBEXHLevel2 7 4 2" xfId="36115" xr:uid="{E32510AE-4F10-4289-A1DD-8BF83B0E985F}"/>
    <cellStyle name="SAPBEXHLevel2 8" xfId="266" xr:uid="{46AE0E09-4E5E-4FF3-A151-11FEE505E331}"/>
    <cellStyle name="SAPBEXHLevel2 8 10" xfId="17877" xr:uid="{7BFC1A58-FCC8-4AE1-AA4B-7666FE18EA37}"/>
    <cellStyle name="SAPBEXHLevel2 8 11" xfId="27173" xr:uid="{824A9961-E56B-4E2E-98FD-FCC94AADA348}"/>
    <cellStyle name="SAPBEXHLevel2 8 2" xfId="1182" xr:uid="{D60052AF-81A2-4FB6-9095-5CC98F61C830}"/>
    <cellStyle name="SAPBEXHLevel2 8 2 10" xfId="30856" xr:uid="{43829FBE-4E75-4C0C-ABF0-261E13F6CF26}"/>
    <cellStyle name="SAPBEXHLevel2 8 2 2" xfId="2430" xr:uid="{C8BBD89C-2B00-4F21-849B-541B5C99372C}"/>
    <cellStyle name="SAPBEXHLevel2 8 2 2 2" xfId="19931" xr:uid="{C68CF75B-746E-4EB5-B02D-47F5B48776C4}"/>
    <cellStyle name="SAPBEXHLevel2 8 2 2 3" xfId="23198" xr:uid="{754FC743-EAC4-4549-BB4B-40D3CD2A0238}"/>
    <cellStyle name="SAPBEXHLevel2 8 2 3" xfId="2936" xr:uid="{C950C021-B2F9-4FAA-807B-290DE4178511}"/>
    <cellStyle name="SAPBEXHLevel2 8 2 3 2" xfId="20434" xr:uid="{71E994D0-C753-4D38-904A-7EFBD91E96B5}"/>
    <cellStyle name="SAPBEXHLevel2 8 2 3 3" xfId="22792" xr:uid="{519AA581-5392-43C4-9BE6-7E5DFAA751D6}"/>
    <cellStyle name="SAPBEXHLevel2 8 2 4" xfId="2862" xr:uid="{4C824049-3E70-453E-8681-9E414AD197AC}"/>
    <cellStyle name="SAPBEXHLevel2 8 2 4 2" xfId="20360" xr:uid="{06FA35B2-6AF4-4566-94E2-7C2D90721143}"/>
    <cellStyle name="SAPBEXHLevel2 8 2 4 3" xfId="24534" xr:uid="{3A8FBD37-BD8B-41E6-98B2-ADB860E3EFB4}"/>
    <cellStyle name="SAPBEXHLevel2 8 2 5" xfId="1891" xr:uid="{046DC8B7-96F5-41AF-8FC1-D107880C8258}"/>
    <cellStyle name="SAPBEXHLevel2 8 2 5 2" xfId="19394" xr:uid="{58E97016-E741-4646-82D8-874C00DDDA76}"/>
    <cellStyle name="SAPBEXHLevel2 8 2 5 3" xfId="28074" xr:uid="{2D7219BD-CABA-4A6C-8380-C4C2E60CF297}"/>
    <cellStyle name="SAPBEXHLevel2 8 2 6" xfId="3955" xr:uid="{919CB827-BA90-4285-8C36-86E02BD465B8}"/>
    <cellStyle name="SAPBEXHLevel2 8 2 6 2" xfId="21451" xr:uid="{DF8F305D-606E-43C9-9094-C361BCFCB37B}"/>
    <cellStyle name="SAPBEXHLevel2 8 2 6 3" xfId="18879" xr:uid="{416713B5-DB38-4CE5-9FA0-5938F1AC8957}"/>
    <cellStyle name="SAPBEXHLevel2 8 2 7" xfId="4366" xr:uid="{3EAC27FF-6A2C-452C-8AFD-B8D387AFC2C8}"/>
    <cellStyle name="SAPBEXHLevel2 8 2 7 2" xfId="21858" xr:uid="{120EFD19-D8E6-4AEA-8308-07F77AA8366A}"/>
    <cellStyle name="SAPBEXHLevel2 8 2 7 3" xfId="17792" xr:uid="{FECEEA62-DE40-430F-927C-24DBC93D5B8F}"/>
    <cellStyle name="SAPBEXHLevel2 8 2 8" xfId="14695" xr:uid="{0E1F772B-8CDD-48F2-BAA0-2EB229C52B07}"/>
    <cellStyle name="SAPBEXHLevel2 8 2 8 2" xfId="31210" xr:uid="{FB160FD0-183D-4071-99F9-F63E2E5550D2}"/>
    <cellStyle name="SAPBEXHLevel2 8 2 8 3" xfId="38285" xr:uid="{7CFCFC89-7E46-4A7F-AD8C-F839F6FA413A}"/>
    <cellStyle name="SAPBEXHLevel2 8 2 9" xfId="18698" xr:uid="{84BF82F4-2EF0-42C0-A593-44D11385288B}"/>
    <cellStyle name="SAPBEXHLevel2 8 3" xfId="1608" xr:uid="{715741F0-8F1F-4FE4-ABB0-AAA8DE064699}"/>
    <cellStyle name="SAPBEXHLevel2 8 3 2" xfId="15418" xr:uid="{C56D5359-0FB6-4B27-8F17-2BBEF2D3DC6F}"/>
    <cellStyle name="SAPBEXHLevel2 8 3 2 2" xfId="31922" xr:uid="{177160AC-6CB0-4FB2-A99B-91C4A8B33D10}"/>
    <cellStyle name="SAPBEXHLevel2 8 3 2 3" xfId="39007" xr:uid="{3D7CB4B2-1C1C-4DE7-8793-0F0C42DCEADF}"/>
    <cellStyle name="SAPBEXHLevel2 8 3 3" xfId="19113" xr:uid="{FC282853-2B3F-496E-8F9D-2F10EF8A752D}"/>
    <cellStyle name="SAPBEXHLevel2 8 3 4" xfId="28973" xr:uid="{429B2476-EEBB-4733-81EB-8689A8E22105}"/>
    <cellStyle name="SAPBEXHLevel2 8 4" xfId="1926" xr:uid="{049A820B-5650-4598-A5B3-F504C3DA3891}"/>
    <cellStyle name="SAPBEXHLevel2 8 4 2" xfId="16760" xr:uid="{9B327330-4258-4E2A-B55E-1492D4A563BB}"/>
    <cellStyle name="SAPBEXHLevel2 8 4 2 2" xfId="33264" xr:uid="{F186DBD2-8CAE-4092-9A15-72479ADA2F67}"/>
    <cellStyle name="SAPBEXHLevel2 8 4 2 3" xfId="39776" xr:uid="{512FEA29-34A3-45E2-941B-C51060D60DC7}"/>
    <cellStyle name="SAPBEXHLevel2 8 4 3" xfId="19429" xr:uid="{B5F83545-259A-427E-BC2E-4668341190EC}"/>
    <cellStyle name="SAPBEXHLevel2 8 4 4" xfId="29424" xr:uid="{F323A184-42D1-47D1-9574-2A0EB6214255}"/>
    <cellStyle name="SAPBEXHLevel2 8 5" xfId="1873" xr:uid="{FD31277F-0F01-470E-9BB3-A264B05C1B51}"/>
    <cellStyle name="SAPBEXHLevel2 8 5 2" xfId="19376" xr:uid="{E1ED0FE0-EBB0-4A15-97D5-9D2D49405181}"/>
    <cellStyle name="SAPBEXHLevel2 8 5 3" xfId="23063" xr:uid="{7B5CE328-2324-4C1E-B5BB-5A0A7E7AF4BD}"/>
    <cellStyle name="SAPBEXHLevel2 8 6" xfId="2193" xr:uid="{C8D59384-5E6A-45BB-B64C-36FAAF347E76}"/>
    <cellStyle name="SAPBEXHLevel2 8 6 2" xfId="19695" xr:uid="{FC2F05BA-A2C8-480C-B233-964135F1D8A8}"/>
    <cellStyle name="SAPBEXHLevel2 8 6 3" xfId="29536" xr:uid="{AB0349B7-A71B-49F8-A6C0-7B2DDB72F456}"/>
    <cellStyle name="SAPBEXHLevel2 8 7" xfId="4222" xr:uid="{A39EB04C-600C-4A59-B1C1-F7CE7E6AB362}"/>
    <cellStyle name="SAPBEXHLevel2 8 7 2" xfId="21716" xr:uid="{D13C0C3C-6DDD-4899-943D-422F70755734}"/>
    <cellStyle name="SAPBEXHLevel2 8 7 3" xfId="18041" xr:uid="{6E2D0FE0-017B-444C-8B70-E723FE2DC4C3}"/>
    <cellStyle name="SAPBEXHLevel2 8 8" xfId="2697" xr:uid="{5FBCC1A3-120B-4F49-B6EA-CBC505F83CB1}"/>
    <cellStyle name="SAPBEXHLevel2 8 8 2" xfId="20197" xr:uid="{8F32FE7D-34DC-42A6-8EE8-F0F64FA171E6}"/>
    <cellStyle name="SAPBEXHLevel2 8 8 3" xfId="22909" xr:uid="{FF8318D0-599F-43C0-89AD-CD525B0652F4}"/>
    <cellStyle name="SAPBEXHLevel2 8 9" xfId="11900" xr:uid="{25091099-9761-4E0A-ADCC-26E800219776}"/>
    <cellStyle name="SAPBEXHLevel2 8 9 2" xfId="28765" xr:uid="{43970318-41FB-4217-A033-6BDE4E264540}"/>
    <cellStyle name="SAPBEXHLevel2 8 9 3" xfId="36208" xr:uid="{AC1CB2D1-8F5E-4061-BACA-1920901DCCA0}"/>
    <cellStyle name="SAPBEXHLevel2 9" xfId="1132" xr:uid="{37E7CD0C-DD50-4F71-AB56-DBEBCE45005B}"/>
    <cellStyle name="SAPBEXHLevel2 9 10" xfId="29097" xr:uid="{ACF79F20-909C-49AB-8A63-436EB038E8C4}"/>
    <cellStyle name="SAPBEXHLevel2 9 2" xfId="2380" xr:uid="{6DE72D85-EBB2-48E4-98F8-2B8CC3890F09}"/>
    <cellStyle name="SAPBEXHLevel2 9 2 2" xfId="13768" xr:uid="{3BF9229F-50D3-4D08-87A9-3D906938A8E2}"/>
    <cellStyle name="SAPBEXHLevel2 9 2 2 2" xfId="30403" xr:uid="{7C56553C-3EC3-43EA-8715-D61A9687572E}"/>
    <cellStyle name="SAPBEXHLevel2 9 2 2 3" xfId="37493" xr:uid="{DE8328D1-AE03-4BD2-8176-C984696D262A}"/>
    <cellStyle name="SAPBEXHLevel2 9 2 3" xfId="19881" xr:uid="{46F3B86E-374A-44EE-B02E-BDDF32F2F882}"/>
    <cellStyle name="SAPBEXHLevel2 9 2 4" xfId="28903" xr:uid="{7B40256D-401E-47BD-9313-C286BC901567}"/>
    <cellStyle name="SAPBEXHLevel2 9 3" xfId="2886" xr:uid="{EF2D6C07-5BD8-4CF0-A30B-8BEFE9003639}"/>
    <cellStyle name="SAPBEXHLevel2 9 3 2" xfId="14585" xr:uid="{30A2CFF5-1DCD-4C6B-BF7A-9F01144696B4}"/>
    <cellStyle name="SAPBEXHLevel2 9 3 2 2" xfId="31101" xr:uid="{28D88230-7DFA-4A56-A26F-EEDFD49D41C4}"/>
    <cellStyle name="SAPBEXHLevel2 9 3 2 3" xfId="38178" xr:uid="{DEB1AEFC-1A18-488A-A872-0621BD7E5CB1}"/>
    <cellStyle name="SAPBEXHLevel2 9 3 3" xfId="20384" xr:uid="{35225752-D080-44CB-ACAF-1EA911F75BBE}"/>
    <cellStyle name="SAPBEXHLevel2 9 3 4" xfId="22824" xr:uid="{B6FC4DBA-A000-498C-B30B-8EF56A501293}"/>
    <cellStyle name="SAPBEXHLevel2 9 4" xfId="1951" xr:uid="{B5626909-97B3-4F1D-B4BE-3CE65F030863}"/>
    <cellStyle name="SAPBEXHLevel2 9 4 2" xfId="19454" xr:uid="{35822C26-2835-407F-A01E-38426E9656A3}"/>
    <cellStyle name="SAPBEXHLevel2 9 4 3" xfId="18360" xr:uid="{57AEDF5F-30D8-4661-B296-864DE643D079}"/>
    <cellStyle name="SAPBEXHLevel2 9 5" xfId="3973" xr:uid="{9B6F47F8-F2CD-446F-B8EE-C919CB3D42CA}"/>
    <cellStyle name="SAPBEXHLevel2 9 5 2" xfId="21469" xr:uid="{5A85AB94-8877-4DBF-9853-8D3A6DA40BC5}"/>
    <cellStyle name="SAPBEXHLevel2 9 5 3" xfId="22121" xr:uid="{9C571D48-7947-4FCC-A16A-B9F18536936B}"/>
    <cellStyle name="SAPBEXHLevel2 9 6" xfId="4023" xr:uid="{54E55413-0B07-4E15-99B2-05168DACE4CF}"/>
    <cellStyle name="SAPBEXHLevel2 9 6 2" xfId="21519" xr:uid="{6FBC199D-79A2-45F6-9B64-C607763723D9}"/>
    <cellStyle name="SAPBEXHLevel2 9 6 3" xfId="18601" xr:uid="{90680CBA-E096-408A-A515-BE7DEE63E614}"/>
    <cellStyle name="SAPBEXHLevel2 9 7" xfId="4333" xr:uid="{80252145-712F-49DD-99DF-BBE5EE456C89}"/>
    <cellStyle name="SAPBEXHLevel2 9 7 2" xfId="21826" xr:uid="{2771CD75-3F9A-4D95-9EED-0DB7BE2CF7F5}"/>
    <cellStyle name="SAPBEXHLevel2 9 7 3" xfId="22084" xr:uid="{BC9E9134-919F-416F-9477-A39FD3367A90}"/>
    <cellStyle name="SAPBEXHLevel2 9 8" xfId="10508" xr:uid="{3E16F94C-B5A4-48FC-A07D-048468FA4588}"/>
    <cellStyle name="SAPBEXHLevel2 9 8 2" xfId="27578" xr:uid="{630BA8C8-15B6-4228-87EA-45067C85295D}"/>
    <cellStyle name="SAPBEXHLevel2 9 8 3" xfId="35617" xr:uid="{4F36F5C0-4EDA-4BEA-B7B3-44D47CC87E06}"/>
    <cellStyle name="SAPBEXHLevel2 9 9" xfId="18650" xr:uid="{292955D0-86CF-4E15-B4C4-E7E4A986A916}"/>
    <cellStyle name="SAPBEXHLevel2_0910 GSO Capex RRP - Final (Detail) v2 220710" xfId="5709" xr:uid="{6B15B24E-A246-469C-A7EF-AA4CBE3507DB}"/>
    <cellStyle name="SAPBEXHLevel2X" xfId="72" xr:uid="{3A5DD65C-F36F-4DA0-B5C9-411BBC7469A6}"/>
    <cellStyle name="SAPBEXHLevel2X 10" xfId="3155" xr:uid="{7BC37535-327F-4FD9-B73E-759BC192E278}"/>
    <cellStyle name="SAPBEXHLevel2X 10 2" xfId="13770" xr:uid="{CC280B60-0945-4FFE-80E7-46C3D85A9B0B}"/>
    <cellStyle name="SAPBEXHLevel2X 10 2 2" xfId="37495" xr:uid="{BE2230AB-7C5B-4E27-ABA7-A436817D9EB5}"/>
    <cellStyle name="SAPBEXHLevel2X 10 3" xfId="13008" xr:uid="{1517892B-298C-4657-B874-446401171625}"/>
    <cellStyle name="SAPBEXHLevel2X 10 3 2" xfId="29728" xr:uid="{7577986F-F238-40E3-88FD-A6351B89FEAB}"/>
    <cellStyle name="SAPBEXHLevel2X 10 3 3" xfId="36737" xr:uid="{18C38DD8-BC4B-44FE-8EC2-5C461143986C}"/>
    <cellStyle name="SAPBEXHLevel2X 10 4" xfId="10510" xr:uid="{37254E80-64A7-4C7A-BE62-BBBFB1962529}"/>
    <cellStyle name="SAPBEXHLevel2X 10 4 2" xfId="35619" xr:uid="{9B6869FA-80A2-46F9-AED1-8EBE66CE094E}"/>
    <cellStyle name="SAPBEXHLevel2X 10 5" xfId="20653" xr:uid="{E5EA08AF-BE38-478E-91B7-50ECA322F00B}"/>
    <cellStyle name="SAPBEXHLevel2X 10 6" xfId="22597" xr:uid="{392E029B-C5A3-44B4-B9E1-6546E0F0FD27}"/>
    <cellStyle name="SAPBEXHLevel2X 11" xfId="2814" xr:uid="{D36AFE56-33FE-44C0-AB8F-C10C0065437E}"/>
    <cellStyle name="SAPBEXHLevel2X 11 2" xfId="9230" xr:uid="{E8652E13-B5E3-4099-BA53-ABD6A6B63168}"/>
    <cellStyle name="SAPBEXHLevel2X 11 2 2" xfId="35121" xr:uid="{DB5499E3-7D3C-4B8A-B030-2392D5654DA1}"/>
    <cellStyle name="SAPBEXHLevel2X 11 3" xfId="20313" xr:uid="{CFFAF455-44D8-47C9-8384-5784798B3888}"/>
    <cellStyle name="SAPBEXHLevel2X 11 4" xfId="22854" xr:uid="{D8FF9119-BA71-4315-9FA4-1027BB009F63}"/>
    <cellStyle name="SAPBEXHLevel2X 12" xfId="4163" xr:uid="{DAE4481C-4EB2-474A-98C4-F4497E2B9046}"/>
    <cellStyle name="SAPBEXHLevel2X 12 2" xfId="8993" xr:uid="{A48982DD-9558-4804-ABD0-6562464A09A6}"/>
    <cellStyle name="SAPBEXHLevel2X 12 2 2" xfId="26169" xr:uid="{B9779800-C4F0-41D2-A935-488DD53A9D03}"/>
    <cellStyle name="SAPBEXHLevel2X 12 2 3" xfId="34885" xr:uid="{04B67FD6-B2A3-4C18-9320-F7A4BD9B93EE}"/>
    <cellStyle name="SAPBEXHLevel2X 12 3" xfId="21658" xr:uid="{F88DF833-EB51-4C12-9532-BCBC57A5656D}"/>
    <cellStyle name="SAPBEXHLevel2X 12 4" xfId="18069" xr:uid="{845F0B0C-7A42-403D-B04F-19396181F038}"/>
    <cellStyle name="SAPBEXHLevel2X 13" xfId="3968" xr:uid="{DE06141E-8735-478B-8280-FAFC1A3508E9}"/>
    <cellStyle name="SAPBEXHLevel2X 13 2" xfId="21464" xr:uid="{B4084F28-EFDB-49B2-BBD2-B89D94E137F1}"/>
    <cellStyle name="SAPBEXHLevel2X 13 3" xfId="18157" xr:uid="{A5F12548-8585-432D-85A3-5808B041DF84}"/>
    <cellStyle name="SAPBEXHLevel2X 14" xfId="5710" xr:uid="{4201E167-28A9-4733-964D-EECE13E8E0AA}"/>
    <cellStyle name="SAPBEXHLevel2X 14 2" xfId="23084" xr:uid="{BDA3AA92-923E-416D-90F1-AF58C84EFA13}"/>
    <cellStyle name="SAPBEXHLevel2X 14 3" xfId="34224" xr:uid="{12AE2753-0CFC-48D5-9DFC-D2027296B3DB}"/>
    <cellStyle name="SAPBEXHLevel2X 15" xfId="5989" xr:uid="{997F8B01-3072-43FB-AA43-B46D00B6E6F2}"/>
    <cellStyle name="SAPBEXHLevel2X 15 2" xfId="23313" xr:uid="{E8A4B1DA-FF11-48AB-8BB5-A93065E464DE}"/>
    <cellStyle name="SAPBEXHLevel2X 15 3" xfId="34316" xr:uid="{657041D4-F3D8-4537-8874-E60E5A4F0593}"/>
    <cellStyle name="SAPBEXHLevel2X 16" xfId="7341" xr:uid="{34D7C0A7-AF70-4FF4-A4B6-49DE57CC6065}"/>
    <cellStyle name="SAPBEXHLevel2X 16 2" xfId="34411" xr:uid="{1B7E4E23-64F3-47BB-9177-E2867873856C}"/>
    <cellStyle name="SAPBEXHLevel2X 17" xfId="17692" xr:uid="{85B59074-6BE4-412D-818F-4DE1ABC07C05}"/>
    <cellStyle name="SAPBEXHLevel2X 18" xfId="25554" xr:uid="{6939E1BB-C5F9-4ACE-84FC-8BD812A80FBE}"/>
    <cellStyle name="SAPBEXHLevel2X 2" xfId="807" xr:uid="{73B3828B-9CA5-42D4-879F-AC356D360909}"/>
    <cellStyle name="SAPBEXHLevel2X 2 10" xfId="5711" xr:uid="{D1A99A70-1B38-433B-87CA-625BB36DF6AA}"/>
    <cellStyle name="SAPBEXHLevel2X 2 10 2" xfId="8994" xr:uid="{F4C91434-89F1-446D-9427-E5CE043B0188}"/>
    <cellStyle name="SAPBEXHLevel2X 2 10 2 2" xfId="26170" xr:uid="{09D971EC-1145-43F1-B487-963604F5B777}"/>
    <cellStyle name="SAPBEXHLevel2X 2 10 2 3" xfId="34886" xr:uid="{D0B2B6FA-766E-4A5F-B575-17728EA7A731}"/>
    <cellStyle name="SAPBEXHLevel2X 2 10 3" xfId="23085" xr:uid="{EAE4C48E-8F22-43D5-AEC5-9CA532E40C17}"/>
    <cellStyle name="SAPBEXHLevel2X 2 10 4" xfId="34225" xr:uid="{D4FBE86E-3C2D-4140-A086-D94290C6BE06}"/>
    <cellStyle name="SAPBEXHLevel2X 2 11" xfId="5990" xr:uid="{7CF887D6-A691-4812-B1BC-B4B6DC4C8E03}"/>
    <cellStyle name="SAPBEXHLevel2X 2 11 2" xfId="23314" xr:uid="{D25A0B46-14B4-45C8-A62D-E025D0158759}"/>
    <cellStyle name="SAPBEXHLevel2X 2 11 3" xfId="34317" xr:uid="{E259513C-214A-4198-8FBD-51248C415ABD}"/>
    <cellStyle name="SAPBEXHLevel2X 2 12" xfId="7342" xr:uid="{81865283-9592-4681-9935-23030F91EB8E}"/>
    <cellStyle name="SAPBEXHLevel2X 2 12 2" xfId="34412" xr:uid="{CB62F77D-FBBC-470A-A7D6-F18D72864E17}"/>
    <cellStyle name="SAPBEXHLevel2X 2 13" xfId="18383" xr:uid="{1A13574B-595A-4CE1-A602-905FDD69847F}"/>
    <cellStyle name="SAPBEXHLevel2X 2 14" xfId="26971" xr:uid="{D8C36768-35D6-4C07-8436-7192009708BC}"/>
    <cellStyle name="SAPBEXHLevel2X 2 2" xfId="808" xr:uid="{E4B5C48E-9FBB-42B9-BC8D-C90BD2F8FD98}"/>
    <cellStyle name="SAPBEXHLevel2X 2 2 10" xfId="18384" xr:uid="{9C151BD6-3FDB-4FE7-8D74-D7360329BAE0}"/>
    <cellStyle name="SAPBEXHLevel2X 2 2 11" xfId="30862" xr:uid="{78F0BA3E-31F4-4C9D-ACA2-DCC573E5AA22}"/>
    <cellStyle name="SAPBEXHLevel2X 2 2 2" xfId="1292" xr:uid="{136718B0-6293-48FC-B423-B8855A80540C}"/>
    <cellStyle name="SAPBEXHLevel2X 2 2 2 10" xfId="27873" xr:uid="{7ABC368B-B78F-4872-98AA-AA648928E875}"/>
    <cellStyle name="SAPBEXHLevel2X 2 2 2 2" xfId="2540" xr:uid="{543D15E5-678B-4190-B170-B875DC99BDB5}"/>
    <cellStyle name="SAPBEXHLevel2X 2 2 2 2 2" xfId="15550" xr:uid="{73BDADDE-72F1-4F9D-8E9B-4A2C27795754}"/>
    <cellStyle name="SAPBEXHLevel2X 2 2 2 2 2 2" xfId="32054" xr:uid="{32EDF1DF-1C82-4340-BB1D-9AFC36B7E109}"/>
    <cellStyle name="SAPBEXHLevel2X 2 2 2 2 2 3" xfId="39139" xr:uid="{8A8F916E-15F4-4436-8692-F88609A87C7C}"/>
    <cellStyle name="SAPBEXHLevel2X 2 2 2 2 3" xfId="20041" xr:uid="{A6703126-B16C-4BF2-B4CB-8CE35A5B3875}"/>
    <cellStyle name="SAPBEXHLevel2X 2 2 2 2 4" xfId="18253" xr:uid="{2685C272-C374-4241-954A-E8D62D19B7E1}"/>
    <cellStyle name="SAPBEXHLevel2X 2 2 2 3" xfId="3046" xr:uid="{230D4738-7441-479C-8453-14DE254C9076}"/>
    <cellStyle name="SAPBEXHLevel2X 2 2 2 3 2" xfId="16946" xr:uid="{D2485684-50DB-4372-A9D2-60E8F45FD233}"/>
    <cellStyle name="SAPBEXHLevel2X 2 2 2 3 2 2" xfId="33450" xr:uid="{6FBB2098-3789-4D20-9261-7996E93443F5}"/>
    <cellStyle name="SAPBEXHLevel2X 2 2 2 3 2 3" xfId="39871" xr:uid="{E59C3271-8F9A-45C6-970D-55E83A3703FF}"/>
    <cellStyle name="SAPBEXHLevel2X 2 2 2 3 3" xfId="20544" xr:uid="{681A23C0-751D-4B37-B73C-C27E64CBB01B}"/>
    <cellStyle name="SAPBEXHLevel2X 2 2 2 3 4" xfId="22296" xr:uid="{DECF0F44-920F-4351-AC3B-021E853F3FD3}"/>
    <cellStyle name="SAPBEXHLevel2X 2 2 2 4" xfId="2323" xr:uid="{9EE721BF-3BF5-4CA5-AE83-7EB83F426E5B}"/>
    <cellStyle name="SAPBEXHLevel2X 2 2 2 4 2" xfId="19824" xr:uid="{4EAECB18-502A-4989-AC9B-3E4CCFFC038F}"/>
    <cellStyle name="SAPBEXHLevel2X 2 2 2 4 3" xfId="28358" xr:uid="{8993480E-D26E-4224-895A-47404F41E6A8}"/>
    <cellStyle name="SAPBEXHLevel2X 2 2 2 5" xfId="3248" xr:uid="{C0B9DB2D-7A44-4531-8CF7-A898D5C95BD9}"/>
    <cellStyle name="SAPBEXHLevel2X 2 2 2 5 2" xfId="20746" xr:uid="{DB112E6F-7F2A-435E-AAC4-71AACFBBDC24}"/>
    <cellStyle name="SAPBEXHLevel2X 2 2 2 5 3" xfId="22504" xr:uid="{41D265FD-98F5-46BA-A1BB-C0CAE78438F5}"/>
    <cellStyle name="SAPBEXHLevel2X 2 2 2 6" xfId="4087" xr:uid="{F1688C4F-DB6E-48C6-BE61-E07C37AE722C}"/>
    <cellStyle name="SAPBEXHLevel2X 2 2 2 6 2" xfId="21582" xr:uid="{782BDF3F-946C-42C7-AD4D-DDDEF92E7186}"/>
    <cellStyle name="SAPBEXHLevel2X 2 2 2 6 3" xfId="18620" xr:uid="{AA21B3E6-F6F6-4854-9A5B-85E3C685D858}"/>
    <cellStyle name="SAPBEXHLevel2X 2 2 2 7" xfId="4039" xr:uid="{8AADCBDE-5DD2-4790-AE94-C0EBE97BD920}"/>
    <cellStyle name="SAPBEXHLevel2X 2 2 2 7 2" xfId="21535" xr:uid="{761CA452-8A49-4CC4-BD8B-7686E005A6A6}"/>
    <cellStyle name="SAPBEXHLevel2X 2 2 2 7 3" xfId="18133" xr:uid="{203D2DB3-8DC4-479A-8FC8-B163330422DF}"/>
    <cellStyle name="SAPBEXHLevel2X 2 2 2 8" xfId="12147" xr:uid="{E96692CB-EC73-4946-91E2-BBFC1215F8B7}"/>
    <cellStyle name="SAPBEXHLevel2X 2 2 2 8 2" xfId="36287" xr:uid="{5A68999B-896E-4647-9773-9B7FB6425C7C}"/>
    <cellStyle name="SAPBEXHLevel2X 2 2 2 9" xfId="18805" xr:uid="{DED4A730-5734-4E2C-BC4B-5089A0C68670}"/>
    <cellStyle name="SAPBEXHLevel2X 2 2 3" xfId="2087" xr:uid="{7DDBCFA1-905A-495D-9A26-C118ED211453}"/>
    <cellStyle name="SAPBEXHLevel2X 2 2 3 2" xfId="13976" xr:uid="{7ECEDA18-6150-4BCB-AA6E-885072CFB41E}"/>
    <cellStyle name="SAPBEXHLevel2X 2 2 3 2 2" xfId="37649" xr:uid="{559E5988-980C-43C4-B053-293092A449C5}"/>
    <cellStyle name="SAPBEXHLevel2X 2 2 3 3" xfId="9082" xr:uid="{1B941792-9BF3-40A9-BE79-B65A14C5E6EA}"/>
    <cellStyle name="SAPBEXHLevel2X 2 2 3 3 2" xfId="26258" xr:uid="{D4533032-A109-4C81-9A29-2ABF85A168F4}"/>
    <cellStyle name="SAPBEXHLevel2X 2 2 3 3 3" xfId="34973" xr:uid="{F8A772FE-F3AD-46E1-BF35-761F58570640}"/>
    <cellStyle name="SAPBEXHLevel2X 2 2 3 4" xfId="10743" xr:uid="{ACA78882-B3F4-4EE1-90F5-4BBBD3935488}"/>
    <cellStyle name="SAPBEXHLevel2X 2 2 3 4 2" xfId="35720" xr:uid="{676BA62B-E798-4F3B-ABFD-AC46E680F445}"/>
    <cellStyle name="SAPBEXHLevel2X 2 2 3 5" xfId="19590" xr:uid="{497BC577-6DDF-4C4D-A487-1F3C3BE6F5BE}"/>
    <cellStyle name="SAPBEXHLevel2X 2 2 3 6" xfId="29251" xr:uid="{0FA6851B-067C-4CAE-BB39-FC6B7422E1FD}"/>
    <cellStyle name="SAPBEXHLevel2X 2 2 4" xfId="2260" xr:uid="{F4040866-C7A2-4FC6-B767-6689F8BFE634}"/>
    <cellStyle name="SAPBEXHLevel2X 2 2 4 2" xfId="10296" xr:uid="{60AA8429-00C9-473F-8851-0C2DEF219CB8}"/>
    <cellStyle name="SAPBEXHLevel2X 2 2 4 2 2" xfId="35548" xr:uid="{27C4F864-B6BA-4E80-8813-FFD4E6D94CC6}"/>
    <cellStyle name="SAPBEXHLevel2X 2 2 4 3" xfId="19762" xr:uid="{A5AAA8E9-A57C-469E-8B87-9307FDE71139}"/>
    <cellStyle name="SAPBEXHLevel2X 2 2 4 4" xfId="29521" xr:uid="{C79B0C6D-9EBF-45B1-9C5C-E2E8700BB6C0}"/>
    <cellStyle name="SAPBEXHLevel2X 2 2 5" xfId="2857" xr:uid="{FF265A81-3EBC-4E61-91F9-88F8AEBA10A2}"/>
    <cellStyle name="SAPBEXHLevel2X 2 2 5 2" xfId="13652" xr:uid="{B88369E5-D0EF-4884-B784-8865AB0734E4}"/>
    <cellStyle name="SAPBEXHLevel2X 2 2 5 2 2" xfId="37380" xr:uid="{0E1B3433-1D16-43C4-A68A-18CE40FBC49B}"/>
    <cellStyle name="SAPBEXHLevel2X 2 2 5 3" xfId="20355" xr:uid="{D28AE16C-3058-47DD-9614-6201B4E20D36}"/>
    <cellStyle name="SAPBEXHLevel2X 2 2 5 4" xfId="22838" xr:uid="{1167B937-8AC7-47AB-AF0B-C28059C601E4}"/>
    <cellStyle name="SAPBEXHLevel2X 2 2 6" xfId="3917" xr:uid="{F03CD825-F515-43B6-B349-86387F93DB60}"/>
    <cellStyle name="SAPBEXHLevel2X 2 2 6 2" xfId="14958" xr:uid="{04275482-B452-407D-A9DC-3A23CA138C2B}"/>
    <cellStyle name="SAPBEXHLevel2X 2 2 6 2 2" xfId="31468" xr:uid="{AAEB5658-6C3A-46B0-94CC-F9CBD1403E15}"/>
    <cellStyle name="SAPBEXHLevel2X 2 2 6 2 3" xfId="38547" xr:uid="{96AAEC1A-AA44-44CC-BBD4-DBFA9A655C06}"/>
    <cellStyle name="SAPBEXHLevel2X 2 2 6 3" xfId="21414" xr:uid="{7C7BB9B1-AE51-41E5-8154-D37658758796}"/>
    <cellStyle name="SAPBEXHLevel2X 2 2 6 4" xfId="23126" xr:uid="{D545F89F-F30F-41EA-8856-87073F28C397}"/>
    <cellStyle name="SAPBEXHLevel2X 2 2 7" xfId="3584" xr:uid="{AE92C91E-9D48-412F-A5FE-C7CDBF7B53AA}"/>
    <cellStyle name="SAPBEXHLevel2X 2 2 7 2" xfId="21082" xr:uid="{9889A93F-28A2-44CF-8BFF-4567E157C374}"/>
    <cellStyle name="SAPBEXHLevel2X 2 2 7 3" xfId="28308" xr:uid="{989D55F7-1F35-4DE6-A27E-887B05BECFE0}"/>
    <cellStyle name="SAPBEXHLevel2X 2 2 8" xfId="2158" xr:uid="{75F4A913-5783-443B-A1AB-49A965F84DEC}"/>
    <cellStyle name="SAPBEXHLevel2X 2 2 8 2" xfId="19660" xr:uid="{2F7FDCF1-B531-484C-A87E-25E3E58664C7}"/>
    <cellStyle name="SAPBEXHLevel2X 2 2 8 3" xfId="28401" xr:uid="{F5D6025B-6E98-40F1-8B86-9BDAE19BD9A8}"/>
    <cellStyle name="SAPBEXHLevel2X 2 2 9" xfId="8406" xr:uid="{5132CDA9-A6D4-4B0A-B574-0E77AC67B618}"/>
    <cellStyle name="SAPBEXHLevel2X 2 2 9 2" xfId="34820" xr:uid="{09A7652F-52FD-4646-9B48-AFCE5022336E}"/>
    <cellStyle name="SAPBEXHLevel2X 2 3" xfId="1291" xr:uid="{47BFED2D-DE37-4805-B008-B6592C584D57}"/>
    <cellStyle name="SAPBEXHLevel2X 2 3 10" xfId="30675" xr:uid="{97B1C332-82B9-431A-BA23-D8D9201BFB20}"/>
    <cellStyle name="SAPBEXHLevel2X 2 3 2" xfId="2539" xr:uid="{E0954138-43C9-48D6-B9B6-9CA06545CC20}"/>
    <cellStyle name="SAPBEXHLevel2X 2 3 2 2" xfId="15658" xr:uid="{50593224-091C-4D39-A5CC-B6ED5C37A1CD}"/>
    <cellStyle name="SAPBEXHLevel2X 2 3 2 2 2" xfId="32162" xr:uid="{6A2B1AA5-483D-4BDF-8A9F-207435A62D9D}"/>
    <cellStyle name="SAPBEXHLevel2X 2 3 2 2 3" xfId="39247" xr:uid="{7B14B4DA-D871-4D93-961B-7B201C5F1486}"/>
    <cellStyle name="SAPBEXHLevel2X 2 3 2 3" xfId="17042" xr:uid="{D6F1D99A-F6D7-43A0-A38D-E90BE35A3841}"/>
    <cellStyle name="SAPBEXHLevel2X 2 3 2 3 2" xfId="33546" xr:uid="{89D04472-4175-42DC-A848-7CC7B0A60457}"/>
    <cellStyle name="SAPBEXHLevel2X 2 3 2 3 3" xfId="39964" xr:uid="{0D806AD8-223D-4EBB-B08C-0C4ADBD34391}"/>
    <cellStyle name="SAPBEXHLevel2X 2 3 2 4" xfId="12258" xr:uid="{61442827-F969-4A21-A3CF-F3A4DFC70775}"/>
    <cellStyle name="SAPBEXHLevel2X 2 3 2 4 2" xfId="36378" xr:uid="{98C942D7-533A-4563-9BDD-51AEEE913F1B}"/>
    <cellStyle name="SAPBEXHLevel2X 2 3 2 5" xfId="20040" xr:uid="{EFDE6105-524D-4E40-A078-B4DFBAB04FC9}"/>
    <cellStyle name="SAPBEXHLevel2X 2 3 2 6" xfId="22969" xr:uid="{91C55696-63FA-4C26-BC3F-7C4E61513375}"/>
    <cellStyle name="SAPBEXHLevel2X 2 3 3" xfId="3045" xr:uid="{1A81AD5F-5DA6-434C-A586-345311725820}"/>
    <cellStyle name="SAPBEXHLevel2X 2 3 3 2" xfId="14086" xr:uid="{30792097-8D29-467C-969D-438D5A06B7E8}"/>
    <cellStyle name="SAPBEXHLevel2X 2 3 3 2 2" xfId="37744" xr:uid="{33DE2E3B-317A-47E9-95CB-C791000101E2}"/>
    <cellStyle name="SAPBEXHLevel2X 2 3 3 3" xfId="13678" xr:uid="{73BB6648-8556-4785-9D04-654599A0FA3D}"/>
    <cellStyle name="SAPBEXHLevel2X 2 3 3 3 2" xfId="30314" xr:uid="{C4C31A1D-A3C1-447A-8BD8-A176DEA52338}"/>
    <cellStyle name="SAPBEXHLevel2X 2 3 3 3 3" xfId="37403" xr:uid="{5BCD9A26-C735-4CD8-A85C-15AFF5A53111}"/>
    <cellStyle name="SAPBEXHLevel2X 2 3 3 4" xfId="10855" xr:uid="{BC531988-997C-4CB3-8A84-8A4EA1389F6D}"/>
    <cellStyle name="SAPBEXHLevel2X 2 3 3 4 2" xfId="35811" xr:uid="{088C0A2F-1AE4-496B-A46C-F986D0AAE2E6}"/>
    <cellStyle name="SAPBEXHLevel2X 2 3 3 5" xfId="20543" xr:uid="{E0E0323C-3810-49F1-A1D2-11039266F406}"/>
    <cellStyle name="SAPBEXHLevel2X 2 3 3 6" xfId="28318" xr:uid="{CFA6299A-549E-4330-9B88-516A425A43BC}"/>
    <cellStyle name="SAPBEXHLevel2X 2 3 4" xfId="1787" xr:uid="{02B70EAC-188F-4CA7-B413-0077D0181B76}"/>
    <cellStyle name="SAPBEXHLevel2X 2 3 4 2" xfId="10059" xr:uid="{363BE394-C5BC-4331-8BFA-20FB0D9E10EA}"/>
    <cellStyle name="SAPBEXHLevel2X 2 3 4 2 2" xfId="35401" xr:uid="{39ADB61A-215F-4722-93B6-81AB1DF5C888}"/>
    <cellStyle name="SAPBEXHLevel2X 2 3 4 3" xfId="19290" xr:uid="{2D48BBF4-27E7-4AB5-9F0D-DD87A3398B04}"/>
    <cellStyle name="SAPBEXHLevel2X 2 3 4 4" xfId="29095" xr:uid="{B0A26A31-4A8E-4EF2-9D66-D0D7742D13C5}"/>
    <cellStyle name="SAPBEXHLevel2X 2 3 5" xfId="1658" xr:uid="{A6EB3296-55D5-4986-81CA-915B8DD8B83E}"/>
    <cellStyle name="SAPBEXHLevel2X 2 3 5 2" xfId="13453" xr:uid="{A8D79AC7-3FB2-4C5A-85DB-87AEB9BF15F9}"/>
    <cellStyle name="SAPBEXHLevel2X 2 3 5 2 2" xfId="37182" xr:uid="{3E28654B-FBD6-4C5C-A004-BA8D8A64CB8C}"/>
    <cellStyle name="SAPBEXHLevel2X 2 3 5 3" xfId="19161" xr:uid="{29089EE3-B01C-425C-A15A-B951C58BC991}"/>
    <cellStyle name="SAPBEXHLevel2X 2 3 5 4" xfId="30841" xr:uid="{41AFA0E6-023B-4D67-A9C2-ECDE9F0C1129}"/>
    <cellStyle name="SAPBEXHLevel2X 2 3 6" xfId="3733" xr:uid="{D3AEB347-CEA0-489B-A84E-E520F03E34FF}"/>
    <cellStyle name="SAPBEXHLevel2X 2 3 6 2" xfId="13576" xr:uid="{4981EB4A-6374-4315-8E4C-337C9273DB87}"/>
    <cellStyle name="SAPBEXHLevel2X 2 3 6 2 2" xfId="30226" xr:uid="{FEE3EF96-3FB2-49B8-85E7-7D72D8D8BA74}"/>
    <cellStyle name="SAPBEXHLevel2X 2 3 6 2 3" xfId="37305" xr:uid="{BC6F0ECB-B548-4406-9C99-0070F373BBFC}"/>
    <cellStyle name="SAPBEXHLevel2X 2 3 6 3" xfId="21231" xr:uid="{9834B5F8-8021-49B4-A8DB-8D8855933B2F}"/>
    <cellStyle name="SAPBEXHLevel2X 2 3 6 4" xfId="22244" xr:uid="{E400436D-EA56-436C-A488-8ABA328FE478}"/>
    <cellStyle name="SAPBEXHLevel2X 2 3 7" xfId="4334" xr:uid="{E5F5682E-8C3F-4875-B22B-9A95C3887CA4}"/>
    <cellStyle name="SAPBEXHLevel2X 2 3 7 2" xfId="21827" xr:uid="{9CF5FD82-0D92-4A46-A8DC-4FB13AE7235E}"/>
    <cellStyle name="SAPBEXHLevel2X 2 3 7 3" xfId="17999" xr:uid="{D3289091-1D6E-4EB3-B000-C0C76E3F0115}"/>
    <cellStyle name="SAPBEXHLevel2X 2 3 8" xfId="8166" xr:uid="{2E80BD06-58FB-4846-B8B6-AE5E81BB2894}"/>
    <cellStyle name="SAPBEXHLevel2X 2 3 8 2" xfId="34673" xr:uid="{2ECF5B90-8411-4DFA-BB3F-82C75E1FD4B4}"/>
    <cellStyle name="SAPBEXHLevel2X 2 3 9" xfId="18804" xr:uid="{E9ECC8DE-67A2-4B37-8475-18E245D2205D}"/>
    <cellStyle name="SAPBEXHLevel2X 2 4" xfId="2086" xr:uid="{FE4A8EFF-BB9E-4D98-A802-F8A14541C9D8}"/>
    <cellStyle name="SAPBEXHLevel2X 2 4 2" xfId="12515" xr:uid="{C4053E94-3E6C-4BB2-B261-C6436E9B6868}"/>
    <cellStyle name="SAPBEXHLevel2X 2 4 2 2" xfId="15826" xr:uid="{1AC13698-D165-4069-9613-7064E92FD724}"/>
    <cellStyle name="SAPBEXHLevel2X 2 4 2 2 2" xfId="32330" xr:uid="{2A867604-B411-443F-A647-53B98621715E}"/>
    <cellStyle name="SAPBEXHLevel2X 2 4 2 2 3" xfId="39415" xr:uid="{22EE69F8-4A1F-4CAE-B25E-2F3E6EF246A7}"/>
    <cellStyle name="SAPBEXHLevel2X 2 4 2 3" xfId="17299" xr:uid="{0FC5F786-8EAA-4A66-9F27-BB0A0EB7D8A5}"/>
    <cellStyle name="SAPBEXHLevel2X 2 4 2 3 2" xfId="33803" xr:uid="{235EF33E-8439-4B96-A893-8AA3CE6E212F}"/>
    <cellStyle name="SAPBEXHLevel2X 2 4 2 3 3" xfId="40132" xr:uid="{BE7AF884-9127-4C60-AC94-ECD48CD5900C}"/>
    <cellStyle name="SAPBEXHLevel2X 2 4 2 4" xfId="36543" xr:uid="{348D570F-523B-4B9C-97D2-BA27B0ED5321}"/>
    <cellStyle name="SAPBEXHLevel2X 2 4 3" xfId="11113" xr:uid="{A4BA233E-F374-49F1-B066-58940E8A5A6D}"/>
    <cellStyle name="SAPBEXHLevel2X 2 4 3 2" xfId="14300" xr:uid="{6A62E2F3-D9A5-4388-AF60-E30AAD7C56E6}"/>
    <cellStyle name="SAPBEXHLevel2X 2 4 3 2 2" xfId="37957" xr:uid="{1572BE9E-3A16-434D-869E-8B5CACDF0688}"/>
    <cellStyle name="SAPBEXHLevel2X 2 4 3 3" xfId="15127" xr:uid="{3109DE59-E7D9-4187-89D8-14A12793C119}"/>
    <cellStyle name="SAPBEXHLevel2X 2 4 3 3 2" xfId="31631" xr:uid="{08E33BA0-1B82-48CE-BDE3-9B8E8F5AC27A}"/>
    <cellStyle name="SAPBEXHLevel2X 2 4 3 3 3" xfId="38716" xr:uid="{2D5B8099-E672-4836-9F12-1287E2B45451}"/>
    <cellStyle name="SAPBEXHLevel2X 2 4 3 4" xfId="35977" xr:uid="{630DA764-4316-4452-845D-AD22C8A15A40}"/>
    <cellStyle name="SAPBEXHLevel2X 2 4 4" xfId="9859" xr:uid="{5771931D-959A-46BF-BBD3-629E2D493119}"/>
    <cellStyle name="SAPBEXHLevel2X 2 4 4 2" xfId="35287" xr:uid="{D4F03549-54AC-40ED-8F64-352366A0B86F}"/>
    <cellStyle name="SAPBEXHLevel2X 2 4 5" xfId="13292" xr:uid="{9C234B36-7389-4DBC-9D45-70E2CC8862EF}"/>
    <cellStyle name="SAPBEXHLevel2X 2 4 5 2" xfId="37021" xr:uid="{D1B29B0A-FD54-4983-889F-E904F7F30B6E}"/>
    <cellStyle name="SAPBEXHLevel2X 2 4 6" xfId="12976" xr:uid="{E41E58FC-ADDF-4E31-82AE-C3EB231B2F52}"/>
    <cellStyle name="SAPBEXHLevel2X 2 4 6 2" xfId="29696" xr:uid="{6FC06347-CEF1-4F71-9AB6-C7CB21363C37}"/>
    <cellStyle name="SAPBEXHLevel2X 2 4 6 3" xfId="36705" xr:uid="{27E9AA29-4AA2-4B8D-A9C0-D30C8380854C}"/>
    <cellStyle name="SAPBEXHLevel2X 2 4 7" xfId="7966" xr:uid="{0AFE754A-7F1E-4D2D-961C-57F5AD19A130}"/>
    <cellStyle name="SAPBEXHLevel2X 2 4 7 2" xfId="34559" xr:uid="{DA1E769D-416A-45F5-8D53-DB71A80AF457}"/>
    <cellStyle name="SAPBEXHLevel2X 2 4 8" xfId="19589" xr:uid="{B69EE9FF-0B9B-4CE9-B217-F91CE79563F7}"/>
    <cellStyle name="SAPBEXHLevel2X 2 4 9" xfId="30814" xr:uid="{7679B507-4984-4E27-B6CB-EF6FE1E62B75}"/>
    <cellStyle name="SAPBEXHLevel2X 2 5" xfId="1704" xr:uid="{3602C50A-8D3A-41A0-AC10-2545AA2833E8}"/>
    <cellStyle name="SAPBEXHLevel2X 2 5 2" xfId="12699" xr:uid="{1F4CE311-E353-4B62-8F35-B0C05AD8E8E0}"/>
    <cellStyle name="SAPBEXHLevel2X 2 5 2 2" xfId="15913" xr:uid="{51A0D127-DA04-4995-9F48-E8B797AE6CCE}"/>
    <cellStyle name="SAPBEXHLevel2X 2 5 2 2 2" xfId="32417" xr:uid="{3C4AD273-59C7-469D-837F-94A816F4779A}"/>
    <cellStyle name="SAPBEXHLevel2X 2 5 2 2 3" xfId="39502" xr:uid="{F4CF610E-ADEA-420E-9825-FBBDF938050B}"/>
    <cellStyle name="SAPBEXHLevel2X 2 5 2 3" xfId="17474" xr:uid="{7694F544-D0B4-4D8F-A572-F527E04268B1}"/>
    <cellStyle name="SAPBEXHLevel2X 2 5 2 3 2" xfId="33978" xr:uid="{DEFC1399-411F-4522-BE25-99060D0F912A}"/>
    <cellStyle name="SAPBEXHLevel2X 2 5 2 3 3" xfId="40219" xr:uid="{B03E20AF-9C15-448D-8385-FDA6A618E1D8}"/>
    <cellStyle name="SAPBEXHLevel2X 2 5 2 4" xfId="36629" xr:uid="{7940D60A-89BD-4334-81B7-CF1B45F2ACA3}"/>
    <cellStyle name="SAPBEXHLevel2X 2 5 3" xfId="11290" xr:uid="{3ED2B6E3-752A-437B-A03B-2C58255CE4BF}"/>
    <cellStyle name="SAPBEXHLevel2X 2 5 3 2" xfId="14436" xr:uid="{40A66A13-E5AA-4852-BE00-4A1593E9D514}"/>
    <cellStyle name="SAPBEXHLevel2X 2 5 3 2 2" xfId="38093" xr:uid="{12F1B42B-CA47-44E7-A0C7-40268BE50173}"/>
    <cellStyle name="SAPBEXHLevel2X 2 5 3 3" xfId="9139" xr:uid="{9AD4E595-DDE7-41A6-A56F-6D0E56D891EA}"/>
    <cellStyle name="SAPBEXHLevel2X 2 5 3 3 2" xfId="26315" xr:uid="{32ED3D8A-1B72-4F83-AAFD-44CA14386E38}"/>
    <cellStyle name="SAPBEXHLevel2X 2 5 3 3 3" xfId="35030" xr:uid="{B2ECB7E8-4678-454D-9E92-58676051FED6}"/>
    <cellStyle name="SAPBEXHLevel2X 2 5 3 4" xfId="36064" xr:uid="{90BF120C-8B1A-486B-A21C-3BFF535B3F0B}"/>
    <cellStyle name="SAPBEXHLevel2X 2 5 4" xfId="10010" xr:uid="{9483E991-BEB4-46AA-93CD-C73BA5BF6BF4}"/>
    <cellStyle name="SAPBEXHLevel2X 2 5 4 2" xfId="35352" xr:uid="{C2F7118A-EB46-40D1-8140-B52E6FF84F1C}"/>
    <cellStyle name="SAPBEXHLevel2X 2 5 5" xfId="13404" xr:uid="{F282A692-6B30-4999-A31C-80EBBBAC1287}"/>
    <cellStyle name="SAPBEXHLevel2X 2 5 5 2" xfId="37133" xr:uid="{4F459C1C-18F3-43C0-89F8-1941EA68AF34}"/>
    <cellStyle name="SAPBEXHLevel2X 2 5 6" xfId="13119" xr:uid="{B1B59A65-8223-4056-A72C-B1CDE161C9B3}"/>
    <cellStyle name="SAPBEXHLevel2X 2 5 6 2" xfId="29839" xr:uid="{5CD6054F-BBCD-42E6-A8E5-5B6E5CBF0A2F}"/>
    <cellStyle name="SAPBEXHLevel2X 2 5 6 3" xfId="36848" xr:uid="{B3AFED44-1D10-4C54-86E4-0A7978BBA1A7}"/>
    <cellStyle name="SAPBEXHLevel2X 2 5 7" xfId="8117" xr:uid="{D3055F61-B3AC-485D-8A03-DB93AE7B1F0A}"/>
    <cellStyle name="SAPBEXHLevel2X 2 5 7 2" xfId="34624" xr:uid="{33CBE23F-7911-47BC-8CE2-1C0F3D6A2563}"/>
    <cellStyle name="SAPBEXHLevel2X 2 5 8" xfId="19207" xr:uid="{CECA7C80-18CF-4F60-8A76-7761C88869D9}"/>
    <cellStyle name="SAPBEXHLevel2X 2 5 9" xfId="29946" xr:uid="{B6023843-9DF3-497A-987D-4802AC236D2F}"/>
    <cellStyle name="SAPBEXHLevel2X 2 6" xfId="2865" xr:uid="{74399DBA-0053-43A7-AEF4-013B8BCA13CB}"/>
    <cellStyle name="SAPBEXHLevel2X 2 6 2" xfId="12296" xr:uid="{5586DE8E-BD0A-4020-8CAD-28F530216725}"/>
    <cellStyle name="SAPBEXHLevel2X 2 6 2 2" xfId="15694" xr:uid="{C6A5514A-C981-46B1-9671-B518A8861F13}"/>
    <cellStyle name="SAPBEXHLevel2X 2 6 2 2 2" xfId="32198" xr:uid="{59ED540D-941F-4BD2-8642-309DCFA49969}"/>
    <cellStyle name="SAPBEXHLevel2X 2 6 2 2 3" xfId="39283" xr:uid="{83F21F70-11F6-4F85-B25F-4F3CC6C2BF87}"/>
    <cellStyle name="SAPBEXHLevel2X 2 6 2 3" xfId="17080" xr:uid="{F0E58E97-FB78-41D6-8F83-6CB0A1439798}"/>
    <cellStyle name="SAPBEXHLevel2X 2 6 2 3 2" xfId="33584" xr:uid="{6DA65D7C-845A-4408-906A-D1A6CCA7D900}"/>
    <cellStyle name="SAPBEXHLevel2X 2 6 2 3 3" xfId="40000" xr:uid="{D5CAAE7A-F8E3-4D4F-A109-703F8D6987A3}"/>
    <cellStyle name="SAPBEXHLevel2X 2 6 2 4" xfId="36412" xr:uid="{2E9C69AF-19C7-449A-AD39-D28C80780A4A}"/>
    <cellStyle name="SAPBEXHLevel2X 2 6 3" xfId="14123" xr:uid="{06EFD459-4337-4D9D-BCA5-483417A09472}"/>
    <cellStyle name="SAPBEXHLevel2X 2 6 3 2" xfId="37780" xr:uid="{10D60040-D5C6-4CFA-9F54-11F3F32C49B6}"/>
    <cellStyle name="SAPBEXHLevel2X 2 6 4" xfId="13321" xr:uid="{76191D37-4531-4E0B-B7E0-4EF72AB85DD0}"/>
    <cellStyle name="SAPBEXHLevel2X 2 6 4 2" xfId="30006" xr:uid="{360EB554-70EF-4B5C-856F-D7F831F571C0}"/>
    <cellStyle name="SAPBEXHLevel2X 2 6 4 3" xfId="37050" xr:uid="{745B9512-1197-4695-962D-FB1B92705EBC}"/>
    <cellStyle name="SAPBEXHLevel2X 2 6 5" xfId="10893" xr:uid="{A72FB557-3028-4929-94A0-B29A73970F7D}"/>
    <cellStyle name="SAPBEXHLevel2X 2 6 5 2" xfId="35845" xr:uid="{98914C15-28C0-4788-A56F-4185664C561C}"/>
    <cellStyle name="SAPBEXHLevel2X 2 6 6" xfId="20363" xr:uid="{2E0DFE13-145F-48E6-AD39-1283E9E87826}"/>
    <cellStyle name="SAPBEXHLevel2X 2 6 7" xfId="32612" xr:uid="{9D0E20B8-E18A-45E2-8C51-BEAF181AAC9E}"/>
    <cellStyle name="SAPBEXHLevel2X 2 7" xfId="2750" xr:uid="{A44F643E-15A1-4698-B199-41B40A5444DA}"/>
    <cellStyle name="SAPBEXHLevel2X 2 7 2" xfId="15372" xr:uid="{0724A9E9-5C00-4200-9E26-21787FCF8C06}"/>
    <cellStyle name="SAPBEXHLevel2X 2 7 2 2" xfId="31876" xr:uid="{18B55F7B-16DD-4F68-BE20-4CC1A5188ECF}"/>
    <cellStyle name="SAPBEXHLevel2X 2 7 2 3" xfId="38961" xr:uid="{B8CA92E8-E0B3-4AB4-AB48-FD6AD18E88FC}"/>
    <cellStyle name="SAPBEXHLevel2X 2 7 3" xfId="16553" xr:uid="{26E6FE8D-3D70-42EA-BE1C-BBD1C9E8E422}"/>
    <cellStyle name="SAPBEXHLevel2X 2 7 3 2" xfId="33057" xr:uid="{F88654FE-6E6C-4234-BCE2-DBD26C1EB084}"/>
    <cellStyle name="SAPBEXHLevel2X 2 7 3 3" xfId="39680" xr:uid="{633759AC-DC41-4041-9E70-785737AC2C91}"/>
    <cellStyle name="SAPBEXHLevel2X 2 7 4" xfId="11659" xr:uid="{BB47ED0D-ECBE-4A44-83DA-DDF6805627FD}"/>
    <cellStyle name="SAPBEXHLevel2X 2 7 4 2" xfId="36165" xr:uid="{2E3C8CD1-1DCE-48ED-87C3-8EBFD2B2912C}"/>
    <cellStyle name="SAPBEXHLevel2X 2 7 5" xfId="20249" xr:uid="{5BB5BF42-B168-4518-91BC-92E4240BC0D7}"/>
    <cellStyle name="SAPBEXHLevel2X 2 7 6" xfId="24301" xr:uid="{378DE084-E721-484C-B43F-56B3FBD578B2}"/>
    <cellStyle name="SAPBEXHLevel2X 2 8" xfId="3947" xr:uid="{19F431DB-E2DC-4456-9B8E-BEE79B2CD4A9}"/>
    <cellStyle name="SAPBEXHLevel2X 2 8 2" xfId="13771" xr:uid="{09FEC990-4CFA-4497-A813-E3FF72F5B108}"/>
    <cellStyle name="SAPBEXHLevel2X 2 8 2 2" xfId="37496" xr:uid="{33217806-9F6C-4A9B-8AED-FC0D401A8084}"/>
    <cellStyle name="SAPBEXHLevel2X 2 8 3" xfId="14161" xr:uid="{204C7C56-A5EA-40CC-8E25-DD0E9883E2C5}"/>
    <cellStyle name="SAPBEXHLevel2X 2 8 3 2" xfId="30738" xr:uid="{82FB4E5E-C853-420B-B70C-C0C57906A473}"/>
    <cellStyle name="SAPBEXHLevel2X 2 8 3 3" xfId="37818" xr:uid="{6209C4B1-F697-4D25-AB6E-ECEA4818CA64}"/>
    <cellStyle name="SAPBEXHLevel2X 2 8 4" xfId="10511" xr:uid="{19693570-6CA7-46C2-A8D4-D635957EE102}"/>
    <cellStyle name="SAPBEXHLevel2X 2 8 4 2" xfId="35620" xr:uid="{7DA4FB08-5AD9-4760-8A5A-1781123D81E7}"/>
    <cellStyle name="SAPBEXHLevel2X 2 8 5" xfId="21443" xr:uid="{04376821-A4ED-44F3-AC9B-DDE824368648}"/>
    <cellStyle name="SAPBEXHLevel2X 2 8 6" xfId="22135" xr:uid="{A5AE99A1-8036-4DEA-B53D-30091D561081}"/>
    <cellStyle name="SAPBEXHLevel2X 2 9" xfId="4391" xr:uid="{1EF729B5-9F6D-402F-9698-4CABAC50A226}"/>
    <cellStyle name="SAPBEXHLevel2X 2 9 2" xfId="9231" xr:uid="{09CF8D54-6ED7-4A29-95A3-1FD9F9427497}"/>
    <cellStyle name="SAPBEXHLevel2X 2 9 2 2" xfId="35122" xr:uid="{90E71F40-2158-48E3-A2E6-9CD3F6FF3FD2}"/>
    <cellStyle name="SAPBEXHLevel2X 2 9 3" xfId="21883" xr:uid="{2ACF4A56-4F91-46FC-BD27-F1074FF7866A}"/>
    <cellStyle name="SAPBEXHLevel2X 2 9 4" xfId="17719" xr:uid="{1C616F93-8102-4B56-8A61-D54DBEA3749C}"/>
    <cellStyle name="SAPBEXHLevel2X 3" xfId="809" xr:uid="{CD5ED645-5DA9-40C9-BD87-2CD582175749}"/>
    <cellStyle name="SAPBEXHLevel2X 3 10" xfId="5712" xr:uid="{1E35DF7E-ABE1-47EC-8835-2B2F6E57E6C1}"/>
    <cellStyle name="SAPBEXHLevel2X 3 10 2" xfId="12259" xr:uid="{7E14949B-86C4-41FF-98F4-0D8D7A812302}"/>
    <cellStyle name="SAPBEXHLevel2X 3 10 2 2" xfId="15659" xr:uid="{ADDBF1F3-3C16-4F0A-B2F6-DAC69972C680}"/>
    <cellStyle name="SAPBEXHLevel2X 3 10 2 2 2" xfId="32163" xr:uid="{F5FAE481-13AB-41BD-A524-7211D6CD97D2}"/>
    <cellStyle name="SAPBEXHLevel2X 3 10 2 2 3" xfId="39248" xr:uid="{A7B63092-30A4-4FBA-8004-FDD5F37691FF}"/>
    <cellStyle name="SAPBEXHLevel2X 3 10 2 3" xfId="17043" xr:uid="{E290F180-6DAA-4F69-A3AD-FF4D06E911D6}"/>
    <cellStyle name="SAPBEXHLevel2X 3 10 2 3 2" xfId="33547" xr:uid="{7EF85C0C-B5CB-41C9-A51C-5FE9A884B955}"/>
    <cellStyle name="SAPBEXHLevel2X 3 10 2 3 3" xfId="39965" xr:uid="{CC5D6152-7C69-498F-9EBA-0832AD546064}"/>
    <cellStyle name="SAPBEXHLevel2X 3 10 2 4" xfId="36379" xr:uid="{E98C5FCC-9441-48C9-AF29-0239A1BD1363}"/>
    <cellStyle name="SAPBEXHLevel2X 3 10 3" xfId="10856" xr:uid="{C5410C40-7847-4CFB-A502-0B95CEF62865}"/>
    <cellStyle name="SAPBEXHLevel2X 3 10 3 2" xfId="14087" xr:uid="{A7C9B2DC-DE94-4ADD-84DA-47FDECF4DFDE}"/>
    <cellStyle name="SAPBEXHLevel2X 3 10 3 2 2" xfId="37745" xr:uid="{EAC7F561-A895-4171-A5B0-E35DD9E37CF5}"/>
    <cellStyle name="SAPBEXHLevel2X 3 10 3 3" xfId="14641" xr:uid="{D59E56D5-4733-4238-80B9-B77598DA3F78}"/>
    <cellStyle name="SAPBEXHLevel2X 3 10 3 3 2" xfId="31156" xr:uid="{9B8AECFC-F0E0-40FE-BABB-A11F16E8C149}"/>
    <cellStyle name="SAPBEXHLevel2X 3 10 3 3 3" xfId="38231" xr:uid="{0562B57A-F504-4E38-8179-55F443200509}"/>
    <cellStyle name="SAPBEXHLevel2X 3 10 3 4" xfId="35812" xr:uid="{6CA54F00-52F1-4432-89BA-1389CFD2A69E}"/>
    <cellStyle name="SAPBEXHLevel2X 3 10 4" xfId="10060" xr:uid="{E94574C2-8135-4C33-AB61-B087D0F512F3}"/>
    <cellStyle name="SAPBEXHLevel2X 3 10 4 2" xfId="35402" xr:uid="{A8EB7C62-1677-4636-B7C6-62D6E0095265}"/>
    <cellStyle name="SAPBEXHLevel2X 3 10 5" xfId="13454" xr:uid="{620999F7-3840-43E7-9266-B63D42231913}"/>
    <cellStyle name="SAPBEXHLevel2X 3 10 5 2" xfId="37183" xr:uid="{9A94A558-616D-4170-9804-7913F572E3EE}"/>
    <cellStyle name="SAPBEXHLevel2X 3 10 6" xfId="14746" xr:uid="{36B28361-D6C2-4B52-BBD5-376B062671DF}"/>
    <cellStyle name="SAPBEXHLevel2X 3 10 6 2" xfId="31260" xr:uid="{97BDC6CC-E8C5-4B45-8C3C-CC0424BE04B6}"/>
    <cellStyle name="SAPBEXHLevel2X 3 10 6 3" xfId="38336" xr:uid="{E241CC42-1DAC-40F7-91AC-191083180662}"/>
    <cellStyle name="SAPBEXHLevel2X 3 10 7" xfId="8167" xr:uid="{9216321F-81C0-4109-B786-77844A4F3ED9}"/>
    <cellStyle name="SAPBEXHLevel2X 3 10 7 2" xfId="34674" xr:uid="{12C35F15-B2C3-4B28-BD61-04AD1CE77C10}"/>
    <cellStyle name="SAPBEXHLevel2X 3 10 8" xfId="34226" xr:uid="{588E4C49-2936-4034-8FF5-BDB36B978ACD}"/>
    <cellStyle name="SAPBEXHLevel2X 3 11" xfId="5991" xr:uid="{FCEB7747-CBBB-41B1-A877-45B98F2DEF87}"/>
    <cellStyle name="SAPBEXHLevel2X 3 11 2" xfId="12516" xr:uid="{96C3B19F-911B-480C-A838-AD0B28F9D6D5}"/>
    <cellStyle name="SAPBEXHLevel2X 3 11 2 2" xfId="15827" xr:uid="{CC33FE6A-90B3-444F-86FB-C1792D9E104F}"/>
    <cellStyle name="SAPBEXHLevel2X 3 11 2 2 2" xfId="32331" xr:uid="{76F9E6B7-DE1D-4B54-8C25-3D641C54149E}"/>
    <cellStyle name="SAPBEXHLevel2X 3 11 2 2 3" xfId="39416" xr:uid="{F3B12E3F-FAB1-4B1C-9807-E7C635DC1F42}"/>
    <cellStyle name="SAPBEXHLevel2X 3 11 2 3" xfId="17300" xr:uid="{D8668218-80CB-43D2-BA88-32B6D500919D}"/>
    <cellStyle name="SAPBEXHLevel2X 3 11 2 3 2" xfId="33804" xr:uid="{63F0DBBE-4C4E-4E64-AB22-CA5810DA6623}"/>
    <cellStyle name="SAPBEXHLevel2X 3 11 2 3 3" xfId="40133" xr:uid="{B91181D7-AA6B-4BD2-AF99-5083180C109F}"/>
    <cellStyle name="SAPBEXHLevel2X 3 11 2 4" xfId="36544" xr:uid="{8FF9F26E-4512-4C5E-B72B-D166C8491571}"/>
    <cellStyle name="SAPBEXHLevel2X 3 11 3" xfId="11114" xr:uid="{A87BA4C5-50BA-4EDF-B07A-0227ECE63432}"/>
    <cellStyle name="SAPBEXHLevel2X 3 11 3 2" xfId="14301" xr:uid="{5599B398-C191-4F16-871B-826B9B96B24E}"/>
    <cellStyle name="SAPBEXHLevel2X 3 11 3 2 2" xfId="37958" xr:uid="{EE8D54D4-7B54-473C-BE28-66DC9487F435}"/>
    <cellStyle name="SAPBEXHLevel2X 3 11 3 3" xfId="14485" xr:uid="{A0ADBB39-8D4E-4E6C-A24A-0E6C7B22EF0C}"/>
    <cellStyle name="SAPBEXHLevel2X 3 11 3 3 2" xfId="31003" xr:uid="{8890F83A-2265-436B-A88C-E5B8B1BCA511}"/>
    <cellStyle name="SAPBEXHLevel2X 3 11 3 3 3" xfId="38142" xr:uid="{2D6AC67B-9392-46A4-80E7-FE0795928C65}"/>
    <cellStyle name="SAPBEXHLevel2X 3 11 3 4" xfId="35978" xr:uid="{B144B7D2-C561-4616-AFE0-386993E76553}"/>
    <cellStyle name="SAPBEXHLevel2X 3 11 4" xfId="9858" xr:uid="{E596FE73-2791-4D35-9B23-A3AF2E91E502}"/>
    <cellStyle name="SAPBEXHLevel2X 3 11 4 2" xfId="35286" xr:uid="{CE738BB6-04F8-43A5-A556-2C5C2E663BBD}"/>
    <cellStyle name="SAPBEXHLevel2X 3 11 5" xfId="13291" xr:uid="{90BC2A39-5008-452D-84A3-C8D0BF2DF850}"/>
    <cellStyle name="SAPBEXHLevel2X 3 11 5 2" xfId="37020" xr:uid="{128C4C5A-0525-48ED-9079-75203D2BF9D7}"/>
    <cellStyle name="SAPBEXHLevel2X 3 11 6" xfId="13171" xr:uid="{4F003510-16BE-4C88-8E27-5BB7A256D0F1}"/>
    <cellStyle name="SAPBEXHLevel2X 3 11 6 2" xfId="29891" xr:uid="{54640CEE-D520-42ED-9C13-F0F26512BCC7}"/>
    <cellStyle name="SAPBEXHLevel2X 3 11 6 3" xfId="36900" xr:uid="{11E86CA6-8985-4B52-8CC7-2A489F61C77B}"/>
    <cellStyle name="SAPBEXHLevel2X 3 11 7" xfId="7965" xr:uid="{F29FF7AE-A4FF-4B07-95A4-70FD51129CC0}"/>
    <cellStyle name="SAPBEXHLevel2X 3 11 7 2" xfId="34558" xr:uid="{D6CF85CA-2E59-40A9-9DF6-08FEE34AF5FF}"/>
    <cellStyle name="SAPBEXHLevel2X 3 11 8" xfId="34318" xr:uid="{19DF91B8-BAE2-46B7-B45E-6317B4E36F26}"/>
    <cellStyle name="SAPBEXHLevel2X 3 12" xfId="7872" xr:uid="{AAC5F5C3-9FDA-4DB9-8C03-D63B1C42EEDF}"/>
    <cellStyle name="SAPBEXHLevel2X 3 12 2" xfId="12700" xr:uid="{D1015630-808C-4A7E-B818-DF1EFBA1C473}"/>
    <cellStyle name="SAPBEXHLevel2X 3 12 2 2" xfId="15914" xr:uid="{45E2C36F-F382-4541-9641-60D87AFF465C}"/>
    <cellStyle name="SAPBEXHLevel2X 3 12 2 2 2" xfId="32418" xr:uid="{62534282-0038-4FAF-87AD-6E0A99020513}"/>
    <cellStyle name="SAPBEXHLevel2X 3 12 2 2 3" xfId="39503" xr:uid="{728FFF6E-C6D6-4FDD-A815-303001BFC537}"/>
    <cellStyle name="SAPBEXHLevel2X 3 12 2 3" xfId="17475" xr:uid="{0BA4935B-C689-444C-8166-820CF6407AB5}"/>
    <cellStyle name="SAPBEXHLevel2X 3 12 2 3 2" xfId="33979" xr:uid="{0DBF760E-D0B9-4A5F-AB36-E7C0EEDB5ECC}"/>
    <cellStyle name="SAPBEXHLevel2X 3 12 2 3 3" xfId="40220" xr:uid="{E7BA54B8-83D2-4362-8734-3AD57131EAB9}"/>
    <cellStyle name="SAPBEXHLevel2X 3 12 2 4" xfId="36630" xr:uid="{7BE2633A-B707-461D-AF82-9919BBB6FC96}"/>
    <cellStyle name="SAPBEXHLevel2X 3 12 3" xfId="11291" xr:uid="{7C2CEA2D-FFCE-4234-8685-430EC5055C59}"/>
    <cellStyle name="SAPBEXHLevel2X 3 12 3 2" xfId="14437" xr:uid="{DB632119-2A76-49D6-8CAD-7313686CFD96}"/>
    <cellStyle name="SAPBEXHLevel2X 3 12 3 2 2" xfId="38094" xr:uid="{3510542C-F882-4CB4-AA58-FC3AD95F3D61}"/>
    <cellStyle name="SAPBEXHLevel2X 3 12 3 3" xfId="14474" xr:uid="{7390599A-8B89-4342-99F8-B74F38206869}"/>
    <cellStyle name="SAPBEXHLevel2X 3 12 3 3 2" xfId="30992" xr:uid="{899F8E3F-D7EF-4347-894F-563AF34A8D70}"/>
    <cellStyle name="SAPBEXHLevel2X 3 12 3 3 3" xfId="38131" xr:uid="{66DC778A-576D-4ABF-8D60-BA3681B49427}"/>
    <cellStyle name="SAPBEXHLevel2X 3 12 3 4" xfId="36065" xr:uid="{5C18E0A1-B9E3-4CFE-BB54-39322BCE889E}"/>
    <cellStyle name="SAPBEXHLevel2X 3 12 4" xfId="9765" xr:uid="{7FCFB282-F129-45ED-8458-F1BBE18F17F9}"/>
    <cellStyle name="SAPBEXHLevel2X 3 12 4 2" xfId="35193" xr:uid="{83FA6450-854F-4D93-852B-69EEF458A829}"/>
    <cellStyle name="SAPBEXHLevel2X 3 12 5" xfId="13198" xr:uid="{BB55959D-0977-478F-AD3F-67A8CC7EDF63}"/>
    <cellStyle name="SAPBEXHLevel2X 3 12 5 2" xfId="36927" xr:uid="{99FB05DE-A6DD-4352-91B3-1504E2D7D642}"/>
    <cellStyle name="SAPBEXHLevel2X 3 12 6" xfId="15135" xr:uid="{2417A120-2C6E-4D46-9946-AFDB182A0387}"/>
    <cellStyle name="SAPBEXHLevel2X 3 12 6 2" xfId="31639" xr:uid="{34F17DC7-FF75-4464-8F8B-1E31FAC017EA}"/>
    <cellStyle name="SAPBEXHLevel2X 3 12 6 3" xfId="38724" xr:uid="{D533F6CB-14D0-4A6D-9407-4B54342BDF9B}"/>
    <cellStyle name="SAPBEXHLevel2X 3 12 7" xfId="34465" xr:uid="{8861527A-7776-42F5-89C6-EFA7FDFADA2D}"/>
    <cellStyle name="SAPBEXHLevel2X 3 13" xfId="11039" xr:uid="{7A8ECFB5-CA53-40E5-B406-10CD7E75C4F5}"/>
    <cellStyle name="SAPBEXHLevel2X 3 13 2" xfId="12441" xr:uid="{AC012FA3-BE81-4124-8837-E05453EE4E69}"/>
    <cellStyle name="SAPBEXHLevel2X 3 13 2 2" xfId="15752" xr:uid="{E77B689D-7283-4178-95EF-9840E694144C}"/>
    <cellStyle name="SAPBEXHLevel2X 3 13 2 2 2" xfId="32256" xr:uid="{AAD5BCED-6D58-466C-8DA1-107129998C3E}"/>
    <cellStyle name="SAPBEXHLevel2X 3 13 2 2 3" xfId="39341" xr:uid="{FAC13C1C-F76F-4F2B-821E-984F66E6126B}"/>
    <cellStyle name="SAPBEXHLevel2X 3 13 2 3" xfId="17225" xr:uid="{3E56AB8D-B0A2-461C-91B4-4C5B409577B8}"/>
    <cellStyle name="SAPBEXHLevel2X 3 13 2 3 2" xfId="33729" xr:uid="{ADE4CFB3-0C4B-4317-9277-EFEA47DF9E4A}"/>
    <cellStyle name="SAPBEXHLevel2X 3 13 2 3 3" xfId="40058" xr:uid="{44C6BCC2-BDFF-40C2-87D2-00E2D5FB4161}"/>
    <cellStyle name="SAPBEXHLevel2X 3 13 2 4" xfId="36470" xr:uid="{CFACA6FA-C601-4C36-8DA9-E971B577589F}"/>
    <cellStyle name="SAPBEXHLevel2X 3 13 3" xfId="14226" xr:uid="{79221CEC-7D9E-41B5-8431-FDE20D5380C5}"/>
    <cellStyle name="SAPBEXHLevel2X 3 13 3 2" xfId="37883" xr:uid="{A7E1486E-FB31-4391-BC1B-814156E8C2D6}"/>
    <cellStyle name="SAPBEXHLevel2X 3 13 4" xfId="14568" xr:uid="{E2B02E68-F3A4-4A8B-8B94-B65829BEA136}"/>
    <cellStyle name="SAPBEXHLevel2X 3 13 4 2" xfId="31084" xr:uid="{0BD11303-7B9F-43EE-9F70-BA176BFF02D4}"/>
    <cellStyle name="SAPBEXHLevel2X 3 13 4 3" xfId="38161" xr:uid="{5901EC9B-3B09-4AB3-AFC7-5E1ED0481D6D}"/>
    <cellStyle name="SAPBEXHLevel2X 3 13 5" xfId="35903" xr:uid="{5D4D2F10-DBBD-4A6C-AC55-536DA0F45553}"/>
    <cellStyle name="SAPBEXHLevel2X 3 14" xfId="11660" xr:uid="{E312A1AB-FB41-46D7-91E5-50CCE80FA867}"/>
    <cellStyle name="SAPBEXHLevel2X 3 14 2" xfId="15373" xr:uid="{46FBDBEF-E969-45D8-8D57-B5870ADB1306}"/>
    <cellStyle name="SAPBEXHLevel2X 3 14 2 2" xfId="31877" xr:uid="{DD84CBB2-3FDB-4B65-A0F8-ED2255A47EB9}"/>
    <cellStyle name="SAPBEXHLevel2X 3 14 2 3" xfId="38962" xr:uid="{710EF609-78EB-48DD-8B02-EDF0FAD1406F}"/>
    <cellStyle name="SAPBEXHLevel2X 3 14 3" xfId="16554" xr:uid="{F664E758-3A56-4B78-9C08-3D4F5C5C5E30}"/>
    <cellStyle name="SAPBEXHLevel2X 3 14 3 2" xfId="33058" xr:uid="{B5993F47-1CF4-44A8-8677-0E36ED9B99CB}"/>
    <cellStyle name="SAPBEXHLevel2X 3 14 3 3" xfId="39681" xr:uid="{D2759271-5B05-40F1-B9FD-595EB078EFE2}"/>
    <cellStyle name="SAPBEXHLevel2X 3 14 4" xfId="36166" xr:uid="{4DDE2F6C-25C3-4815-9DD7-C797921D3208}"/>
    <cellStyle name="SAPBEXHLevel2X 3 15" xfId="10512" xr:uid="{43E064BA-F8F9-4693-AB0C-A64C31DE4ED4}"/>
    <cellStyle name="SAPBEXHLevel2X 3 15 2" xfId="13772" xr:uid="{FAFEC29D-E767-4E08-A46B-A28CCA317512}"/>
    <cellStyle name="SAPBEXHLevel2X 3 15 2 2" xfId="37497" xr:uid="{DAE47F96-F6EF-4922-B131-77A7C1BA4E31}"/>
    <cellStyle name="SAPBEXHLevel2X 3 15 3" xfId="14955" xr:uid="{8F8DD6D0-245C-4CCD-95A2-0D6EBF8FD64F}"/>
    <cellStyle name="SAPBEXHLevel2X 3 15 3 2" xfId="31465" xr:uid="{2350CE2F-79F4-49A7-82D5-C6C2C7705C19}"/>
    <cellStyle name="SAPBEXHLevel2X 3 15 3 3" xfId="38544" xr:uid="{445E0D8B-923E-4B9E-B831-1E5DAB4F0BF0}"/>
    <cellStyle name="SAPBEXHLevel2X 3 15 4" xfId="35621" xr:uid="{F5AD9FF6-DD18-4F54-B617-8B87AAE574C9}"/>
    <cellStyle name="SAPBEXHLevel2X 3 16" xfId="9232" xr:uid="{6BE5048D-C4D8-4C97-948D-3D3FBF4EE147}"/>
    <cellStyle name="SAPBEXHLevel2X 3 16 2" xfId="35123" xr:uid="{B5081DCD-0B24-4CBF-87E7-D16E595636A2}"/>
    <cellStyle name="SAPBEXHLevel2X 3 17" xfId="8995" xr:uid="{2809EC87-F364-437E-95D1-AEC584485D39}"/>
    <cellStyle name="SAPBEXHLevel2X 3 17 2" xfId="26171" xr:uid="{CAD7A40F-4BA8-4AAD-ACA7-7E2D19F32432}"/>
    <cellStyle name="SAPBEXHLevel2X 3 17 3" xfId="34887" xr:uid="{0C7C9D1F-9791-4354-9089-1942CC550F93}"/>
    <cellStyle name="SAPBEXHLevel2X 3 18" xfId="7343" xr:uid="{689326C2-C968-4C8B-B08E-25297383C9A3}"/>
    <cellStyle name="SAPBEXHLevel2X 3 18 2" xfId="34413" xr:uid="{44CD9AF7-66C6-4AB9-BD1C-D161447F240A}"/>
    <cellStyle name="SAPBEXHLevel2X 3 19" xfId="18385" xr:uid="{AA1DC8F7-9192-4047-A635-9DFE38055256}"/>
    <cellStyle name="SAPBEXHLevel2X 3 2" xfId="810" xr:uid="{96725AE5-446F-44E7-B730-5209C8CE097C}"/>
    <cellStyle name="SAPBEXHLevel2X 3 2 10" xfId="5992" xr:uid="{AA9BA47B-5567-4541-9516-2970A554C44A}"/>
    <cellStyle name="SAPBEXHLevel2X 3 2 10 2" xfId="8996" xr:uid="{2872EC0C-5675-4A93-8D3C-E94B0A4129BB}"/>
    <cellStyle name="SAPBEXHLevel2X 3 2 10 2 2" xfId="26172" xr:uid="{58BCA93B-2E68-465B-94DE-DB7BB79F1384}"/>
    <cellStyle name="SAPBEXHLevel2X 3 2 10 2 3" xfId="34888" xr:uid="{945AABFC-7AFD-4657-AD5B-D0BA6EF6A15D}"/>
    <cellStyle name="SAPBEXHLevel2X 3 2 10 3" xfId="23316" xr:uid="{F4593824-4E3D-4228-B0F4-D850C0225879}"/>
    <cellStyle name="SAPBEXHLevel2X 3 2 10 4" xfId="34319" xr:uid="{C25F4BE7-2B11-446A-BAF4-B5B66F31E8A5}"/>
    <cellStyle name="SAPBEXHLevel2X 3 2 11" xfId="7344" xr:uid="{807B5E04-9C7E-4E94-9BB2-B0FDE4997577}"/>
    <cellStyle name="SAPBEXHLevel2X 3 2 11 2" xfId="34414" xr:uid="{AE6D2B44-2CC1-4E7F-B7EE-585B8482F7FA}"/>
    <cellStyle name="SAPBEXHLevel2X 3 2 12" xfId="18386" xr:uid="{7CC70123-CB96-485D-A131-21349C362BC4}"/>
    <cellStyle name="SAPBEXHLevel2X 3 2 13" xfId="29299" xr:uid="{BD3CA1B3-94E7-4652-AA9A-964706B7F60E}"/>
    <cellStyle name="SAPBEXHLevel2X 3 2 2" xfId="1294" xr:uid="{1FF7AAB9-8B5A-4B4C-A1D9-B658BCD27376}"/>
    <cellStyle name="SAPBEXHLevel2X 3 2 2 10" xfId="23309" xr:uid="{9E494833-E6B7-4E6F-AA5E-9AE28AE6C11D}"/>
    <cellStyle name="SAPBEXHLevel2X 3 2 2 2" xfId="2542" xr:uid="{9AB8EC17-4F13-4197-8540-B2BFC4FCF8C7}"/>
    <cellStyle name="SAPBEXHLevel2X 3 2 2 2 2" xfId="15552" xr:uid="{BBF7EE9F-0A5E-49A4-B75C-8B540DBD885A}"/>
    <cellStyle name="SAPBEXHLevel2X 3 2 2 2 2 2" xfId="32056" xr:uid="{C78A0D2D-A9FF-48DD-92DC-A4BA770760A7}"/>
    <cellStyle name="SAPBEXHLevel2X 3 2 2 2 2 3" xfId="39141" xr:uid="{C34C1386-9271-4CB3-8FC4-E56A46E8628B}"/>
    <cellStyle name="SAPBEXHLevel2X 3 2 2 2 3" xfId="16948" xr:uid="{60B35FFA-E1BE-4F90-A164-552C1E63D232}"/>
    <cellStyle name="SAPBEXHLevel2X 3 2 2 2 3 2" xfId="33452" xr:uid="{9A119CF3-6B9D-4C2C-8AF5-43BC645D4FFB}"/>
    <cellStyle name="SAPBEXHLevel2X 3 2 2 2 3 3" xfId="39873" xr:uid="{527B1781-6E66-4B18-8A22-A00602E392E0}"/>
    <cellStyle name="SAPBEXHLevel2X 3 2 2 2 4" xfId="12149" xr:uid="{2DB3F931-8D34-4930-B345-2E9574A1E5C4}"/>
    <cellStyle name="SAPBEXHLevel2X 3 2 2 2 4 2" xfId="36289" xr:uid="{94D2D582-5044-4AEA-B9CD-98FEA6848C00}"/>
    <cellStyle name="SAPBEXHLevel2X 3 2 2 2 5" xfId="20043" xr:uid="{8BB24709-A64C-41C0-8E36-604C38C62751}"/>
    <cellStyle name="SAPBEXHLevel2X 3 2 2 2 6" xfId="23341" xr:uid="{E94B96CC-D5D1-4C06-857C-91A3314ED7CF}"/>
    <cellStyle name="SAPBEXHLevel2X 3 2 2 3" xfId="3048" xr:uid="{9EB11D6A-3B3A-43EA-8E63-7861B65C18AC}"/>
    <cellStyle name="SAPBEXHLevel2X 3 2 2 3 2" xfId="13978" xr:uid="{A8743DC1-E4A3-4218-816A-D71192039C3E}"/>
    <cellStyle name="SAPBEXHLevel2X 3 2 2 3 2 2" xfId="37651" xr:uid="{23DEF0BB-E0E3-44C3-8C95-649687A8E415}"/>
    <cellStyle name="SAPBEXHLevel2X 3 2 2 3 3" xfId="9084" xr:uid="{572801F2-F97D-4E7E-AB8E-EE0315528BB0}"/>
    <cellStyle name="SAPBEXHLevel2X 3 2 2 3 3 2" xfId="26260" xr:uid="{80952B34-D352-4FDF-8DFA-7CDABBEDC8AC}"/>
    <cellStyle name="SAPBEXHLevel2X 3 2 2 3 3 3" xfId="34975" xr:uid="{9AAF9508-A723-4A5C-A5BF-059DF105F9B5}"/>
    <cellStyle name="SAPBEXHLevel2X 3 2 2 3 4" xfId="10745" xr:uid="{7EE96D04-420F-4525-B644-CF31C0E06AD4}"/>
    <cellStyle name="SAPBEXHLevel2X 3 2 2 3 4 2" xfId="35722" xr:uid="{7CE4621C-41A8-4445-AC5E-D74BB97E044E}"/>
    <cellStyle name="SAPBEXHLevel2X 3 2 2 3 5" xfId="20546" xr:uid="{7E02E39D-3E13-46B2-B009-12F9D9909656}"/>
    <cellStyle name="SAPBEXHLevel2X 3 2 2 3 6" xfId="22699" xr:uid="{753B71C0-4788-467C-BA44-5AECA4C62AF5}"/>
    <cellStyle name="SAPBEXHLevel2X 3 2 2 4" xfId="2344" xr:uid="{5DFD2060-72E4-4F53-B61F-880F81FF6F10}"/>
    <cellStyle name="SAPBEXHLevel2X 3 2 2 4 2" xfId="9799" xr:uid="{F6E390E6-DC4F-4826-842B-04AA5BB3DF94}"/>
    <cellStyle name="SAPBEXHLevel2X 3 2 2 4 2 2" xfId="35227" xr:uid="{D37C4CE1-CF87-4779-A9DA-7AE525C4B759}"/>
    <cellStyle name="SAPBEXHLevel2X 3 2 2 4 3" xfId="19845" xr:uid="{FD1876A3-6EF6-40FE-AE00-1205AFE4EAB0}"/>
    <cellStyle name="SAPBEXHLevel2X 3 2 2 4 4" xfId="27810" xr:uid="{A6E71639-9935-4796-ACF9-3AE31D5A9F01}"/>
    <cellStyle name="SAPBEXHLevel2X 3 2 2 5" xfId="2769" xr:uid="{AB3B4C84-3542-48DB-956E-15F331F6E651}"/>
    <cellStyle name="SAPBEXHLevel2X 3 2 2 5 2" xfId="13232" xr:uid="{566EFF16-9369-462E-B8BE-C1055BB844A5}"/>
    <cellStyle name="SAPBEXHLevel2X 3 2 2 5 2 2" xfId="36961" xr:uid="{FC2B931C-6D8E-49FA-AB7A-402956E46269}"/>
    <cellStyle name="SAPBEXHLevel2X 3 2 2 5 3" xfId="20268" xr:uid="{3D2886CD-9973-4BA9-82DE-63FD82556FE4}"/>
    <cellStyle name="SAPBEXHLevel2X 3 2 2 5 4" xfId="22876" xr:uid="{A4FCDE2A-7A85-46CC-AE34-CEC408187698}"/>
    <cellStyle name="SAPBEXHLevel2X 3 2 2 6" xfId="3626" xr:uid="{6356D166-4C41-4E24-97BB-1A839D707A60}"/>
    <cellStyle name="SAPBEXHLevel2X 3 2 2 6 2" xfId="14494" xr:uid="{D347C722-DB99-4834-B139-A01FD25ED7FC}"/>
    <cellStyle name="SAPBEXHLevel2X 3 2 2 6 2 2" xfId="31012" xr:uid="{565C8089-BA7C-46F4-9AB1-D12DE399B8BB}"/>
    <cellStyle name="SAPBEXHLevel2X 3 2 2 6 2 3" xfId="38151" xr:uid="{540996A0-37BF-4021-AA4C-09281A176333}"/>
    <cellStyle name="SAPBEXHLevel2X 3 2 2 6 3" xfId="21124" xr:uid="{CC9FD916-11C6-4606-B27D-5DAF82930312}"/>
    <cellStyle name="SAPBEXHLevel2X 3 2 2 6 4" xfId="18218" xr:uid="{6D50620F-71CD-45A7-A0CA-975C5176B2B5}"/>
    <cellStyle name="SAPBEXHLevel2X 3 2 2 7" xfId="4215" xr:uid="{7F87E91A-4049-46B7-8CED-422DADE30FED}"/>
    <cellStyle name="SAPBEXHLevel2X 3 2 2 7 2" xfId="21709" xr:uid="{5CE002F6-8B7D-4B50-9B2A-D1CA8A9FEB96}"/>
    <cellStyle name="SAPBEXHLevel2X 3 2 2 7 3" xfId="22100" xr:uid="{0D97F5C0-1F42-4209-8290-9863407E0E80}"/>
    <cellStyle name="SAPBEXHLevel2X 3 2 2 8" xfId="7906" xr:uid="{CB869610-DBFE-4806-B5B7-926A16906D47}"/>
    <cellStyle name="SAPBEXHLevel2X 3 2 2 8 2" xfId="34499" xr:uid="{E0661CB0-DAD0-47BF-9D09-582050C1EC0E}"/>
    <cellStyle name="SAPBEXHLevel2X 3 2 2 9" xfId="18807" xr:uid="{50828A21-DABC-43F0-B771-32CFF40CBF8A}"/>
    <cellStyle name="SAPBEXHLevel2X 3 2 3" xfId="2089" xr:uid="{CF10561E-2306-4569-A8C1-D6D4986F79EB}"/>
    <cellStyle name="SAPBEXHLevel2X 3 2 3 2" xfId="12260" xr:uid="{195C298F-A703-4932-A62F-728DAD04721A}"/>
    <cellStyle name="SAPBEXHLevel2X 3 2 3 2 2" xfId="15660" xr:uid="{A4EFD9BC-2121-4107-BBEE-CDCF12133A54}"/>
    <cellStyle name="SAPBEXHLevel2X 3 2 3 2 2 2" xfId="32164" xr:uid="{E5684B3D-65FD-4014-88DF-5BAF25DC40D2}"/>
    <cellStyle name="SAPBEXHLevel2X 3 2 3 2 2 3" xfId="39249" xr:uid="{93E545DB-8BA0-47E6-8A6E-5F7F329D8434}"/>
    <cellStyle name="SAPBEXHLevel2X 3 2 3 2 3" xfId="17044" xr:uid="{D186C02C-545B-4211-A891-575ECEEA9E86}"/>
    <cellStyle name="SAPBEXHLevel2X 3 2 3 2 3 2" xfId="33548" xr:uid="{B91AB702-AF72-4DAA-A2BC-C643DEE5B877}"/>
    <cellStyle name="SAPBEXHLevel2X 3 2 3 2 3 3" xfId="39966" xr:uid="{16FC2DA7-324D-46C6-A473-412ADCA8E6E3}"/>
    <cellStyle name="SAPBEXHLevel2X 3 2 3 2 4" xfId="36380" xr:uid="{47BD3799-7D16-49A2-9AE9-27F694D92B0B}"/>
    <cellStyle name="SAPBEXHLevel2X 3 2 3 3" xfId="10857" xr:uid="{8E99349E-FB71-4C4D-8960-751E9C7BF989}"/>
    <cellStyle name="SAPBEXHLevel2X 3 2 3 3 2" xfId="14088" xr:uid="{191B9546-5FAB-4491-9F10-C3B4D04F7546}"/>
    <cellStyle name="SAPBEXHLevel2X 3 2 3 3 2 2" xfId="37746" xr:uid="{28FFA261-2194-4503-82BD-CC7CCE82E43D}"/>
    <cellStyle name="SAPBEXHLevel2X 3 2 3 3 3" xfId="13323" xr:uid="{36960DFF-0A97-4C39-B422-2BD3C8CBEC9E}"/>
    <cellStyle name="SAPBEXHLevel2X 3 2 3 3 3 2" xfId="30008" xr:uid="{A4C39DD7-AEBC-49D5-A342-70361107299F}"/>
    <cellStyle name="SAPBEXHLevel2X 3 2 3 3 3 3" xfId="37052" xr:uid="{594318BA-795A-4517-936E-7F70DD64827F}"/>
    <cellStyle name="SAPBEXHLevel2X 3 2 3 3 4" xfId="35813" xr:uid="{27B12296-D1AB-4DD5-8CF8-F0D73E3013CE}"/>
    <cellStyle name="SAPBEXHLevel2X 3 2 3 4" xfId="10061" xr:uid="{FE81CF75-BA32-43D7-9B83-4EE662303366}"/>
    <cellStyle name="SAPBEXHLevel2X 3 2 3 4 2" xfId="35403" xr:uid="{A5436B2A-C77B-4C68-80CE-C0E218354DBF}"/>
    <cellStyle name="SAPBEXHLevel2X 3 2 3 5" xfId="13455" xr:uid="{CE3EAA04-7E60-4BA2-9CF5-18E7C007419C}"/>
    <cellStyle name="SAPBEXHLevel2X 3 2 3 5 2" xfId="37184" xr:uid="{71E1F215-36E6-405A-981B-DF0FBAC367A5}"/>
    <cellStyle name="SAPBEXHLevel2X 3 2 3 6" xfId="13070" xr:uid="{0F604311-8581-45ED-991A-C0DE11EE204A}"/>
    <cellStyle name="SAPBEXHLevel2X 3 2 3 6 2" xfId="29790" xr:uid="{9B3E36E2-F9C7-4BAB-BF9F-5F7F63ADD121}"/>
    <cellStyle name="SAPBEXHLevel2X 3 2 3 6 3" xfId="36799" xr:uid="{C1E238FB-CD7B-420E-9E5D-DDC56A03D61D}"/>
    <cellStyle name="SAPBEXHLevel2X 3 2 3 7" xfId="8168" xr:uid="{48FD14B3-8A30-4323-96A7-3B52D710654C}"/>
    <cellStyle name="SAPBEXHLevel2X 3 2 3 7 2" xfId="34675" xr:uid="{06B9135E-3143-4E05-8E09-69E6A62DFC84}"/>
    <cellStyle name="SAPBEXHLevel2X 3 2 3 8" xfId="19592" xr:uid="{C2BBD563-7C0C-4FFC-B1F3-BDABF995575F}"/>
    <cellStyle name="SAPBEXHLevel2X 3 2 3 9" xfId="30141" xr:uid="{AA55DD66-D9E3-4473-9FC6-CEF1E502911B}"/>
    <cellStyle name="SAPBEXHLevel2X 3 2 4" xfId="1700" xr:uid="{3E039698-8FF9-4FA9-B81C-BF9E433E4962}"/>
    <cellStyle name="SAPBEXHLevel2X 3 2 4 2" xfId="12517" xr:uid="{DC4524ED-94E2-498C-9987-DB174CF0C48C}"/>
    <cellStyle name="SAPBEXHLevel2X 3 2 4 2 2" xfId="15828" xr:uid="{0C68F80A-74F7-4CD6-9415-BC61BFE243DE}"/>
    <cellStyle name="SAPBEXHLevel2X 3 2 4 2 2 2" xfId="32332" xr:uid="{6378818C-C3F6-4AAA-B1D5-4C2A22824FC8}"/>
    <cellStyle name="SAPBEXHLevel2X 3 2 4 2 2 3" xfId="39417" xr:uid="{FE8DD3BB-97A3-43D4-8258-F11FA93C84C4}"/>
    <cellStyle name="SAPBEXHLevel2X 3 2 4 2 3" xfId="17301" xr:uid="{4219AD97-2846-4ADF-8B79-19D145D15D4F}"/>
    <cellStyle name="SAPBEXHLevel2X 3 2 4 2 3 2" xfId="33805" xr:uid="{3ACAACEE-5F26-4702-8AD8-9D6B0467A5AF}"/>
    <cellStyle name="SAPBEXHLevel2X 3 2 4 2 3 3" xfId="40134" xr:uid="{930FBD41-2423-4165-B305-6063B4D7CEEE}"/>
    <cellStyle name="SAPBEXHLevel2X 3 2 4 2 4" xfId="36545" xr:uid="{01E80AEC-788C-47F5-A3B4-BE005513C2FB}"/>
    <cellStyle name="SAPBEXHLevel2X 3 2 4 3" xfId="11115" xr:uid="{8EADBDFA-9E32-4753-9AD4-82BAD78E0D8C}"/>
    <cellStyle name="SAPBEXHLevel2X 3 2 4 3 2" xfId="14302" xr:uid="{73AAD19F-83E1-4FF6-A18B-7212500711F2}"/>
    <cellStyle name="SAPBEXHLevel2X 3 2 4 3 2 2" xfId="37959" xr:uid="{C790AEB2-CEED-4BCE-AA26-7ACA30325746}"/>
    <cellStyle name="SAPBEXHLevel2X 3 2 4 3 3" xfId="15126" xr:uid="{16C059C6-D92F-41CB-A88B-96AFC3DA9935}"/>
    <cellStyle name="SAPBEXHLevel2X 3 2 4 3 3 2" xfId="31630" xr:uid="{41AC50E9-7783-41B9-810F-6ED6DB8441A0}"/>
    <cellStyle name="SAPBEXHLevel2X 3 2 4 3 3 3" xfId="38715" xr:uid="{D0A6F253-DFE9-4B6A-965C-A221C1ABB37F}"/>
    <cellStyle name="SAPBEXHLevel2X 3 2 4 3 4" xfId="35979" xr:uid="{62EF7138-95DF-46DC-A4CF-84A03E00836C}"/>
    <cellStyle name="SAPBEXHLevel2X 3 2 4 4" xfId="9857" xr:uid="{4C8C168D-FBB1-4D53-B896-93BE81F2C387}"/>
    <cellStyle name="SAPBEXHLevel2X 3 2 4 4 2" xfId="35285" xr:uid="{41C3D021-F2B5-4D11-A84A-4913B7934596}"/>
    <cellStyle name="SAPBEXHLevel2X 3 2 4 5" xfId="13290" xr:uid="{061390F1-9708-4E01-A9AD-0212B8601E5B}"/>
    <cellStyle name="SAPBEXHLevel2X 3 2 4 5 2" xfId="37019" xr:uid="{C23E2EC0-71E0-4C19-9D80-909AE487ED00}"/>
    <cellStyle name="SAPBEXHLevel2X 3 2 4 6" xfId="15082" xr:uid="{4709C658-2B74-469A-AC37-156027B92A66}"/>
    <cellStyle name="SAPBEXHLevel2X 3 2 4 6 2" xfId="31588" xr:uid="{AAF17764-356E-4890-96B2-F975DBE1A204}"/>
    <cellStyle name="SAPBEXHLevel2X 3 2 4 6 3" xfId="38671" xr:uid="{03875C6A-B2AF-42FD-94AD-31E9434D5361}"/>
    <cellStyle name="SAPBEXHLevel2X 3 2 4 7" xfId="7964" xr:uid="{421BF7D9-F9F7-4E04-AEF0-71D7BB70DCBC}"/>
    <cellStyle name="SAPBEXHLevel2X 3 2 4 7 2" xfId="34557" xr:uid="{605DB65C-1349-4C16-80A6-2EBE19522CAF}"/>
    <cellStyle name="SAPBEXHLevel2X 3 2 4 8" xfId="19203" xr:uid="{106E6859-EBDA-4C46-8B71-9AE6E961E0CC}"/>
    <cellStyle name="SAPBEXHLevel2X 3 2 4 9" xfId="27860" xr:uid="{EF5C9AEC-E71B-42C7-A75D-9978DDC6F0E4}"/>
    <cellStyle name="SAPBEXHLevel2X 3 2 5" xfId="2799" xr:uid="{E9713E04-4567-4441-BA6D-39DD4C13FF57}"/>
    <cellStyle name="SAPBEXHLevel2X 3 2 5 2" xfId="12701" xr:uid="{FE799820-02D6-4711-89A5-F1DAF46F0701}"/>
    <cellStyle name="SAPBEXHLevel2X 3 2 5 2 2" xfId="15915" xr:uid="{2683E61D-D8B7-4D9A-8976-EECA0AE761F6}"/>
    <cellStyle name="SAPBEXHLevel2X 3 2 5 2 2 2" xfId="32419" xr:uid="{49CF4C79-1065-428A-B9DE-1F929645F9B2}"/>
    <cellStyle name="SAPBEXHLevel2X 3 2 5 2 2 3" xfId="39504" xr:uid="{98A91510-EEF4-4517-AAFE-4971041E52E9}"/>
    <cellStyle name="SAPBEXHLevel2X 3 2 5 2 3" xfId="17476" xr:uid="{70CEB763-3CE7-466C-A153-74E2AA2AC545}"/>
    <cellStyle name="SAPBEXHLevel2X 3 2 5 2 3 2" xfId="33980" xr:uid="{00499F01-C58B-4083-9383-64FF2CC2C761}"/>
    <cellStyle name="SAPBEXHLevel2X 3 2 5 2 3 3" xfId="40221" xr:uid="{64EBED48-270C-4241-886A-AD1F27C99915}"/>
    <cellStyle name="SAPBEXHLevel2X 3 2 5 2 4" xfId="36631" xr:uid="{A0FDB81A-4C9C-437F-BF25-7D425B3746F5}"/>
    <cellStyle name="SAPBEXHLevel2X 3 2 5 3" xfId="11292" xr:uid="{D97CFB17-35FF-4953-924E-2E14BBF04D2D}"/>
    <cellStyle name="SAPBEXHLevel2X 3 2 5 3 2" xfId="14438" xr:uid="{1402FC56-A8A5-4A58-9BA0-1D9B92C7CC14}"/>
    <cellStyle name="SAPBEXHLevel2X 3 2 5 3 2 2" xfId="38095" xr:uid="{A2E83CA8-6739-4CF8-8982-D3825B08A1E6}"/>
    <cellStyle name="SAPBEXHLevel2X 3 2 5 3 3" xfId="9140" xr:uid="{F1AE3258-6175-4104-9ED8-453E45BC21EA}"/>
    <cellStyle name="SAPBEXHLevel2X 3 2 5 3 3 2" xfId="26316" xr:uid="{63E1C36F-1981-4298-A0D7-FB460854C7CB}"/>
    <cellStyle name="SAPBEXHLevel2X 3 2 5 3 3 3" xfId="35031" xr:uid="{43308A9C-3AB9-4640-B6E6-B1A5001FE9AD}"/>
    <cellStyle name="SAPBEXHLevel2X 3 2 5 3 4" xfId="36066" xr:uid="{4066E0C6-6FCC-412D-A2F4-C2031730227F}"/>
    <cellStyle name="SAPBEXHLevel2X 3 2 5 4" xfId="10271" xr:uid="{243E69FA-C84C-49E6-87E8-A841158D9F57}"/>
    <cellStyle name="SAPBEXHLevel2X 3 2 5 4 2" xfId="35523" xr:uid="{54DA3D6D-D6E3-4F93-A074-3238AE92A807}"/>
    <cellStyle name="SAPBEXHLevel2X 3 2 5 5" xfId="13627" xr:uid="{267A75FD-4907-4DA0-AF62-9191A47FD515}"/>
    <cellStyle name="SAPBEXHLevel2X 3 2 5 5 2" xfId="37355" xr:uid="{19BE2C2F-352D-4DA2-AB8E-154C4C3681D8}"/>
    <cellStyle name="SAPBEXHLevel2X 3 2 5 6" xfId="13695" xr:uid="{C6B93156-D483-40BA-8CB5-661A21985A90}"/>
    <cellStyle name="SAPBEXHLevel2X 3 2 5 6 2" xfId="30331" xr:uid="{2077FEBA-C990-4904-A913-6118CAC9C1E2}"/>
    <cellStyle name="SAPBEXHLevel2X 3 2 5 6 3" xfId="37420" xr:uid="{3FE42389-A114-4020-A2BB-1CFFDF0025A5}"/>
    <cellStyle name="SAPBEXHLevel2X 3 2 5 7" xfId="8381" xr:uid="{9D86A6E4-97C7-4A52-B6C3-066CE39004CF}"/>
    <cellStyle name="SAPBEXHLevel2X 3 2 5 7 2" xfId="34795" xr:uid="{7CE3832E-C985-42F0-BB6B-78F249DB50BB}"/>
    <cellStyle name="SAPBEXHLevel2X 3 2 5 8" xfId="20298" xr:uid="{EE54B9D7-5CAB-484E-A55C-146A3C141467}"/>
    <cellStyle name="SAPBEXHLevel2X 3 2 5 9" xfId="22005" xr:uid="{B17F8836-0F04-4DA7-A1F7-134126806E76}"/>
    <cellStyle name="SAPBEXHLevel2X 3 2 6" xfId="3915" xr:uid="{82C36F9A-64F6-497A-AC42-4D0CD3C3EE70}"/>
    <cellStyle name="SAPBEXHLevel2X 3 2 6 2" xfId="12442" xr:uid="{4C70F749-C91F-492F-B0C7-E06BC5DD153D}"/>
    <cellStyle name="SAPBEXHLevel2X 3 2 6 2 2" xfId="15753" xr:uid="{2F2B7BA8-2E45-477C-83D9-74C7E987E646}"/>
    <cellStyle name="SAPBEXHLevel2X 3 2 6 2 2 2" xfId="32257" xr:uid="{DEF05950-BDFA-474A-AA40-EF6200851A03}"/>
    <cellStyle name="SAPBEXHLevel2X 3 2 6 2 2 3" xfId="39342" xr:uid="{BC6C935B-6664-4AF1-A9D0-E7A94062018E}"/>
    <cellStyle name="SAPBEXHLevel2X 3 2 6 2 3" xfId="17226" xr:uid="{AF287838-B76E-4B15-A268-BC0576E58156}"/>
    <cellStyle name="SAPBEXHLevel2X 3 2 6 2 3 2" xfId="33730" xr:uid="{A8E20134-79FC-49DF-8053-5FDE5767E96B}"/>
    <cellStyle name="SAPBEXHLevel2X 3 2 6 2 3 3" xfId="40059" xr:uid="{B02720E2-BA0C-48E1-B17B-5B81D06A3672}"/>
    <cellStyle name="SAPBEXHLevel2X 3 2 6 2 4" xfId="36471" xr:uid="{4ADF7A6F-7026-457B-9960-32AC9D534D2C}"/>
    <cellStyle name="SAPBEXHLevel2X 3 2 6 3" xfId="14227" xr:uid="{F1EB8EB6-0B91-4091-9F66-E12E036E9BD9}"/>
    <cellStyle name="SAPBEXHLevel2X 3 2 6 3 2" xfId="37884" xr:uid="{36AD8A7E-D3FC-48B4-85CB-9300D1BE2409}"/>
    <cellStyle name="SAPBEXHLevel2X 3 2 6 4" xfId="15206" xr:uid="{8787DA62-014A-407C-BB56-E062A7DDF300}"/>
    <cellStyle name="SAPBEXHLevel2X 3 2 6 4 2" xfId="31710" xr:uid="{F2A78691-604A-4EA9-A653-0B83B3A2B42E}"/>
    <cellStyle name="SAPBEXHLevel2X 3 2 6 4 3" xfId="38795" xr:uid="{FE92E977-F895-4097-B9ED-07A3F0080664}"/>
    <cellStyle name="SAPBEXHLevel2X 3 2 6 5" xfId="11040" xr:uid="{BBB69FF4-B529-44A8-ACD0-3D327F55339E}"/>
    <cellStyle name="SAPBEXHLevel2X 3 2 6 5 2" xfId="35904" xr:uid="{CE2529B0-0CC2-4CBD-B690-57D4F36913D8}"/>
    <cellStyle name="SAPBEXHLevel2X 3 2 6 6" xfId="21412" xr:uid="{7761B823-49C5-41AC-A9E8-3AD9A5B31CFE}"/>
    <cellStyle name="SAPBEXHLevel2X 3 2 6 7" xfId="23127" xr:uid="{51270409-13B4-4A96-A9ED-4580850B7558}"/>
    <cellStyle name="SAPBEXHLevel2X 3 2 7" xfId="1890" xr:uid="{E07502B0-CA3F-4E00-A5F2-CC2F6801FB0C}"/>
    <cellStyle name="SAPBEXHLevel2X 3 2 7 2" xfId="15374" xr:uid="{2C5B6749-099A-4A59-A7CA-BA8A2835D8AE}"/>
    <cellStyle name="SAPBEXHLevel2X 3 2 7 2 2" xfId="31878" xr:uid="{565DD47C-37FB-4A89-8906-5C4178B994F0}"/>
    <cellStyle name="SAPBEXHLevel2X 3 2 7 2 3" xfId="38963" xr:uid="{E397476D-4DAC-4FB7-A827-62BCF0E1C264}"/>
    <cellStyle name="SAPBEXHLevel2X 3 2 7 3" xfId="16555" xr:uid="{41DE409B-8549-4C31-9DDF-318D5B235C88}"/>
    <cellStyle name="SAPBEXHLevel2X 3 2 7 3 2" xfId="33059" xr:uid="{BD4787E7-E4F2-4458-B21D-0997D84F2B87}"/>
    <cellStyle name="SAPBEXHLevel2X 3 2 7 3 3" xfId="39682" xr:uid="{63FE040E-5D88-4A60-8085-D6036D3E859B}"/>
    <cellStyle name="SAPBEXHLevel2X 3 2 7 4" xfId="11661" xr:uid="{BA2BBEE1-EA5F-476E-A48D-3B907E5B9C25}"/>
    <cellStyle name="SAPBEXHLevel2X 3 2 7 4 2" xfId="36167" xr:uid="{F192EE79-76FB-4756-A28A-185411066C09}"/>
    <cellStyle name="SAPBEXHLevel2X 3 2 7 5" xfId="19393" xr:uid="{57D601D2-DBEB-4FE7-A624-46F154F53EB0}"/>
    <cellStyle name="SAPBEXHLevel2X 3 2 7 6" xfId="30834" xr:uid="{3B73DCAB-8C65-45DB-AC75-7200209E5180}"/>
    <cellStyle name="SAPBEXHLevel2X 3 2 8" xfId="4290" xr:uid="{10778704-FB05-465A-9B86-DCF4D5D80118}"/>
    <cellStyle name="SAPBEXHLevel2X 3 2 8 2" xfId="13773" xr:uid="{3F7579B2-366A-4DDA-A0C4-7A87410B116C}"/>
    <cellStyle name="SAPBEXHLevel2X 3 2 8 2 2" xfId="37498" xr:uid="{ECEFE083-FB4B-4CA8-8082-EF7B82C0BDE6}"/>
    <cellStyle name="SAPBEXHLevel2X 3 2 8 3" xfId="13106" xr:uid="{5406DE9A-206E-4AB8-BEAE-CBB6E2C5D4A9}"/>
    <cellStyle name="SAPBEXHLevel2X 3 2 8 3 2" xfId="29826" xr:uid="{1EFFB11C-1E68-47EB-A683-A301871EFD8F}"/>
    <cellStyle name="SAPBEXHLevel2X 3 2 8 3 3" xfId="36835" xr:uid="{21DE173A-0A76-450D-BFEB-7C18F7D8E63C}"/>
    <cellStyle name="SAPBEXHLevel2X 3 2 8 4" xfId="10513" xr:uid="{5B2B7DCB-599A-4F63-A919-31BBC17502AA}"/>
    <cellStyle name="SAPBEXHLevel2X 3 2 8 4 2" xfId="35622" xr:uid="{BBD5931A-273F-4D4B-A8E3-07E169499C2C}"/>
    <cellStyle name="SAPBEXHLevel2X 3 2 8 5" xfId="21784" xr:uid="{DFC2A7B4-3073-4D62-A87C-20AFD542FFA3}"/>
    <cellStyle name="SAPBEXHLevel2X 3 2 8 6" xfId="17648" xr:uid="{326DC9BE-C88B-4E95-9C39-57258DAC1060}"/>
    <cellStyle name="SAPBEXHLevel2X 3 2 9" xfId="5713" xr:uid="{75BEC0F7-1DD5-4BF8-9F80-C57911848BC2}"/>
    <cellStyle name="SAPBEXHLevel2X 3 2 9 2" xfId="9233" xr:uid="{D5425626-2760-44DF-B3DF-2454AD67E5A9}"/>
    <cellStyle name="SAPBEXHLevel2X 3 2 9 2 2" xfId="35124" xr:uid="{1BF3F646-89DB-4A00-8B5E-32A99617ACBD}"/>
    <cellStyle name="SAPBEXHLevel2X 3 2 9 3" xfId="34227" xr:uid="{793D6134-9C6E-472A-BC68-2F78951FD039}"/>
    <cellStyle name="SAPBEXHLevel2X 3 20" xfId="28102" xr:uid="{408CBF7B-5240-4417-A699-AC89ABD89E14}"/>
    <cellStyle name="SAPBEXHLevel2X 3 3" xfId="1293" xr:uid="{91792D7C-3F78-46D7-A5AF-FFC088F98F09}"/>
    <cellStyle name="SAPBEXHLevel2X 3 3 10" xfId="8997" xr:uid="{29BE1D49-5F16-4D5D-BB49-2D059A2F8976}"/>
    <cellStyle name="SAPBEXHLevel2X 3 3 10 2" xfId="26173" xr:uid="{E0E41172-7A7F-4046-AC7A-DFC226D45DA1}"/>
    <cellStyle name="SAPBEXHLevel2X 3 3 10 3" xfId="34889" xr:uid="{889ACD5A-6362-4767-A826-1C85383765AE}"/>
    <cellStyle name="SAPBEXHLevel2X 3 3 11" xfId="7345" xr:uid="{CACD2D44-A599-4540-AD65-2E847234D9CC}"/>
    <cellStyle name="SAPBEXHLevel2X 3 3 11 2" xfId="34415" xr:uid="{AAB6F139-8FA3-4BBF-8199-C08B17B85F99}"/>
    <cellStyle name="SAPBEXHLevel2X 3 3 12" xfId="18806" xr:uid="{E983B68E-57B6-41CB-8F49-DFA9624020D3}"/>
    <cellStyle name="SAPBEXHLevel2X 3 3 13" xfId="29076" xr:uid="{FD1B8C03-4825-41B2-90D0-6DFB1124F2E2}"/>
    <cellStyle name="SAPBEXHLevel2X 3 3 2" xfId="2541" xr:uid="{EB94443F-D1C3-4A1E-AD27-74B129546644}"/>
    <cellStyle name="SAPBEXHLevel2X 3 3 2 2" xfId="12150" xr:uid="{93BD8077-F0C2-400D-A959-499C23E5744C}"/>
    <cellStyle name="SAPBEXHLevel2X 3 3 2 2 2" xfId="15553" xr:uid="{856829C8-55B0-4EC6-B4F0-414913A2649F}"/>
    <cellStyle name="SAPBEXHLevel2X 3 3 2 2 2 2" xfId="32057" xr:uid="{F9804E5E-A024-441B-B2F7-8FB5BC397F21}"/>
    <cellStyle name="SAPBEXHLevel2X 3 3 2 2 2 3" xfId="39142" xr:uid="{46B1E092-1991-4298-884F-A8E2C0E5D1D2}"/>
    <cellStyle name="SAPBEXHLevel2X 3 3 2 2 3" xfId="16949" xr:uid="{69D799BE-D45B-4A98-943A-21A15DA3C54F}"/>
    <cellStyle name="SAPBEXHLevel2X 3 3 2 2 3 2" xfId="33453" xr:uid="{A8B17AAD-5083-48D1-876B-B92F952CB0DB}"/>
    <cellStyle name="SAPBEXHLevel2X 3 3 2 2 3 3" xfId="39874" xr:uid="{8FF1505D-815E-40B6-80CE-73FA922B10EF}"/>
    <cellStyle name="SAPBEXHLevel2X 3 3 2 2 4" xfId="36290" xr:uid="{895AD5A5-060A-497B-ADB3-150FE0A39926}"/>
    <cellStyle name="SAPBEXHLevel2X 3 3 2 3" xfId="10746" xr:uid="{2F15C9D3-F6E2-4B79-BB6D-3AAD99CA176F}"/>
    <cellStyle name="SAPBEXHLevel2X 3 3 2 3 2" xfId="13979" xr:uid="{8F1C6CAF-AC0A-4130-88E4-B0126FB8D62B}"/>
    <cellStyle name="SAPBEXHLevel2X 3 3 2 3 2 2" xfId="37652" xr:uid="{9EC5ED7E-5B4F-4643-8D33-7DDAB3B02EE0}"/>
    <cellStyle name="SAPBEXHLevel2X 3 3 2 3 3" xfId="9085" xr:uid="{FD39DD3F-2DBE-4993-9E01-5F15D99D609E}"/>
    <cellStyle name="SAPBEXHLevel2X 3 3 2 3 3 2" xfId="26261" xr:uid="{6C4E16E7-05E5-428E-B6D4-CF44AB0CECB3}"/>
    <cellStyle name="SAPBEXHLevel2X 3 3 2 3 3 3" xfId="34976" xr:uid="{1293A3E0-7405-41DD-80C6-3FE1C7160C73}"/>
    <cellStyle name="SAPBEXHLevel2X 3 3 2 3 4" xfId="35723" xr:uid="{AE50E7C0-A5A5-4931-9350-5A0A0F2C828A}"/>
    <cellStyle name="SAPBEXHLevel2X 3 3 2 4" xfId="9798" xr:uid="{2C3D4D6E-C74B-4D81-A6F5-253EAAA0439E}"/>
    <cellStyle name="SAPBEXHLevel2X 3 3 2 4 2" xfId="35226" xr:uid="{2E1D3C41-BBE5-4E6E-A74D-4BBCD9D524D3}"/>
    <cellStyle name="SAPBEXHLevel2X 3 3 2 5" xfId="13231" xr:uid="{6A0DEA43-0F4A-43AA-ADB4-B3D567AE0C0E}"/>
    <cellStyle name="SAPBEXHLevel2X 3 3 2 5 2" xfId="36960" xr:uid="{CDA88361-6D93-47FF-8E13-BD5EAD3CFACE}"/>
    <cellStyle name="SAPBEXHLevel2X 3 3 2 6" xfId="13363" xr:uid="{3D788928-391A-4390-B7EB-237984817240}"/>
    <cellStyle name="SAPBEXHLevel2X 3 3 2 6 2" xfId="30048" xr:uid="{587C5DF3-133D-413C-A7CE-8818D4750AA0}"/>
    <cellStyle name="SAPBEXHLevel2X 3 3 2 6 3" xfId="37092" xr:uid="{836351FE-7411-41DA-B835-090F37FCC87C}"/>
    <cellStyle name="SAPBEXHLevel2X 3 3 2 7" xfId="7905" xr:uid="{42A128B3-35F8-4A80-B79E-F6B3B9F1279A}"/>
    <cellStyle name="SAPBEXHLevel2X 3 3 2 7 2" xfId="34498" xr:uid="{202C0DE5-E273-450E-8255-6AFC91E4743D}"/>
    <cellStyle name="SAPBEXHLevel2X 3 3 2 8" xfId="20042" xr:uid="{DDB1FA5E-AC59-4236-94E4-10197756ABD0}"/>
    <cellStyle name="SAPBEXHLevel2X 3 3 2 9" xfId="23350" xr:uid="{7B8DBA6F-A6A6-4E89-92A9-138C37E1B08E}"/>
    <cellStyle name="SAPBEXHLevel2X 3 3 3" xfId="3047" xr:uid="{1AC3573A-AC58-46CE-ADC1-62495973F189}"/>
    <cellStyle name="SAPBEXHLevel2X 3 3 3 2" xfId="12261" xr:uid="{D550F146-79B1-4B2F-9A48-C6FCD7DE488F}"/>
    <cellStyle name="SAPBEXHLevel2X 3 3 3 2 2" xfId="15661" xr:uid="{9835707D-8B3B-4BCC-BB20-D1E786149EEA}"/>
    <cellStyle name="SAPBEXHLevel2X 3 3 3 2 2 2" xfId="32165" xr:uid="{4AAD2285-75CB-42A5-9476-7873F28A1DA0}"/>
    <cellStyle name="SAPBEXHLevel2X 3 3 3 2 2 3" xfId="39250" xr:uid="{DB043BA5-9150-48DB-BEEB-6A0D16D3ACFA}"/>
    <cellStyle name="SAPBEXHLevel2X 3 3 3 2 3" xfId="17045" xr:uid="{01AC31E7-2FE3-4FB6-BCF9-79B5BA34B488}"/>
    <cellStyle name="SAPBEXHLevel2X 3 3 3 2 3 2" xfId="33549" xr:uid="{9098DFE6-380D-46BF-84E9-276E662CEEE9}"/>
    <cellStyle name="SAPBEXHLevel2X 3 3 3 2 3 3" xfId="39967" xr:uid="{85EF845A-A096-47C0-8274-CF7819EB0886}"/>
    <cellStyle name="SAPBEXHLevel2X 3 3 3 2 4" xfId="36381" xr:uid="{BF10F671-D1EA-4C53-98AD-C86B19D79219}"/>
    <cellStyle name="SAPBEXHLevel2X 3 3 3 3" xfId="10858" xr:uid="{D4825A1B-A9E9-4D95-B53D-895E4DA92F64}"/>
    <cellStyle name="SAPBEXHLevel2X 3 3 3 3 2" xfId="14089" xr:uid="{DA9D6E6F-F7BD-4D0E-9B7E-ED27D094BB02}"/>
    <cellStyle name="SAPBEXHLevel2X 3 3 3 3 2 2" xfId="37747" xr:uid="{0A5FBEDC-011A-4B52-98D9-35A7789B14CF}"/>
    <cellStyle name="SAPBEXHLevel2X 3 3 3 3 3" xfId="14572" xr:uid="{1AE37575-1042-46FD-BCA7-80D1F522705F}"/>
    <cellStyle name="SAPBEXHLevel2X 3 3 3 3 3 2" xfId="31088" xr:uid="{31BC3E85-81E9-435A-96AF-E3F1B8F2510D}"/>
    <cellStyle name="SAPBEXHLevel2X 3 3 3 3 3 3" xfId="38165" xr:uid="{720A15B9-9DEC-4611-8F83-1910F3EDEFF1}"/>
    <cellStyle name="SAPBEXHLevel2X 3 3 3 3 4" xfId="35814" xr:uid="{65D24B0B-49EC-4832-BF32-205C06DC8F3F}"/>
    <cellStyle name="SAPBEXHLevel2X 3 3 3 4" xfId="9744" xr:uid="{59035D22-E77D-49D8-B5F3-5B88BF55F78C}"/>
    <cellStyle name="SAPBEXHLevel2X 3 3 3 4 2" xfId="35175" xr:uid="{490912C5-578E-4143-A17B-006342F96936}"/>
    <cellStyle name="SAPBEXHLevel2X 3 3 3 5" xfId="13180" xr:uid="{1A6D99F5-A33A-4687-A7CC-9B8F4E242622}"/>
    <cellStyle name="SAPBEXHLevel2X 3 3 3 5 2" xfId="36909" xr:uid="{02ECFD50-06FD-46A9-AEA3-8506DA5A7512}"/>
    <cellStyle name="SAPBEXHLevel2X 3 3 3 6" xfId="14976" xr:uid="{0F93DC81-5E90-4B2C-BA35-71BF003FC4FA}"/>
    <cellStyle name="SAPBEXHLevel2X 3 3 3 6 2" xfId="31486" xr:uid="{FF861801-4EF9-457E-958D-2461EFCCFAB2}"/>
    <cellStyle name="SAPBEXHLevel2X 3 3 3 6 3" xfId="38565" xr:uid="{687158E0-0A95-49F5-9607-21D34E7FED83}"/>
    <cellStyle name="SAPBEXHLevel2X 3 3 3 7" xfId="7850" xr:uid="{05B63E98-BF78-4622-9ADE-49B12A82416B}"/>
    <cellStyle name="SAPBEXHLevel2X 3 3 3 7 2" xfId="34447" xr:uid="{ECF63027-115C-4769-9224-4E9E35758128}"/>
    <cellStyle name="SAPBEXHLevel2X 3 3 3 8" xfId="20545" xr:uid="{356912A6-9B40-4754-85C0-11A47B20EC22}"/>
    <cellStyle name="SAPBEXHLevel2X 3 3 3 9" xfId="22700" xr:uid="{3808F73C-B78A-4A92-B11E-AD16A75F0AD9}"/>
    <cellStyle name="SAPBEXHLevel2X 3 3 4" xfId="2320" xr:uid="{017AA02F-46F1-4B6C-88AF-BE6E0755447A}"/>
    <cellStyle name="SAPBEXHLevel2X 3 3 4 2" xfId="12518" xr:uid="{B6A482C0-2899-4CF4-9B3A-40A303091967}"/>
    <cellStyle name="SAPBEXHLevel2X 3 3 4 2 2" xfId="15829" xr:uid="{7DBB9F8A-B366-4C7A-B272-1858D004654A}"/>
    <cellStyle name="SAPBEXHLevel2X 3 3 4 2 2 2" xfId="32333" xr:uid="{B8B8F934-56E7-4D5F-8663-9976C10DF5F0}"/>
    <cellStyle name="SAPBEXHLevel2X 3 3 4 2 2 3" xfId="39418" xr:uid="{1C3A6332-149E-4E0E-A883-28433FBDD201}"/>
    <cellStyle name="SAPBEXHLevel2X 3 3 4 2 3" xfId="17302" xr:uid="{94EC7910-32DC-4073-B671-013A0B5ACF42}"/>
    <cellStyle name="SAPBEXHLevel2X 3 3 4 2 3 2" xfId="33806" xr:uid="{F35573E0-20AB-4F3A-9B68-0E67E000B5AE}"/>
    <cellStyle name="SAPBEXHLevel2X 3 3 4 2 3 3" xfId="40135" xr:uid="{BFBB9567-B02C-4C6C-82F2-06A79B65C4EA}"/>
    <cellStyle name="SAPBEXHLevel2X 3 3 4 2 4" xfId="36546" xr:uid="{46170AD5-D5B7-4DF7-901A-9045022B84DB}"/>
    <cellStyle name="SAPBEXHLevel2X 3 3 4 3" xfId="11116" xr:uid="{C2D2FA7A-4631-4FC2-8404-2A98763DB54D}"/>
    <cellStyle name="SAPBEXHLevel2X 3 3 4 3 2" xfId="14303" xr:uid="{4FA511B7-6F1B-4644-AC43-4B9E08C9DA87}"/>
    <cellStyle name="SAPBEXHLevel2X 3 3 4 3 2 2" xfId="37960" xr:uid="{993B04EC-F698-4E96-9363-E7500475A2E9}"/>
    <cellStyle name="SAPBEXHLevel2X 3 3 4 3 3" xfId="14484" xr:uid="{B1994527-D557-45EB-BD34-E4AA952E235F}"/>
    <cellStyle name="SAPBEXHLevel2X 3 3 4 3 3 2" xfId="31002" xr:uid="{8C38BA1B-8132-44D3-B428-B63EDA3C20C4}"/>
    <cellStyle name="SAPBEXHLevel2X 3 3 4 3 3 3" xfId="38141" xr:uid="{ABA45568-A501-48E3-B419-09DDACC4FC0A}"/>
    <cellStyle name="SAPBEXHLevel2X 3 3 4 3 4" xfId="35980" xr:uid="{73776B2B-6D1A-49A6-A5D2-B8D9108772EB}"/>
    <cellStyle name="SAPBEXHLevel2X 3 3 4 4" xfId="10092" xr:uid="{8C918662-A75B-428A-80A2-1A4C561E3849}"/>
    <cellStyle name="SAPBEXHLevel2X 3 3 4 4 2" xfId="35434" xr:uid="{777D41B0-6E5D-4909-9F93-AA918EB39870}"/>
    <cellStyle name="SAPBEXHLevel2X 3 3 4 5" xfId="13486" xr:uid="{8569CD34-D2AC-49E1-BBA9-5018304EB164}"/>
    <cellStyle name="SAPBEXHLevel2X 3 3 4 5 2" xfId="37215" xr:uid="{09FA6CBF-9BF7-4FB4-AF34-0115BA3F644F}"/>
    <cellStyle name="SAPBEXHLevel2X 3 3 4 6" xfId="14964" xr:uid="{8386A119-C738-4ED7-84C9-C0B8726EB1EC}"/>
    <cellStyle name="SAPBEXHLevel2X 3 3 4 6 2" xfId="31474" xr:uid="{F03E9B8E-3D5E-4FB9-A36A-F25C572B8F0A}"/>
    <cellStyle name="SAPBEXHLevel2X 3 3 4 6 3" xfId="38553" xr:uid="{C0874F64-2B72-4E40-8AF9-C1B69C6023D4}"/>
    <cellStyle name="SAPBEXHLevel2X 3 3 4 7" xfId="8200" xr:uid="{7E88BD75-914F-417C-A159-69C7FE44E97F}"/>
    <cellStyle name="SAPBEXHLevel2X 3 3 4 7 2" xfId="34706" xr:uid="{7523AB44-646F-43D7-9A30-93B180973522}"/>
    <cellStyle name="SAPBEXHLevel2X 3 3 4 8" xfId="19821" xr:uid="{2D4A73EF-18C3-4560-AE5D-416902EE1C3F}"/>
    <cellStyle name="SAPBEXHLevel2X 3 3 4 9" xfId="28912" xr:uid="{7DA67537-D062-4AA2-915A-4C41D4100E8C}"/>
    <cellStyle name="SAPBEXHLevel2X 3 3 5" xfId="1478" xr:uid="{E18132C9-1DE6-416F-B432-546381E9EE98}"/>
    <cellStyle name="SAPBEXHLevel2X 3 3 5 2" xfId="12702" xr:uid="{6A3BF7C0-C078-4BDF-A11D-BCC434DE5613}"/>
    <cellStyle name="SAPBEXHLevel2X 3 3 5 2 2" xfId="15916" xr:uid="{A022CC67-94D0-4CC7-B250-96EFEE778112}"/>
    <cellStyle name="SAPBEXHLevel2X 3 3 5 2 2 2" xfId="32420" xr:uid="{43FDB92C-8E4C-420A-B67D-941C6FA1D85A}"/>
    <cellStyle name="SAPBEXHLevel2X 3 3 5 2 2 3" xfId="39505" xr:uid="{00994D60-32BB-473B-B5FE-18F03D2AFFE8}"/>
    <cellStyle name="SAPBEXHLevel2X 3 3 5 2 3" xfId="17477" xr:uid="{591D3358-52ED-4EF7-9956-5039A6D8ECDA}"/>
    <cellStyle name="SAPBEXHLevel2X 3 3 5 2 3 2" xfId="33981" xr:uid="{ED3D44E6-08E6-45F5-BDBC-1DFF5C1E25E6}"/>
    <cellStyle name="SAPBEXHLevel2X 3 3 5 2 3 3" xfId="40222" xr:uid="{ED8DE77F-04E4-414F-94D3-31076C1F508E}"/>
    <cellStyle name="SAPBEXHLevel2X 3 3 5 2 4" xfId="36632" xr:uid="{CBD5E2EE-D748-4DDB-AB5D-F430C6B9826C}"/>
    <cellStyle name="SAPBEXHLevel2X 3 3 5 3" xfId="11293" xr:uid="{38D00C29-8D05-4DDE-AB7B-BB1EB4F4A5A1}"/>
    <cellStyle name="SAPBEXHLevel2X 3 3 5 3 2" xfId="14439" xr:uid="{B8587971-92D6-4BF5-94FA-0DFC935DA9BA}"/>
    <cellStyle name="SAPBEXHLevel2X 3 3 5 3 2 2" xfId="38096" xr:uid="{D4577EE9-93CB-41B8-9DE4-61A2DD34AB39}"/>
    <cellStyle name="SAPBEXHLevel2X 3 3 5 3 3" xfId="14473" xr:uid="{7A4C9720-BD57-4355-B824-82EB760D02DA}"/>
    <cellStyle name="SAPBEXHLevel2X 3 3 5 3 3 2" xfId="30991" xr:uid="{0E815805-D9EC-41BF-B4B5-5556A3760784}"/>
    <cellStyle name="SAPBEXHLevel2X 3 3 5 3 3 3" xfId="38130" xr:uid="{BBB45DEA-6433-4A5C-AACF-41A4B220E0F8}"/>
    <cellStyle name="SAPBEXHLevel2X 3 3 5 3 4" xfId="36067" xr:uid="{F7F1E564-2F0E-4E18-8CAA-E32B47AD5955}"/>
    <cellStyle name="SAPBEXHLevel2X 3 3 5 4" xfId="10011" xr:uid="{EC327AA8-091F-49CC-A57B-41AFE81D3BA9}"/>
    <cellStyle name="SAPBEXHLevel2X 3 3 5 4 2" xfId="35353" xr:uid="{C9BBB648-057D-4F80-9547-FD3C1BC28669}"/>
    <cellStyle name="SAPBEXHLevel2X 3 3 5 5" xfId="13405" xr:uid="{14120EC9-ED1C-4950-BE2C-2FD1741D455B}"/>
    <cellStyle name="SAPBEXHLevel2X 3 3 5 5 2" xfId="37134" xr:uid="{0652D105-E4F0-431C-BBCA-FD5EB5717261}"/>
    <cellStyle name="SAPBEXHLevel2X 3 3 5 6" xfId="13853" xr:uid="{F6D7162C-F378-475C-8AF4-56006F23513A}"/>
    <cellStyle name="SAPBEXHLevel2X 3 3 5 6 2" xfId="30469" xr:uid="{1198A21A-E93A-46E5-BFF3-09556B16BB5B}"/>
    <cellStyle name="SAPBEXHLevel2X 3 3 5 6 3" xfId="37577" xr:uid="{6CE2B82A-BFA9-43B4-BDFF-4C042A7A1F2A}"/>
    <cellStyle name="SAPBEXHLevel2X 3 3 5 7" xfId="8118" xr:uid="{64A8C936-D970-4BC3-ABC7-D3679EED2810}"/>
    <cellStyle name="SAPBEXHLevel2X 3 3 5 7 2" xfId="34625" xr:uid="{7FFC9589-E711-4CBF-8331-22B192A61855}"/>
    <cellStyle name="SAPBEXHLevel2X 3 3 5 8" xfId="18983" xr:uid="{15FFD6B4-3AA7-47BD-A4B2-FF1B8EE68282}"/>
    <cellStyle name="SAPBEXHLevel2X 3 3 5 9" xfId="29233" xr:uid="{AE427C76-4D7F-4C2E-BF25-2663D4379F3E}"/>
    <cellStyle name="SAPBEXHLevel2X 3 3 6" xfId="4036" xr:uid="{2ADA992E-9068-4C79-BD22-49DB7CDC0F0C}"/>
    <cellStyle name="SAPBEXHLevel2X 3 3 6 2" xfId="12443" xr:uid="{DC897A43-55E4-4B96-BE3F-7B639349264D}"/>
    <cellStyle name="SAPBEXHLevel2X 3 3 6 2 2" xfId="15754" xr:uid="{E23618DF-A3BE-491D-8F57-FC2406CD155B}"/>
    <cellStyle name="SAPBEXHLevel2X 3 3 6 2 2 2" xfId="32258" xr:uid="{16ACD906-00B5-4925-9ACA-5CFB73EC99A8}"/>
    <cellStyle name="SAPBEXHLevel2X 3 3 6 2 2 3" xfId="39343" xr:uid="{3EC93B50-74EB-42BA-8074-504CEB249BED}"/>
    <cellStyle name="SAPBEXHLevel2X 3 3 6 2 3" xfId="17227" xr:uid="{4D19F97E-B4E7-4165-8475-F78E1A94D4C5}"/>
    <cellStyle name="SAPBEXHLevel2X 3 3 6 2 3 2" xfId="33731" xr:uid="{1196C09B-808F-416A-86FD-82002C9F5E33}"/>
    <cellStyle name="SAPBEXHLevel2X 3 3 6 2 3 3" xfId="40060" xr:uid="{9E6867B9-85CE-4F31-B744-054FF2D40761}"/>
    <cellStyle name="SAPBEXHLevel2X 3 3 6 2 4" xfId="36472" xr:uid="{FF83A98D-8ADF-4583-851B-5203CCA401E9}"/>
    <cellStyle name="SAPBEXHLevel2X 3 3 6 3" xfId="14228" xr:uid="{6D3EB59B-E6C0-48B0-8650-8C5A9EC48846}"/>
    <cellStyle name="SAPBEXHLevel2X 3 3 6 3 2" xfId="37885" xr:uid="{32F80E23-ADDB-48EF-BBF6-2B734C9EC501}"/>
    <cellStyle name="SAPBEXHLevel2X 3 3 6 4" xfId="12990" xr:uid="{D21C11FA-A0AB-4DA1-802E-D1A28FDB36F2}"/>
    <cellStyle name="SAPBEXHLevel2X 3 3 6 4 2" xfId="29710" xr:uid="{29D5F800-321D-4D75-9DC5-02B573ED3DCD}"/>
    <cellStyle name="SAPBEXHLevel2X 3 3 6 4 3" xfId="36719" xr:uid="{3832E089-42D1-465D-9ABE-DCD52FCD466E}"/>
    <cellStyle name="SAPBEXHLevel2X 3 3 6 5" xfId="11041" xr:uid="{6CACF083-5698-472E-A2AD-065D0BA9E342}"/>
    <cellStyle name="SAPBEXHLevel2X 3 3 6 5 2" xfId="35905" xr:uid="{C084B0BD-CD4B-4160-8080-6F1949A3530B}"/>
    <cellStyle name="SAPBEXHLevel2X 3 3 6 6" xfId="21532" xr:uid="{95EE0B97-8521-4586-9DF5-C7BA2CB1374D}"/>
    <cellStyle name="SAPBEXHLevel2X 3 3 6 7" xfId="18136" xr:uid="{DE2CA289-3BDA-436D-BFCC-281F700287C8}"/>
    <cellStyle name="SAPBEXHLevel2X 3 3 7" xfId="3593" xr:uid="{23B98355-ABC7-4114-8C21-7A0B68A98201}"/>
    <cellStyle name="SAPBEXHLevel2X 3 3 7 2" xfId="15375" xr:uid="{C33951F9-B56D-4202-A277-00AAEFEBD146}"/>
    <cellStyle name="SAPBEXHLevel2X 3 3 7 2 2" xfId="31879" xr:uid="{64F21B45-0CD8-41A0-A8A0-3BA09F962438}"/>
    <cellStyle name="SAPBEXHLevel2X 3 3 7 2 3" xfId="38964" xr:uid="{9EF8D1B5-21FD-4644-A456-B98298900448}"/>
    <cellStyle name="SAPBEXHLevel2X 3 3 7 3" xfId="16556" xr:uid="{CCB42A89-7E8E-4A6C-8CA0-1B9C0C2F6E28}"/>
    <cellStyle name="SAPBEXHLevel2X 3 3 7 3 2" xfId="33060" xr:uid="{EA489FE8-D711-4E33-A007-1C3C6EC4ED77}"/>
    <cellStyle name="SAPBEXHLevel2X 3 3 7 3 3" xfId="39683" xr:uid="{498D1DDF-E4DA-4F22-A9FA-F07950841D21}"/>
    <cellStyle name="SAPBEXHLevel2X 3 3 7 4" xfId="11662" xr:uid="{D0F6E6FA-6A7C-463E-9A41-719CA33D41C2}"/>
    <cellStyle name="SAPBEXHLevel2X 3 3 7 4 2" xfId="36168" xr:uid="{65FF9070-96AE-4065-84EC-A4B7D2A06250}"/>
    <cellStyle name="SAPBEXHLevel2X 3 3 7 5" xfId="21091" xr:uid="{9AD6E2E7-31A7-4158-BCEE-F9248EB2B99A}"/>
    <cellStyle name="SAPBEXHLevel2X 3 3 7 6" xfId="17777" xr:uid="{DD96DA28-FC39-4857-A796-4A8283082DE2}"/>
    <cellStyle name="SAPBEXHLevel2X 3 3 8" xfId="5714" xr:uid="{0D88E4A0-DFB8-4733-A8A3-0F54002AF3CC}"/>
    <cellStyle name="SAPBEXHLevel2X 3 3 8 2" xfId="13774" xr:uid="{FEC087F3-AA6D-49BA-9DD1-891EC43913B8}"/>
    <cellStyle name="SAPBEXHLevel2X 3 3 8 2 2" xfId="37499" xr:uid="{1BAE3301-9640-48EA-BEEB-F796A83EB4FB}"/>
    <cellStyle name="SAPBEXHLevel2X 3 3 8 3" xfId="9057" xr:uid="{DCC28C2A-719E-407F-8FD7-27141F51F634}"/>
    <cellStyle name="SAPBEXHLevel2X 3 3 8 3 2" xfId="26233" xr:uid="{76E2EEEB-BDA1-4552-9682-667560902EB0}"/>
    <cellStyle name="SAPBEXHLevel2X 3 3 8 3 3" xfId="34948" xr:uid="{46605C5C-A29D-40DF-9FCC-C4569EBD3D47}"/>
    <cellStyle name="SAPBEXHLevel2X 3 3 8 4" xfId="10514" xr:uid="{3876BF06-3963-4D4C-84B0-31F5BC6FA6F1}"/>
    <cellStyle name="SAPBEXHLevel2X 3 3 8 4 2" xfId="35623" xr:uid="{2E6715E8-5692-4FE3-90D8-35894E8E0C44}"/>
    <cellStyle name="SAPBEXHLevel2X 3 3 8 5" xfId="34228" xr:uid="{63988000-FAB3-4BE3-9FE7-2DB3C7D545BA}"/>
    <cellStyle name="SAPBEXHLevel2X 3 3 9" xfId="5993" xr:uid="{DAC22720-B28B-4D10-90F4-247B48CD49AB}"/>
    <cellStyle name="SAPBEXHLevel2X 3 3 9 2" xfId="9234" xr:uid="{8D077905-EA7B-4CB9-880E-E28AEDE43EF6}"/>
    <cellStyle name="SAPBEXHLevel2X 3 3 9 2 2" xfId="35125" xr:uid="{93A41956-CAD1-4186-BC52-C982A4E60392}"/>
    <cellStyle name="SAPBEXHLevel2X 3 3 9 3" xfId="34320" xr:uid="{087DC2E1-A986-47C1-9B1C-1E3E08724318}"/>
    <cellStyle name="SAPBEXHLevel2X 3 4" xfId="2088" xr:uid="{C9B4DD6C-C2B3-4148-990C-FBA250971612}"/>
    <cellStyle name="SAPBEXHLevel2X 3 4 10" xfId="8998" xr:uid="{A455BBB1-6008-4737-8C12-BB7359DE71D1}"/>
    <cellStyle name="SAPBEXHLevel2X 3 4 10 2" xfId="26174" xr:uid="{C3415470-D950-4A3E-97DE-C38536A1B94D}"/>
    <cellStyle name="SAPBEXHLevel2X 3 4 10 3" xfId="34890" xr:uid="{E8958448-5CB0-4B53-AB74-2B62CECD86B5}"/>
    <cellStyle name="SAPBEXHLevel2X 3 4 11" xfId="7346" xr:uid="{97981489-7B05-4855-9B88-4B06D0981EDC}"/>
    <cellStyle name="SAPBEXHLevel2X 3 4 11 2" xfId="34416" xr:uid="{C4F73A6F-23F7-4351-A61F-40622283927F}"/>
    <cellStyle name="SAPBEXHLevel2X 3 4 12" xfId="19591" xr:uid="{487B75CD-9556-4BD4-826E-BF64541CEAFC}"/>
    <cellStyle name="SAPBEXHLevel2X 3 4 13" xfId="25396" xr:uid="{B054EF2E-017F-4326-8623-CECE24AD1D94}"/>
    <cellStyle name="SAPBEXHLevel2X 3 4 2" xfId="5715" xr:uid="{A606F0F4-376D-4375-B281-374CAE406F53}"/>
    <cellStyle name="SAPBEXHLevel2X 3 4 2 2" xfId="12151" xr:uid="{B4157211-9AC0-4195-A8C7-50BD120B73F7}"/>
    <cellStyle name="SAPBEXHLevel2X 3 4 2 2 2" xfId="15554" xr:uid="{7DFCC70B-F110-4BF0-BD46-60F66B4AEA3E}"/>
    <cellStyle name="SAPBEXHLevel2X 3 4 2 2 2 2" xfId="32058" xr:uid="{FE636438-19B7-4A60-BDCB-A1FE2D222DEF}"/>
    <cellStyle name="SAPBEXHLevel2X 3 4 2 2 2 3" xfId="39143" xr:uid="{0FC54823-D499-482A-A6DE-C0597CF3C441}"/>
    <cellStyle name="SAPBEXHLevel2X 3 4 2 2 3" xfId="16950" xr:uid="{14B0F103-417F-4FF5-8D80-968B11B6A1F1}"/>
    <cellStyle name="SAPBEXHLevel2X 3 4 2 2 3 2" xfId="33454" xr:uid="{B6AA716B-425B-49B8-B578-B3ABACDF715A}"/>
    <cellStyle name="SAPBEXHLevel2X 3 4 2 2 3 3" xfId="39875" xr:uid="{C4BCE458-D39E-48EB-A276-1741F6A6ADE5}"/>
    <cellStyle name="SAPBEXHLevel2X 3 4 2 2 4" xfId="36291" xr:uid="{5BEAAFBE-A98A-4EDE-B8DC-01BDEC175068}"/>
    <cellStyle name="SAPBEXHLevel2X 3 4 2 3" xfId="10747" xr:uid="{6D43262C-8295-48F0-A4E2-6D75A81DC83C}"/>
    <cellStyle name="SAPBEXHLevel2X 3 4 2 3 2" xfId="13980" xr:uid="{B393142E-C722-496B-A501-989117D98B6F}"/>
    <cellStyle name="SAPBEXHLevel2X 3 4 2 3 2 2" xfId="37653" xr:uid="{738E8938-0A72-4D6A-80AD-DF607D631976}"/>
    <cellStyle name="SAPBEXHLevel2X 3 4 2 3 3" xfId="13683" xr:uid="{0B0A9CCF-182A-492E-AD6B-F59DB1C4F759}"/>
    <cellStyle name="SAPBEXHLevel2X 3 4 2 3 3 2" xfId="30319" xr:uid="{10250F2A-CD36-4608-A777-53213C81B919}"/>
    <cellStyle name="SAPBEXHLevel2X 3 4 2 3 3 3" xfId="37408" xr:uid="{E84B0E89-ADD7-45E6-9975-F98E0B4C4826}"/>
    <cellStyle name="SAPBEXHLevel2X 3 4 2 3 4" xfId="35724" xr:uid="{E3187699-449B-485D-9DBF-296812A2E768}"/>
    <cellStyle name="SAPBEXHLevel2X 3 4 2 4" xfId="9797" xr:uid="{306E4362-8EE6-4A91-9309-6F53EF1E7793}"/>
    <cellStyle name="SAPBEXHLevel2X 3 4 2 4 2" xfId="35225" xr:uid="{E9E07667-150A-4085-923B-F591E6D793CB}"/>
    <cellStyle name="SAPBEXHLevel2X 3 4 2 5" xfId="13230" xr:uid="{752C75D3-0CE8-4AD5-B5F2-DE615CF7D008}"/>
    <cellStyle name="SAPBEXHLevel2X 3 4 2 5 2" xfId="36959" xr:uid="{B950BFD2-E568-45BD-8702-79EF253DAA0B}"/>
    <cellStyle name="SAPBEXHLevel2X 3 4 2 6" xfId="14671" xr:uid="{1FFF890B-66F4-4CC4-9D93-95BAE8CC1CCA}"/>
    <cellStyle name="SAPBEXHLevel2X 3 4 2 6 2" xfId="31186" xr:uid="{45613750-C0CF-4274-8951-7D28AE568801}"/>
    <cellStyle name="SAPBEXHLevel2X 3 4 2 6 3" xfId="38261" xr:uid="{159E9E2E-43BE-4E71-8AF5-9E436998EB10}"/>
    <cellStyle name="SAPBEXHLevel2X 3 4 2 7" xfId="7904" xr:uid="{4D25CCD7-AEDF-46F1-8D06-935F14471731}"/>
    <cellStyle name="SAPBEXHLevel2X 3 4 2 7 2" xfId="34497" xr:uid="{EA51F4E2-5CA8-499D-8F2A-5D62A905A184}"/>
    <cellStyle name="SAPBEXHLevel2X 3 4 2 8" xfId="34229" xr:uid="{B985D6E7-C97C-46C5-B84D-E39D3698D122}"/>
    <cellStyle name="SAPBEXHLevel2X 3 4 3" xfId="5994" xr:uid="{55AEFA59-CDEF-4455-9F5F-B3CE09FA55A3}"/>
    <cellStyle name="SAPBEXHLevel2X 3 4 3 2" xfId="12262" xr:uid="{6FF277B8-747D-4905-8FF2-D696F8AA9ED4}"/>
    <cellStyle name="SAPBEXHLevel2X 3 4 3 2 2" xfId="15662" xr:uid="{14B9B9D6-3AAE-4CDF-832A-01CF01CAE4BC}"/>
    <cellStyle name="SAPBEXHLevel2X 3 4 3 2 2 2" xfId="32166" xr:uid="{D283E8D0-CF64-45D4-B2D3-6722C213C203}"/>
    <cellStyle name="SAPBEXHLevel2X 3 4 3 2 2 3" xfId="39251" xr:uid="{FCDF0E87-C1D6-42FD-9623-590EC8B6EA9B}"/>
    <cellStyle name="SAPBEXHLevel2X 3 4 3 2 3" xfId="17046" xr:uid="{41FA20E2-4BB6-46DD-865B-430D2F3323CD}"/>
    <cellStyle name="SAPBEXHLevel2X 3 4 3 2 3 2" xfId="33550" xr:uid="{700DED43-7202-4DD6-855E-A23FCBAD12C3}"/>
    <cellStyle name="SAPBEXHLevel2X 3 4 3 2 3 3" xfId="39968" xr:uid="{E4BB7386-B50B-4211-A6F7-033328154999}"/>
    <cellStyle name="SAPBEXHLevel2X 3 4 3 2 4" xfId="36382" xr:uid="{9D7B57F6-8D86-4941-BDCD-FF2228A2184F}"/>
    <cellStyle name="SAPBEXHLevel2X 3 4 3 3" xfId="10859" xr:uid="{FC0861D6-1F46-49A6-AB0C-F6CE75FCEC76}"/>
    <cellStyle name="SAPBEXHLevel2X 3 4 3 3 2" xfId="14090" xr:uid="{16C9D659-DF16-41EC-955C-6B472BFD0A15}"/>
    <cellStyle name="SAPBEXHLevel2X 3 4 3 3 2 2" xfId="37748" xr:uid="{27A2F952-47DC-4528-9659-FCD1FBBA5E60}"/>
    <cellStyle name="SAPBEXHLevel2X 3 4 3 3 3" xfId="15211" xr:uid="{928DBCAF-3603-4C6B-A00C-7E8A37BEADB0}"/>
    <cellStyle name="SAPBEXHLevel2X 3 4 3 3 3 2" xfId="31715" xr:uid="{196A503A-E1CA-45DD-805B-E1AB5D59CDAA}"/>
    <cellStyle name="SAPBEXHLevel2X 3 4 3 3 3 3" xfId="38800" xr:uid="{FC6E346C-F36F-4AAE-A9F5-AD56E33BEA47}"/>
    <cellStyle name="SAPBEXHLevel2X 3 4 3 3 4" xfId="35815" xr:uid="{025DF4D9-66DF-4E5F-9DED-BED878F49A5A}"/>
    <cellStyle name="SAPBEXHLevel2X 3 4 3 4" xfId="10062" xr:uid="{CA9133BC-1A7F-482D-B38B-85C6854BFEB7}"/>
    <cellStyle name="SAPBEXHLevel2X 3 4 3 4 2" xfId="35404" xr:uid="{0E8A0854-471C-4CE7-89D2-B817B2409FD7}"/>
    <cellStyle name="SAPBEXHLevel2X 3 4 3 5" xfId="13456" xr:uid="{C56A915C-8CFA-4727-9FB0-8155374EE590}"/>
    <cellStyle name="SAPBEXHLevel2X 3 4 3 5 2" xfId="37185" xr:uid="{A5C75E1B-CF70-49B7-9140-D667525701FB}"/>
    <cellStyle name="SAPBEXHLevel2X 3 4 3 6" xfId="14375" xr:uid="{E263A1C0-86CD-4416-B0B8-145673EFB72B}"/>
    <cellStyle name="SAPBEXHLevel2X 3 4 3 6 2" xfId="30914" xr:uid="{AB6734D3-21D1-4AB0-BA42-7DDFF67EEDCB}"/>
    <cellStyle name="SAPBEXHLevel2X 3 4 3 6 3" xfId="38032" xr:uid="{49E03CB0-F755-4D42-B861-307B383DDD53}"/>
    <cellStyle name="SAPBEXHLevel2X 3 4 3 7" xfId="8169" xr:uid="{DFE9534E-8A43-49D7-B669-23263F348C79}"/>
    <cellStyle name="SAPBEXHLevel2X 3 4 3 7 2" xfId="34676" xr:uid="{3274B7A9-B297-4B1B-B777-C5E9E4F2A5FC}"/>
    <cellStyle name="SAPBEXHLevel2X 3 4 3 8" xfId="34321" xr:uid="{52BB5C27-E906-40FE-A6E3-8E5FE9EB8AED}"/>
    <cellStyle name="SAPBEXHLevel2X 3 4 4" xfId="7963" xr:uid="{8318F6C1-DE05-4CA5-A18C-9A6D80BB2F61}"/>
    <cellStyle name="SAPBEXHLevel2X 3 4 4 2" xfId="12519" xr:uid="{E17997D4-1EA3-42A3-AA83-95115F983820}"/>
    <cellStyle name="SAPBEXHLevel2X 3 4 4 2 2" xfId="15830" xr:uid="{5F7AD937-B38D-40D8-85A7-9541C8FFE61A}"/>
    <cellStyle name="SAPBEXHLevel2X 3 4 4 2 2 2" xfId="32334" xr:uid="{A8E3B0BF-2746-4036-B918-69DEAD4C48D8}"/>
    <cellStyle name="SAPBEXHLevel2X 3 4 4 2 2 3" xfId="39419" xr:uid="{1014B84B-A58F-40E0-ADC7-18F1D17E9834}"/>
    <cellStyle name="SAPBEXHLevel2X 3 4 4 2 3" xfId="17303" xr:uid="{750654DD-D814-4445-A36E-BD9E5B9364AD}"/>
    <cellStyle name="SAPBEXHLevel2X 3 4 4 2 3 2" xfId="33807" xr:uid="{FE434C66-AA2C-428E-8A58-E0FD87D5993C}"/>
    <cellStyle name="SAPBEXHLevel2X 3 4 4 2 3 3" xfId="40136" xr:uid="{C1D46061-EB75-4C44-BFE6-F543501C90B4}"/>
    <cellStyle name="SAPBEXHLevel2X 3 4 4 2 4" xfId="36547" xr:uid="{24CFBD1C-BE07-4F03-9B3C-5804DBCB4F36}"/>
    <cellStyle name="SAPBEXHLevel2X 3 4 4 3" xfId="11117" xr:uid="{1BF30A3F-58C1-4036-AC1F-79031078D344}"/>
    <cellStyle name="SAPBEXHLevel2X 3 4 4 3 2" xfId="14304" xr:uid="{3A5C408C-0793-4F1D-9AAC-A227927FEE87}"/>
    <cellStyle name="SAPBEXHLevel2X 3 4 4 3 2 2" xfId="37961" xr:uid="{2FE140E7-D52D-41AF-849E-8CBE52817CB3}"/>
    <cellStyle name="SAPBEXHLevel2X 3 4 4 3 3" xfId="15247" xr:uid="{18CB1274-5889-4FF4-984F-962AA9D7D828}"/>
    <cellStyle name="SAPBEXHLevel2X 3 4 4 3 3 2" xfId="31751" xr:uid="{3A812B47-AF8E-4CDA-8E70-DFDF2F1C1DF6}"/>
    <cellStyle name="SAPBEXHLevel2X 3 4 4 3 3 3" xfId="38836" xr:uid="{771E45F0-6E36-4B18-BDCB-84A0FC8AB46D}"/>
    <cellStyle name="SAPBEXHLevel2X 3 4 4 3 4" xfId="35981" xr:uid="{63D593DD-8B65-473A-85C5-A879EA11418E}"/>
    <cellStyle name="SAPBEXHLevel2X 3 4 4 4" xfId="9856" xr:uid="{3F75A7CD-6F1A-4FC1-99A7-1E256990BED4}"/>
    <cellStyle name="SAPBEXHLevel2X 3 4 4 4 2" xfId="35284" xr:uid="{5D9A5F24-8F79-4F41-B1C9-895502E479BB}"/>
    <cellStyle name="SAPBEXHLevel2X 3 4 4 5" xfId="13289" xr:uid="{853D52E5-6171-4554-8700-E9EAC16C5D42}"/>
    <cellStyle name="SAPBEXHLevel2X 3 4 4 5 2" xfId="37018" xr:uid="{8F054C6C-5A20-4C45-9EBF-6C90957B0279}"/>
    <cellStyle name="SAPBEXHLevel2X 3 4 4 6" xfId="14381" xr:uid="{D970354F-238F-48D6-B5FB-52427276A438}"/>
    <cellStyle name="SAPBEXHLevel2X 3 4 4 6 2" xfId="30920" xr:uid="{A86A6166-CC51-4217-A825-E7A98E07413F}"/>
    <cellStyle name="SAPBEXHLevel2X 3 4 4 6 3" xfId="38038" xr:uid="{EF804EA1-C6FA-47EF-89EC-C5E8CA5C283E}"/>
    <cellStyle name="SAPBEXHLevel2X 3 4 4 7" xfId="34556" xr:uid="{9C142280-1B77-4B81-B72F-5ECFB250D619}"/>
    <cellStyle name="SAPBEXHLevel2X 3 4 5" xfId="8203" xr:uid="{7459C642-047D-4055-866F-2377DB68E068}"/>
    <cellStyle name="SAPBEXHLevel2X 3 4 5 2" xfId="12703" xr:uid="{490AA2CF-58E3-4F2D-87A3-926D4EC1EFED}"/>
    <cellStyle name="SAPBEXHLevel2X 3 4 5 2 2" xfId="15917" xr:uid="{E2842CFD-D9B6-4002-A015-D5DAED1834E9}"/>
    <cellStyle name="SAPBEXHLevel2X 3 4 5 2 2 2" xfId="32421" xr:uid="{4319B5E5-06E2-43CE-8413-3567FD6C525E}"/>
    <cellStyle name="SAPBEXHLevel2X 3 4 5 2 2 3" xfId="39506" xr:uid="{25B9E16D-C38D-4935-A456-5A20AE026D78}"/>
    <cellStyle name="SAPBEXHLevel2X 3 4 5 2 3" xfId="17478" xr:uid="{7DA09D30-80A1-4659-9621-DDD4B13C5EE7}"/>
    <cellStyle name="SAPBEXHLevel2X 3 4 5 2 3 2" xfId="33982" xr:uid="{E3C9BF02-930B-4B68-A993-35ECF73D615F}"/>
    <cellStyle name="SAPBEXHLevel2X 3 4 5 2 3 3" xfId="40223" xr:uid="{C810BC81-D1B3-468B-9A45-A5BFDD416CF4}"/>
    <cellStyle name="SAPBEXHLevel2X 3 4 5 2 4" xfId="36633" xr:uid="{45AFBE97-2E78-4DDB-83BF-D2BA914DD195}"/>
    <cellStyle name="SAPBEXHLevel2X 3 4 5 3" xfId="11294" xr:uid="{EA5A4DAB-0E59-45AE-BD89-C6FE3DEAAE8C}"/>
    <cellStyle name="SAPBEXHLevel2X 3 4 5 3 2" xfId="14440" xr:uid="{15231CD1-414C-446E-9ACF-7A9F31B0B022}"/>
    <cellStyle name="SAPBEXHLevel2X 3 4 5 3 2 2" xfId="38097" xr:uid="{09BEFBB1-5547-4A97-825A-3B711C49B1BA}"/>
    <cellStyle name="SAPBEXHLevel2X 3 4 5 3 3" xfId="9141" xr:uid="{274CCC7D-D7E0-41CE-BA82-F24FD94864F4}"/>
    <cellStyle name="SAPBEXHLevel2X 3 4 5 3 3 2" xfId="26317" xr:uid="{381FAD06-BB7F-4C74-ACA6-2535D511170F}"/>
    <cellStyle name="SAPBEXHLevel2X 3 4 5 3 3 3" xfId="35032" xr:uid="{DDE033AC-8037-4D5C-88F2-7EF75DEA225C}"/>
    <cellStyle name="SAPBEXHLevel2X 3 4 5 3 4" xfId="36068" xr:uid="{1A535576-14C8-4C79-B668-636DD07F51C2}"/>
    <cellStyle name="SAPBEXHLevel2X 3 4 5 4" xfId="10095" xr:uid="{740A9A3A-9F3A-4C80-97B2-67D3CB001A3F}"/>
    <cellStyle name="SAPBEXHLevel2X 3 4 5 4 2" xfId="35437" xr:uid="{7184296C-BF2A-4713-9D3D-8ADAFFB08EE3}"/>
    <cellStyle name="SAPBEXHLevel2X 3 4 5 5" xfId="13489" xr:uid="{B9799F3F-BD4F-48DC-A559-7D1DF9BC4F1C}"/>
    <cellStyle name="SAPBEXHLevel2X 3 4 5 5 2" xfId="37218" xr:uid="{2F8BDF1F-F0F6-441D-ACC8-44A41918DE97}"/>
    <cellStyle name="SAPBEXHLevel2X 3 4 5 6" xfId="13574" xr:uid="{A9C20225-E81D-4A56-BDAD-DB7829FBA9EC}"/>
    <cellStyle name="SAPBEXHLevel2X 3 4 5 6 2" xfId="30224" xr:uid="{65FD14D5-B6BC-4F7C-AB2E-A079F0C3644A}"/>
    <cellStyle name="SAPBEXHLevel2X 3 4 5 6 3" xfId="37303" xr:uid="{06970A86-72D9-4A06-B456-2548A8DD29D3}"/>
    <cellStyle name="SAPBEXHLevel2X 3 4 5 7" xfId="34709" xr:uid="{4ACFA555-1709-43B4-9D2A-50B11E988217}"/>
    <cellStyle name="SAPBEXHLevel2X 3 4 6" xfId="11042" xr:uid="{1A06B7A4-951A-4AD2-8C56-8FEE0F495EB4}"/>
    <cellStyle name="SAPBEXHLevel2X 3 4 6 2" xfId="12444" xr:uid="{25A62279-A8EC-474C-895D-431793D4BDCC}"/>
    <cellStyle name="SAPBEXHLevel2X 3 4 6 2 2" xfId="15755" xr:uid="{E255A835-A041-41EF-A95D-A46E56133590}"/>
    <cellStyle name="SAPBEXHLevel2X 3 4 6 2 2 2" xfId="32259" xr:uid="{5737B396-6316-4B47-8339-AEAA2B704936}"/>
    <cellStyle name="SAPBEXHLevel2X 3 4 6 2 2 3" xfId="39344" xr:uid="{7140EE9B-7532-4871-BF78-6835415C365C}"/>
    <cellStyle name="SAPBEXHLevel2X 3 4 6 2 3" xfId="17228" xr:uid="{F724C392-729B-44C8-9F74-DF503EB6729E}"/>
    <cellStyle name="SAPBEXHLevel2X 3 4 6 2 3 2" xfId="33732" xr:uid="{BBE12B30-FE12-4119-85E4-1A4301B959BE}"/>
    <cellStyle name="SAPBEXHLevel2X 3 4 6 2 3 3" xfId="40061" xr:uid="{5F547625-E6B7-441E-9A19-89BDE2DF7E41}"/>
    <cellStyle name="SAPBEXHLevel2X 3 4 6 2 4" xfId="36473" xr:uid="{899AEFC9-60D5-4267-8A0B-6CAB0E821DD2}"/>
    <cellStyle name="SAPBEXHLevel2X 3 4 6 3" xfId="14229" xr:uid="{A6DFD26C-E59D-4CC7-979E-9D4FE7811791}"/>
    <cellStyle name="SAPBEXHLevel2X 3 4 6 3 2" xfId="37886" xr:uid="{A1A9870B-15C6-44A5-8E85-461E683713A6}"/>
    <cellStyle name="SAPBEXHLevel2X 3 4 6 4" xfId="14142" xr:uid="{35AC9658-92AD-4183-8DD1-86AECD6FCD15}"/>
    <cellStyle name="SAPBEXHLevel2X 3 4 6 4 2" xfId="30719" xr:uid="{234E6B5A-1EA0-435C-A436-ABE94EB8D2AC}"/>
    <cellStyle name="SAPBEXHLevel2X 3 4 6 4 3" xfId="37799" xr:uid="{4B892A0C-4E0B-44F3-99B8-6A56B2FAE3A1}"/>
    <cellStyle name="SAPBEXHLevel2X 3 4 6 5" xfId="35906" xr:uid="{035E16CF-4EE4-41E7-A295-657BD17C210F}"/>
    <cellStyle name="SAPBEXHLevel2X 3 4 7" xfId="11663" xr:uid="{D62BF62C-E5A9-45B9-BA07-00BCEA5AE777}"/>
    <cellStyle name="SAPBEXHLevel2X 3 4 7 2" xfId="15376" xr:uid="{81A724E9-2546-430D-AC7F-F177677C2C1A}"/>
    <cellStyle name="SAPBEXHLevel2X 3 4 7 2 2" xfId="31880" xr:uid="{635F38CE-1ABC-4259-844F-240FCE7F1DAF}"/>
    <cellStyle name="SAPBEXHLevel2X 3 4 7 2 3" xfId="38965" xr:uid="{BC9593CA-68B4-4462-A61B-5A23D1CD02E8}"/>
    <cellStyle name="SAPBEXHLevel2X 3 4 7 3" xfId="16557" xr:uid="{F5E21979-50F4-4A95-9C27-742EFD66D2E5}"/>
    <cellStyle name="SAPBEXHLevel2X 3 4 7 3 2" xfId="33061" xr:uid="{0EE52628-43E5-49FC-9B50-60947B3F4860}"/>
    <cellStyle name="SAPBEXHLevel2X 3 4 7 3 3" xfId="39684" xr:uid="{74EE3A4D-DB58-4F2E-B3D2-3DB350BE7EA7}"/>
    <cellStyle name="SAPBEXHLevel2X 3 4 7 4" xfId="36169" xr:uid="{07123338-20A0-449D-92DD-B33F8C639E98}"/>
    <cellStyle name="SAPBEXHLevel2X 3 4 8" xfId="10515" xr:uid="{289B513F-68BA-4E87-9F49-A617ACDBDEFE}"/>
    <cellStyle name="SAPBEXHLevel2X 3 4 8 2" xfId="13775" xr:uid="{8F36A7B0-D133-4953-8B3F-876D2958FEDB}"/>
    <cellStyle name="SAPBEXHLevel2X 3 4 8 2 2" xfId="37500" xr:uid="{E5EFB543-0EE5-442C-AC58-46BA8382B83B}"/>
    <cellStyle name="SAPBEXHLevel2X 3 4 8 3" xfId="9058" xr:uid="{FC555F61-EF29-4F0F-AAA7-820E3E0FE616}"/>
    <cellStyle name="SAPBEXHLevel2X 3 4 8 3 2" xfId="26234" xr:uid="{163DC40D-2C86-4B18-BFE5-D0581E0D8075}"/>
    <cellStyle name="SAPBEXHLevel2X 3 4 8 3 3" xfId="34949" xr:uid="{372A08B5-710D-494F-93A5-6EEA41B0D2D2}"/>
    <cellStyle name="SAPBEXHLevel2X 3 4 8 4" xfId="35624" xr:uid="{FC2262D2-6F6A-4B70-AF76-221CCFE4B3AB}"/>
    <cellStyle name="SAPBEXHLevel2X 3 4 9" xfId="9235" xr:uid="{D88A36BF-867A-4A7A-978F-4A66CA047CAE}"/>
    <cellStyle name="SAPBEXHLevel2X 3 4 9 2" xfId="35126" xr:uid="{E3E35128-AFBA-4B29-8B38-C5B489351A5A}"/>
    <cellStyle name="SAPBEXHLevel2X 3 5" xfId="2179" xr:uid="{DE48688E-D965-4575-BD72-91E337BDB475}"/>
    <cellStyle name="SAPBEXHLevel2X 3 5 10" xfId="8999" xr:uid="{AB7BEBB7-2846-418F-BE82-189EDA096C33}"/>
    <cellStyle name="SAPBEXHLevel2X 3 5 10 2" xfId="26175" xr:uid="{9A116FC1-8982-49FD-ACEC-4D3BF6BBEC16}"/>
    <cellStyle name="SAPBEXHLevel2X 3 5 10 3" xfId="34891" xr:uid="{F66FF18B-DF3A-415D-AA32-D489D951E133}"/>
    <cellStyle name="SAPBEXHLevel2X 3 5 11" xfId="7347" xr:uid="{7519C72D-330D-4723-B2DB-1B024623D2DE}"/>
    <cellStyle name="SAPBEXHLevel2X 3 5 11 2" xfId="34417" xr:uid="{0F78BD15-F171-437C-890F-614C44C3FCC0}"/>
    <cellStyle name="SAPBEXHLevel2X 3 5 12" xfId="19681" xr:uid="{E7C47989-5780-4E10-89C4-8D5498845F75}"/>
    <cellStyle name="SAPBEXHLevel2X 3 5 13" xfId="28939" xr:uid="{4CE153F8-D6D3-44D7-921A-9E57BCE24DB4}"/>
    <cellStyle name="SAPBEXHLevel2X 3 5 2" xfId="5716" xr:uid="{6B66BC2A-1A57-4796-9891-97A9CF2E89E4}"/>
    <cellStyle name="SAPBEXHLevel2X 3 5 2 2" xfId="12152" xr:uid="{0AE0439B-581C-4B6F-8088-8167E0311D36}"/>
    <cellStyle name="SAPBEXHLevel2X 3 5 2 2 2" xfId="15555" xr:uid="{6995290F-6970-496F-9E6C-06668B804D3E}"/>
    <cellStyle name="SAPBEXHLevel2X 3 5 2 2 2 2" xfId="32059" xr:uid="{94D2E728-5442-4C32-8F34-7EF9005C892B}"/>
    <cellStyle name="SAPBEXHLevel2X 3 5 2 2 2 3" xfId="39144" xr:uid="{DA781DDF-FBC3-4DC9-8A1E-42BB11E9700D}"/>
    <cellStyle name="SAPBEXHLevel2X 3 5 2 2 3" xfId="16951" xr:uid="{CF201233-A9E8-419B-A84D-453058B3EEAB}"/>
    <cellStyle name="SAPBEXHLevel2X 3 5 2 2 3 2" xfId="33455" xr:uid="{B14C5734-C3E8-460E-AB56-A16EE1F16FE0}"/>
    <cellStyle name="SAPBEXHLevel2X 3 5 2 2 3 3" xfId="39876" xr:uid="{589C5BD0-C99C-4CE9-99E4-B4610F47F2E5}"/>
    <cellStyle name="SAPBEXHLevel2X 3 5 2 2 4" xfId="36292" xr:uid="{7D42E392-047C-43D1-B4C8-40B0CC0AA458}"/>
    <cellStyle name="SAPBEXHLevel2X 3 5 2 3" xfId="10748" xr:uid="{D834A8B2-811F-4261-A5BD-120B32C4F6C4}"/>
    <cellStyle name="SAPBEXHLevel2X 3 5 2 3 2" xfId="13981" xr:uid="{3066E558-9C3E-4B91-BF36-C61B571A79A5}"/>
    <cellStyle name="SAPBEXHLevel2X 3 5 2 3 2 2" xfId="37654" xr:uid="{7B03D3C6-F9C1-4364-A034-FD99AC31B32E}"/>
    <cellStyle name="SAPBEXHLevel2X 3 5 2 3 3" xfId="14646" xr:uid="{84AB451B-AAB9-48D0-99EB-45391FB95EE4}"/>
    <cellStyle name="SAPBEXHLevel2X 3 5 2 3 3 2" xfId="31161" xr:uid="{CFD90773-28FC-4B7D-8B57-5A7CF2559EF2}"/>
    <cellStyle name="SAPBEXHLevel2X 3 5 2 3 3 3" xfId="38236" xr:uid="{D78B38AD-B149-43DF-8E67-4915BDBF2A49}"/>
    <cellStyle name="SAPBEXHLevel2X 3 5 2 3 4" xfId="35725" xr:uid="{9FCACB69-D312-4378-B355-7168F6696380}"/>
    <cellStyle name="SAPBEXHLevel2X 3 5 2 4" xfId="9796" xr:uid="{77E4CEB1-9D1A-47A8-8FF1-1D16E4113430}"/>
    <cellStyle name="SAPBEXHLevel2X 3 5 2 4 2" xfId="35224" xr:uid="{45198B24-F394-4553-86E9-861555687499}"/>
    <cellStyle name="SAPBEXHLevel2X 3 5 2 5" xfId="13229" xr:uid="{9F220C8A-9195-4DAC-B1E2-EF4C1F99D792}"/>
    <cellStyle name="SAPBEXHLevel2X 3 5 2 5 2" xfId="36958" xr:uid="{0F220099-A4E9-4C6B-B1B7-08466BBC4962}"/>
    <cellStyle name="SAPBEXHLevel2X 3 5 2 6" xfId="13709" xr:uid="{7A8326A6-0898-4E1A-B777-BE9EAE02D79D}"/>
    <cellStyle name="SAPBEXHLevel2X 3 5 2 6 2" xfId="30345" xr:uid="{C0FDB72F-84F8-4E33-A754-B1157902F04E}"/>
    <cellStyle name="SAPBEXHLevel2X 3 5 2 6 3" xfId="37434" xr:uid="{862B1F55-3D72-471F-BA2D-458385AF918D}"/>
    <cellStyle name="SAPBEXHLevel2X 3 5 2 7" xfId="7903" xr:uid="{549C7E22-9F59-40D7-AEA6-36483DC7265D}"/>
    <cellStyle name="SAPBEXHLevel2X 3 5 2 7 2" xfId="34496" xr:uid="{99F6A623-C418-46ED-AA02-16353897CFEE}"/>
    <cellStyle name="SAPBEXHLevel2X 3 5 2 8" xfId="34230" xr:uid="{2BEFF526-F3AD-43CF-9161-AEFACB4C6970}"/>
    <cellStyle name="SAPBEXHLevel2X 3 5 3" xfId="5995" xr:uid="{8514F1AA-3A47-43A7-90CC-1308FA1B6C72}"/>
    <cellStyle name="SAPBEXHLevel2X 3 5 3 2" xfId="12263" xr:uid="{B6FC26C0-BC92-4F13-89C7-141954B6DE36}"/>
    <cellStyle name="SAPBEXHLevel2X 3 5 3 2 2" xfId="15663" xr:uid="{D6E33303-81B4-4A40-844B-25059A4AD2CF}"/>
    <cellStyle name="SAPBEXHLevel2X 3 5 3 2 2 2" xfId="32167" xr:uid="{7BA82712-29AA-4EE3-BD9B-C83B0B834495}"/>
    <cellStyle name="SAPBEXHLevel2X 3 5 3 2 2 3" xfId="39252" xr:uid="{82FE1055-F7AF-4EA0-A9AD-0DF31F8B6E69}"/>
    <cellStyle name="SAPBEXHLevel2X 3 5 3 2 3" xfId="17047" xr:uid="{159DF888-CD3A-41AA-95EF-095D940EE6C6}"/>
    <cellStyle name="SAPBEXHLevel2X 3 5 3 2 3 2" xfId="33551" xr:uid="{9686EFA4-63CD-4324-888A-DB6BA4900C1A}"/>
    <cellStyle name="SAPBEXHLevel2X 3 5 3 2 3 3" xfId="39969" xr:uid="{22E06CAD-A06E-4FCE-9D9F-F0CF72BAFC34}"/>
    <cellStyle name="SAPBEXHLevel2X 3 5 3 2 4" xfId="36383" xr:uid="{AD876A13-3E23-4550-9995-84EFCFA8E26D}"/>
    <cellStyle name="SAPBEXHLevel2X 3 5 3 3" xfId="10860" xr:uid="{2970AA9A-B9DB-4904-989F-86238EA65C49}"/>
    <cellStyle name="SAPBEXHLevel2X 3 5 3 3 2" xfId="14091" xr:uid="{71D7BE4E-C163-497B-A62B-35537124DE25}"/>
    <cellStyle name="SAPBEXHLevel2X 3 5 3 3 2 2" xfId="37749" xr:uid="{2E7D97FB-E8FC-4E0E-A7F3-F4E480A13BAE}"/>
    <cellStyle name="SAPBEXHLevel2X 3 5 3 3 3" xfId="12995" xr:uid="{641A6AA4-88FD-4D54-8F7A-E4D2A8A09D5D}"/>
    <cellStyle name="SAPBEXHLevel2X 3 5 3 3 3 2" xfId="29715" xr:uid="{4104F363-CE76-4D80-AA97-92AE860597FF}"/>
    <cellStyle name="SAPBEXHLevel2X 3 5 3 3 3 3" xfId="36724" xr:uid="{B88AC1BA-5351-418B-A6A2-DBE931B6858F}"/>
    <cellStyle name="SAPBEXHLevel2X 3 5 3 3 4" xfId="35816" xr:uid="{57F32152-C4C2-45EA-AA3B-BE54EFFA4CA3}"/>
    <cellStyle name="SAPBEXHLevel2X 3 5 3 4" xfId="10063" xr:uid="{A2E2A34B-EDE6-4601-A25E-A4F0F0670C7B}"/>
    <cellStyle name="SAPBEXHLevel2X 3 5 3 4 2" xfId="35405" xr:uid="{6A150765-D788-4E16-B169-80483636469C}"/>
    <cellStyle name="SAPBEXHLevel2X 3 5 3 5" xfId="13457" xr:uid="{783D8C0A-E936-449B-87A2-58B133EA8AD7}"/>
    <cellStyle name="SAPBEXHLevel2X 3 5 3 5 2" xfId="37186" xr:uid="{C5F83BF1-BA71-4E46-BB85-C7D1000A608A}"/>
    <cellStyle name="SAPBEXHLevel2X 3 5 3 6" xfId="15076" xr:uid="{5E79B1A1-3611-4BEB-A320-84FD0D1F3EAB}"/>
    <cellStyle name="SAPBEXHLevel2X 3 5 3 6 2" xfId="31582" xr:uid="{CE01483B-34B9-47D5-BD7D-9C7BC29A4B9D}"/>
    <cellStyle name="SAPBEXHLevel2X 3 5 3 6 3" xfId="38665" xr:uid="{BC875049-360D-4B53-A180-C94B5A0C2A45}"/>
    <cellStyle name="SAPBEXHLevel2X 3 5 3 7" xfId="8170" xr:uid="{5FF2077B-0C86-4667-89FC-F1826E38EE00}"/>
    <cellStyle name="SAPBEXHLevel2X 3 5 3 7 2" xfId="34677" xr:uid="{DF2C3CD4-F10A-4BE0-ADE2-099A179C1014}"/>
    <cellStyle name="SAPBEXHLevel2X 3 5 3 8" xfId="34322" xr:uid="{F5FFDD44-C1D5-4AD8-9859-42C87F7817F6}"/>
    <cellStyle name="SAPBEXHLevel2X 3 5 4" xfId="7962" xr:uid="{7766AE10-47B2-4AAB-A3EF-B53AFDDE0EDB}"/>
    <cellStyle name="SAPBEXHLevel2X 3 5 4 2" xfId="12520" xr:uid="{0499C940-C8C5-436F-B294-0864F1898964}"/>
    <cellStyle name="SAPBEXHLevel2X 3 5 4 2 2" xfId="15831" xr:uid="{281C79F8-1A79-4F98-8F82-0946AC320484}"/>
    <cellStyle name="SAPBEXHLevel2X 3 5 4 2 2 2" xfId="32335" xr:uid="{10B56E87-E57A-4BB1-9CA2-7892E303108C}"/>
    <cellStyle name="SAPBEXHLevel2X 3 5 4 2 2 3" xfId="39420" xr:uid="{01203212-FC4D-4989-924F-7DEDD89F267F}"/>
    <cellStyle name="SAPBEXHLevel2X 3 5 4 2 3" xfId="17304" xr:uid="{39EFB8FE-AB7F-43CF-880A-5C44355812EF}"/>
    <cellStyle name="SAPBEXHLevel2X 3 5 4 2 3 2" xfId="33808" xr:uid="{7E94AFCE-9EF6-43AE-82B1-6A02CB3CEEDC}"/>
    <cellStyle name="SAPBEXHLevel2X 3 5 4 2 3 3" xfId="40137" xr:uid="{59A00BD9-D3EF-4F4C-A1C4-2AF6339FAF21}"/>
    <cellStyle name="SAPBEXHLevel2X 3 5 4 2 4" xfId="36548" xr:uid="{2754A033-7054-4AF0-8881-C5BAD58C6496}"/>
    <cellStyle name="SAPBEXHLevel2X 3 5 4 3" xfId="11118" xr:uid="{575E6ABE-1717-414E-9CE2-D7E21EA426D4}"/>
    <cellStyle name="SAPBEXHLevel2X 3 5 4 3 2" xfId="14305" xr:uid="{B1003309-ED8B-4175-9696-5E0710BE5A97}"/>
    <cellStyle name="SAPBEXHLevel2X 3 5 4 3 2 2" xfId="37962" xr:uid="{746D3B07-FDBE-4D78-9977-53EF76C9DE4A}"/>
    <cellStyle name="SAPBEXHLevel2X 3 5 4 3 3" xfId="14621" xr:uid="{D058B23B-8C1D-4955-8ED9-E55A88FB0A01}"/>
    <cellStyle name="SAPBEXHLevel2X 3 5 4 3 3 2" xfId="31136" xr:uid="{F7A95C79-603F-41F5-8916-7B6F68ABBA62}"/>
    <cellStyle name="SAPBEXHLevel2X 3 5 4 3 3 3" xfId="38211" xr:uid="{279BD837-64AA-42F2-B0BA-DA39FB8C3A0D}"/>
    <cellStyle name="SAPBEXHLevel2X 3 5 4 3 4" xfId="35982" xr:uid="{E9540E6E-A658-40FD-BB98-A75FCE1053C7}"/>
    <cellStyle name="SAPBEXHLevel2X 3 5 4 4" xfId="9855" xr:uid="{324F85C7-B01A-4C58-B16E-D182589F1A62}"/>
    <cellStyle name="SAPBEXHLevel2X 3 5 4 4 2" xfId="35283" xr:uid="{BADB01EE-511A-4C96-AFEC-12A9AEF0F904}"/>
    <cellStyle name="SAPBEXHLevel2X 3 5 4 5" xfId="13288" xr:uid="{5561310F-233B-4E35-9058-BDDAAE9697FB}"/>
    <cellStyle name="SAPBEXHLevel2X 3 5 4 5 2" xfId="37017" xr:uid="{5AB3B209-1911-4F4D-94E3-6D79B432DEF0}"/>
    <cellStyle name="SAPBEXHLevel2X 3 5 4 6" xfId="13076" xr:uid="{39ABEA80-9322-4529-9084-68C1403262F2}"/>
    <cellStyle name="SAPBEXHLevel2X 3 5 4 6 2" xfId="29796" xr:uid="{B4687805-A98E-47FB-996D-2E3A033A7114}"/>
    <cellStyle name="SAPBEXHLevel2X 3 5 4 6 3" xfId="36805" xr:uid="{11B4A421-5876-4695-84CB-17BD83023D1C}"/>
    <cellStyle name="SAPBEXHLevel2X 3 5 4 7" xfId="34555" xr:uid="{C6357913-BC44-47A2-BBE0-113331B2E778}"/>
    <cellStyle name="SAPBEXHLevel2X 3 5 5" xfId="8409" xr:uid="{696FC04F-54D4-44E9-B7AF-EDE8CEB973DC}"/>
    <cellStyle name="SAPBEXHLevel2X 3 5 5 2" xfId="12704" xr:uid="{DDBA492F-EC23-40B5-BA98-2E098198388D}"/>
    <cellStyle name="SAPBEXHLevel2X 3 5 5 2 2" xfId="15918" xr:uid="{F2B2E7DC-51F4-44F3-828B-00DA79D9571B}"/>
    <cellStyle name="SAPBEXHLevel2X 3 5 5 2 2 2" xfId="32422" xr:uid="{4335A0CD-B22C-4C68-8E72-1B1EAC79BA59}"/>
    <cellStyle name="SAPBEXHLevel2X 3 5 5 2 2 3" xfId="39507" xr:uid="{FF402397-3E5C-42C6-B58B-CB1714CB3DD3}"/>
    <cellStyle name="SAPBEXHLevel2X 3 5 5 2 3" xfId="17479" xr:uid="{EC1B0446-8568-46B5-BF5B-883131DBADB4}"/>
    <cellStyle name="SAPBEXHLevel2X 3 5 5 2 3 2" xfId="33983" xr:uid="{F8620206-ACF5-4285-8502-01B7203C4617}"/>
    <cellStyle name="SAPBEXHLevel2X 3 5 5 2 3 3" xfId="40224" xr:uid="{630F5EF4-A3D3-45DB-B464-23833C703021}"/>
    <cellStyle name="SAPBEXHLevel2X 3 5 5 2 4" xfId="36634" xr:uid="{6ED40766-70F9-4049-B033-8138E164A586}"/>
    <cellStyle name="SAPBEXHLevel2X 3 5 5 3" xfId="11295" xr:uid="{36A668FA-37BF-4192-8130-1578DB5DD76A}"/>
    <cellStyle name="SAPBEXHLevel2X 3 5 5 3 2" xfId="14441" xr:uid="{5FB5A9FE-BD06-492C-B48C-917322374F11}"/>
    <cellStyle name="SAPBEXHLevel2X 3 5 5 3 2 2" xfId="38098" xr:uid="{1314EE31-D2E8-43AD-88C3-52F9D42BCDE6}"/>
    <cellStyle name="SAPBEXHLevel2X 3 5 5 3 3" xfId="9142" xr:uid="{6B5A5661-B84A-4B30-A7EE-A908B0132913}"/>
    <cellStyle name="SAPBEXHLevel2X 3 5 5 3 3 2" xfId="26318" xr:uid="{A212DE3F-8DAC-424C-843C-84086189FC45}"/>
    <cellStyle name="SAPBEXHLevel2X 3 5 5 3 3 3" xfId="35033" xr:uid="{8FF7B218-63B6-4676-A4B9-EAA811C92175}"/>
    <cellStyle name="SAPBEXHLevel2X 3 5 5 3 4" xfId="36069" xr:uid="{D011B618-DF6B-4366-A058-AC7AFCC4BBEA}"/>
    <cellStyle name="SAPBEXHLevel2X 3 5 5 4" xfId="10299" xr:uid="{E10929EB-02F7-4A16-A124-4DF7B705BD70}"/>
    <cellStyle name="SAPBEXHLevel2X 3 5 5 4 2" xfId="35551" xr:uid="{5E267234-7EFB-407B-9020-4B937EB13A12}"/>
    <cellStyle name="SAPBEXHLevel2X 3 5 5 5" xfId="13655" xr:uid="{6CF9B806-186E-4F2A-9021-5644562A4B1F}"/>
    <cellStyle name="SAPBEXHLevel2X 3 5 5 5 2" xfId="37383" xr:uid="{4BBCD698-B33F-467D-A6DE-5868E1FDD442}"/>
    <cellStyle name="SAPBEXHLevel2X 3 5 5 6" xfId="13568" xr:uid="{67BF218B-0863-4ADC-80C2-7E79A2590D45}"/>
    <cellStyle name="SAPBEXHLevel2X 3 5 5 6 2" xfId="30218" xr:uid="{F0CCE9A7-E438-4AD7-AB14-5F0677650A17}"/>
    <cellStyle name="SAPBEXHLevel2X 3 5 5 6 3" xfId="37297" xr:uid="{7B433BB7-5E03-4E17-8E02-EC4E8F3A1D2C}"/>
    <cellStyle name="SAPBEXHLevel2X 3 5 5 7" xfId="34823" xr:uid="{515F12DD-4BEC-4C56-BD60-0F2C7168C2AD}"/>
    <cellStyle name="SAPBEXHLevel2X 3 5 6" xfId="11043" xr:uid="{07BC8B4B-CE86-465F-8769-0E3329B3523D}"/>
    <cellStyle name="SAPBEXHLevel2X 3 5 6 2" xfId="12445" xr:uid="{6576AECF-7FF1-4AD4-BBF0-FED06A251297}"/>
    <cellStyle name="SAPBEXHLevel2X 3 5 6 2 2" xfId="15756" xr:uid="{68300B41-D7BD-4436-9E24-6E19A25D5DB2}"/>
    <cellStyle name="SAPBEXHLevel2X 3 5 6 2 2 2" xfId="32260" xr:uid="{BF407E36-CB11-4F8D-9DE9-17BF795CFA0C}"/>
    <cellStyle name="SAPBEXHLevel2X 3 5 6 2 2 3" xfId="39345" xr:uid="{F37AB8D8-BAA5-45D5-9207-BC6CFC481646}"/>
    <cellStyle name="SAPBEXHLevel2X 3 5 6 2 3" xfId="17229" xr:uid="{D4A202CF-8A5A-4956-951E-C2FDB338F98A}"/>
    <cellStyle name="SAPBEXHLevel2X 3 5 6 2 3 2" xfId="33733" xr:uid="{B996526B-C2C6-4AFE-90CF-E992CA74A5B7}"/>
    <cellStyle name="SAPBEXHLevel2X 3 5 6 2 3 3" xfId="40062" xr:uid="{38A8AAEB-FE3C-41B5-8B7B-EEF3C953BBC8}"/>
    <cellStyle name="SAPBEXHLevel2X 3 5 6 2 4" xfId="36474" xr:uid="{A0606FDE-5F1F-4655-9EAE-5A8E2F6AF4CF}"/>
    <cellStyle name="SAPBEXHLevel2X 3 5 6 3" xfId="14230" xr:uid="{F9C2F415-9B0F-4D79-A944-63025051466C}"/>
    <cellStyle name="SAPBEXHLevel2X 3 5 6 3 2" xfId="37887" xr:uid="{92482C04-5FB4-45F4-A4DC-386ADC0380EC}"/>
    <cellStyle name="SAPBEXHLevel2X 3 5 6 4" xfId="14936" xr:uid="{1E456BAB-5951-4CFD-9EFE-5F78E8A704FD}"/>
    <cellStyle name="SAPBEXHLevel2X 3 5 6 4 2" xfId="31446" xr:uid="{9872C1A8-9856-4F7A-B8DF-4D379003EDBE}"/>
    <cellStyle name="SAPBEXHLevel2X 3 5 6 4 3" xfId="38525" xr:uid="{236FD247-F8A2-412F-A0E2-BDEA693885B0}"/>
    <cellStyle name="SAPBEXHLevel2X 3 5 6 5" xfId="35907" xr:uid="{8C23D83A-4A7B-49E2-9B97-BAF6891176D4}"/>
    <cellStyle name="SAPBEXHLevel2X 3 5 7" xfId="11664" xr:uid="{BDD2DD55-348B-449B-89F6-F3DE06052B37}"/>
    <cellStyle name="SAPBEXHLevel2X 3 5 7 2" xfId="15377" xr:uid="{061D619B-4AB7-4E48-9019-E133BF99BAA1}"/>
    <cellStyle name="SAPBEXHLevel2X 3 5 7 2 2" xfId="31881" xr:uid="{88472735-71D1-4783-9200-2C40F7720C65}"/>
    <cellStyle name="SAPBEXHLevel2X 3 5 7 2 3" xfId="38966" xr:uid="{4ABDE822-A9DA-4648-9A39-B23F67AE2CF5}"/>
    <cellStyle name="SAPBEXHLevel2X 3 5 7 3" xfId="16558" xr:uid="{327837CB-298F-414D-AB63-C0780CAC2E25}"/>
    <cellStyle name="SAPBEXHLevel2X 3 5 7 3 2" xfId="33062" xr:uid="{1C3BDDC6-8C7C-4ADF-AFB9-B27BED3ED781}"/>
    <cellStyle name="SAPBEXHLevel2X 3 5 7 3 3" xfId="39685" xr:uid="{5FD77B57-AF0E-4AE5-A830-10D1E2180B44}"/>
    <cellStyle name="SAPBEXHLevel2X 3 5 7 4" xfId="36170" xr:uid="{F32EC243-56FF-40B2-96E9-A86D5A36F054}"/>
    <cellStyle name="SAPBEXHLevel2X 3 5 8" xfId="10516" xr:uid="{8D285DBF-299E-4DE6-9585-2F1B49FE32F0}"/>
    <cellStyle name="SAPBEXHLevel2X 3 5 8 2" xfId="13776" xr:uid="{372947C9-36CE-41AC-B494-7DDCB66D6CC3}"/>
    <cellStyle name="SAPBEXHLevel2X 3 5 8 2 2" xfId="37501" xr:uid="{C632177A-E23A-46ED-AD0E-2AE218E4218A}"/>
    <cellStyle name="SAPBEXHLevel2X 3 5 8 3" xfId="13675" xr:uid="{5222CC48-38DF-494D-85E9-2906339BD5DF}"/>
    <cellStyle name="SAPBEXHLevel2X 3 5 8 3 2" xfId="30311" xr:uid="{6616F8A5-04E7-45D5-ADB6-0B284869802D}"/>
    <cellStyle name="SAPBEXHLevel2X 3 5 8 3 3" xfId="37400" xr:uid="{B251E0CB-3119-4E70-9574-AC79CC4A02B8}"/>
    <cellStyle name="SAPBEXHLevel2X 3 5 8 4" xfId="35625" xr:uid="{A80673E8-3FFD-49BE-B540-160B5AAD8EE9}"/>
    <cellStyle name="SAPBEXHLevel2X 3 5 9" xfId="9236" xr:uid="{A954FC5D-63C2-4294-A8C5-D53D374DEAE5}"/>
    <cellStyle name="SAPBEXHLevel2X 3 5 9 2" xfId="35127" xr:uid="{66A4D060-1AB6-4068-ABE2-10E4BFAA9D53}"/>
    <cellStyle name="SAPBEXHLevel2X 3 6" xfId="1633" xr:uid="{6C576DB1-D2F7-454A-9A91-2FD517C884B6}"/>
    <cellStyle name="SAPBEXHLevel2X 3 6 10" xfId="9000" xr:uid="{6626B799-DCA2-461A-876A-A99BD8826B37}"/>
    <cellStyle name="SAPBEXHLevel2X 3 6 10 2" xfId="26176" xr:uid="{E52A7D6A-B0CD-48FE-BDA7-E706E10AE470}"/>
    <cellStyle name="SAPBEXHLevel2X 3 6 10 3" xfId="34892" xr:uid="{5DA60B22-B1B6-4390-B382-BDD37AE708B7}"/>
    <cellStyle name="SAPBEXHLevel2X 3 6 11" xfId="7348" xr:uid="{2EB82BDB-BAEA-4AAC-8FF7-1013E13BD1D9}"/>
    <cellStyle name="SAPBEXHLevel2X 3 6 11 2" xfId="34418" xr:uid="{DB578691-43A9-4127-8C85-204BB5F85EB6}"/>
    <cellStyle name="SAPBEXHLevel2X 3 6 12" xfId="19136" xr:uid="{27A86F3D-203A-46B4-9A85-F400C0A9EF92}"/>
    <cellStyle name="SAPBEXHLevel2X 3 6 13" xfId="29065" xr:uid="{E41B1C57-F444-431F-8592-345027CCBF02}"/>
    <cellStyle name="SAPBEXHLevel2X 3 6 2" xfId="5717" xr:uid="{EF72AD43-0633-4B5A-A747-5200FD2B9FB1}"/>
    <cellStyle name="SAPBEXHLevel2X 3 6 2 2" xfId="12153" xr:uid="{BFB86BBF-E373-4598-AB44-705FDBCBCB96}"/>
    <cellStyle name="SAPBEXHLevel2X 3 6 2 2 2" xfId="15556" xr:uid="{99F6D3DE-83F8-4021-B358-3343C2AA01DB}"/>
    <cellStyle name="SAPBEXHLevel2X 3 6 2 2 2 2" xfId="32060" xr:uid="{1BAD1AD8-E91E-4E1F-BB30-ACFB8358BA68}"/>
    <cellStyle name="SAPBEXHLevel2X 3 6 2 2 2 3" xfId="39145" xr:uid="{E7E04939-E015-43F9-8128-E67885B832EA}"/>
    <cellStyle name="SAPBEXHLevel2X 3 6 2 2 3" xfId="16952" xr:uid="{C74C662D-67B6-4E3C-BB49-7A84118C1522}"/>
    <cellStyle name="SAPBEXHLevel2X 3 6 2 2 3 2" xfId="33456" xr:uid="{CE1C29FD-CFE4-466E-994B-7DBB76EB4E29}"/>
    <cellStyle name="SAPBEXHLevel2X 3 6 2 2 3 3" xfId="39877" xr:uid="{EB08D3E7-5388-40CE-8B54-F9AC9B489CE7}"/>
    <cellStyle name="SAPBEXHLevel2X 3 6 2 2 4" xfId="36293" xr:uid="{AD30FC4F-B3AD-4E73-9F0B-25F87A5D8F2D}"/>
    <cellStyle name="SAPBEXHLevel2X 3 6 2 3" xfId="10749" xr:uid="{AF847BC3-65FE-443D-A4C1-5A7B5C91040B}"/>
    <cellStyle name="SAPBEXHLevel2X 3 6 2 3 2" xfId="13982" xr:uid="{2CFCC6BB-4650-4DBC-95F1-65151361273D}"/>
    <cellStyle name="SAPBEXHLevel2X 3 6 2 3 2 2" xfId="37655" xr:uid="{85488738-DDDF-4EAB-B5D7-FB8CD150BEAB}"/>
    <cellStyle name="SAPBEXHLevel2X 3 6 2 3 3" xfId="13329" xr:uid="{4C977CE8-C0B1-4BAD-9EE5-1C9DA377BEAE}"/>
    <cellStyle name="SAPBEXHLevel2X 3 6 2 3 3 2" xfId="30014" xr:uid="{9D4567F7-F2B4-4EE0-BDA8-CA5ABA1CB82A}"/>
    <cellStyle name="SAPBEXHLevel2X 3 6 2 3 3 3" xfId="37058" xr:uid="{59651887-867A-4063-96A4-F27CE916D4C7}"/>
    <cellStyle name="SAPBEXHLevel2X 3 6 2 3 4" xfId="35726" xr:uid="{2D769FBB-C6C3-4235-A107-2043CAF5EF63}"/>
    <cellStyle name="SAPBEXHLevel2X 3 6 2 4" xfId="9795" xr:uid="{766C5709-BD5B-45FF-A2DF-DB5FE85DCAB3}"/>
    <cellStyle name="SAPBEXHLevel2X 3 6 2 4 2" xfId="35223" xr:uid="{9E540772-8F84-46CA-A4D2-DBD3DD77117D}"/>
    <cellStyle name="SAPBEXHLevel2X 3 6 2 5" xfId="13228" xr:uid="{0FF12360-73C5-4546-9444-65512F51E4CB}"/>
    <cellStyle name="SAPBEXHLevel2X 3 6 2 5 2" xfId="36957" xr:uid="{D94940BD-D4A0-4A15-9BC6-027B821D920A}"/>
    <cellStyle name="SAPBEXHLevel2X 3 6 2 6" xfId="9034" xr:uid="{47052506-1A70-4062-8AAC-1A466226AA05}"/>
    <cellStyle name="SAPBEXHLevel2X 3 6 2 6 2" xfId="26210" xr:uid="{F1A2020D-AF69-44F8-AA75-55C7C3DF6688}"/>
    <cellStyle name="SAPBEXHLevel2X 3 6 2 6 3" xfId="34925" xr:uid="{9344116B-F3E8-49A5-918C-CB06827F4899}"/>
    <cellStyle name="SAPBEXHLevel2X 3 6 2 7" xfId="7902" xr:uid="{819EAC62-D771-4706-913D-0F10B916C5DF}"/>
    <cellStyle name="SAPBEXHLevel2X 3 6 2 7 2" xfId="34495" xr:uid="{C35233F4-CB3A-46D7-96AA-F994D06AAD26}"/>
    <cellStyle name="SAPBEXHLevel2X 3 6 2 8" xfId="34231" xr:uid="{B048687F-6D30-4528-A90E-3625A0445373}"/>
    <cellStyle name="SAPBEXHLevel2X 3 6 3" xfId="5996" xr:uid="{855EA490-ABFA-449B-AF66-69FA96497683}"/>
    <cellStyle name="SAPBEXHLevel2X 3 6 3 2" xfId="12264" xr:uid="{D20B2F12-1947-4FD3-A2D1-80ADC46F5036}"/>
    <cellStyle name="SAPBEXHLevel2X 3 6 3 2 2" xfId="15664" xr:uid="{F6F1D280-B922-4B6A-AB3A-4C26D43287C3}"/>
    <cellStyle name="SAPBEXHLevel2X 3 6 3 2 2 2" xfId="32168" xr:uid="{FB4E84CF-86EE-43D2-A534-3E8374AE3D45}"/>
    <cellStyle name="SAPBEXHLevel2X 3 6 3 2 2 3" xfId="39253" xr:uid="{A11C5877-B660-4202-B2BB-2A5A823F96C7}"/>
    <cellStyle name="SAPBEXHLevel2X 3 6 3 2 3" xfId="17048" xr:uid="{AA3EEF0C-C78A-428A-8994-E514B70D82DA}"/>
    <cellStyle name="SAPBEXHLevel2X 3 6 3 2 3 2" xfId="33552" xr:uid="{EA6D0136-E9A8-4FF7-8A11-F48D95E28EE3}"/>
    <cellStyle name="SAPBEXHLevel2X 3 6 3 2 3 3" xfId="39970" xr:uid="{39DA80C8-8059-4A71-973E-938F976D0347}"/>
    <cellStyle name="SAPBEXHLevel2X 3 6 3 2 4" xfId="36384" xr:uid="{EE4E45FE-9EC0-4F6B-99BB-1A61962201A9}"/>
    <cellStyle name="SAPBEXHLevel2X 3 6 3 3" xfId="10861" xr:uid="{E366B327-846D-4B23-B453-F4F4BE17976C}"/>
    <cellStyle name="SAPBEXHLevel2X 3 6 3 3 2" xfId="14092" xr:uid="{889D077A-5FAF-4209-BF55-D6A12BC3E967}"/>
    <cellStyle name="SAPBEXHLevel2X 3 6 3 3 2 2" xfId="37750" xr:uid="{8D8347CF-A65E-4C76-BAC2-8D47C08D6C26}"/>
    <cellStyle name="SAPBEXHLevel2X 3 6 3 3 3" xfId="14148" xr:uid="{CC28B149-2B37-4464-A621-B340777EC19C}"/>
    <cellStyle name="SAPBEXHLevel2X 3 6 3 3 3 2" xfId="30725" xr:uid="{74D3D018-CF3D-4F6B-8911-65521E6A9183}"/>
    <cellStyle name="SAPBEXHLevel2X 3 6 3 3 3 3" xfId="37805" xr:uid="{F051F9D7-C9F8-49E3-B8CC-A86EB6047286}"/>
    <cellStyle name="SAPBEXHLevel2X 3 6 3 3 4" xfId="35817" xr:uid="{900C552E-5CA9-4D58-B882-1BA2D5617347}"/>
    <cellStyle name="SAPBEXHLevel2X 3 6 3 4" xfId="10064" xr:uid="{489677B2-7928-4D4E-87E7-CB8A84324891}"/>
    <cellStyle name="SAPBEXHLevel2X 3 6 3 4 2" xfId="35406" xr:uid="{54236FE0-AF99-4ED2-86BB-04560A8D4990}"/>
    <cellStyle name="SAPBEXHLevel2X 3 6 3 5" xfId="13458" xr:uid="{6420839D-8A7F-4F14-91E2-D587D94BC71E}"/>
    <cellStyle name="SAPBEXHLevel2X 3 6 3 5 2" xfId="37187" xr:uid="{BACB921E-8269-4DA2-903D-7B2DFF478865}"/>
    <cellStyle name="SAPBEXHLevel2X 3 6 3 6" xfId="13166" xr:uid="{39A63A37-227D-4538-B72C-4A3FA3942E09}"/>
    <cellStyle name="SAPBEXHLevel2X 3 6 3 6 2" xfId="29886" xr:uid="{71069AC8-2DFD-4EBB-997C-C66665B8D23F}"/>
    <cellStyle name="SAPBEXHLevel2X 3 6 3 6 3" xfId="36895" xr:uid="{25917826-1533-49DF-B6D8-9E654B7356D3}"/>
    <cellStyle name="SAPBEXHLevel2X 3 6 3 7" xfId="8171" xr:uid="{CA495EE5-0F5D-45D9-A7FA-236C29734BFC}"/>
    <cellStyle name="SAPBEXHLevel2X 3 6 3 7 2" xfId="34678" xr:uid="{393E9D1F-94D7-40C6-8D61-4124B93BD7B8}"/>
    <cellStyle name="SAPBEXHLevel2X 3 6 3 8" xfId="34323" xr:uid="{95F5201E-8423-4570-8271-31A7EEEDCFD9}"/>
    <cellStyle name="SAPBEXHLevel2X 3 6 4" xfId="7961" xr:uid="{278A5C1B-F09B-4742-8BD9-1F8F27EA1BB5}"/>
    <cellStyle name="SAPBEXHLevel2X 3 6 4 2" xfId="12521" xr:uid="{D3F6CFB0-219A-4E61-8F91-2E2242BFEAEF}"/>
    <cellStyle name="SAPBEXHLevel2X 3 6 4 2 2" xfId="15832" xr:uid="{C782C17F-2797-428C-AFE1-9468EC7F75EE}"/>
    <cellStyle name="SAPBEXHLevel2X 3 6 4 2 2 2" xfId="32336" xr:uid="{100B0DC4-1F23-47C1-AFAE-508F2B940158}"/>
    <cellStyle name="SAPBEXHLevel2X 3 6 4 2 2 3" xfId="39421" xr:uid="{32D1DC4F-036C-43FD-961B-8502D87C54FC}"/>
    <cellStyle name="SAPBEXHLevel2X 3 6 4 2 3" xfId="17305" xr:uid="{FA195A9F-FAE8-4AF7-B5A6-C8DD2AD54AD2}"/>
    <cellStyle name="SAPBEXHLevel2X 3 6 4 2 3 2" xfId="33809" xr:uid="{2772F152-AC34-4050-B466-DB07DD247EE3}"/>
    <cellStyle name="SAPBEXHLevel2X 3 6 4 2 3 3" xfId="40138" xr:uid="{D0A6FEDC-1748-4E7A-80D4-2D542D1BD389}"/>
    <cellStyle name="SAPBEXHLevel2X 3 6 4 2 4" xfId="36549" xr:uid="{5097187D-E76B-4D00-A465-AF77EAA02825}"/>
    <cellStyle name="SAPBEXHLevel2X 3 6 4 3" xfId="11119" xr:uid="{513DE2A5-BDC9-49F8-AB3F-82DE8D540819}"/>
    <cellStyle name="SAPBEXHLevel2X 3 6 4 3 2" xfId="14306" xr:uid="{63B02722-4EC2-4F34-92B1-3EAABE4212AE}"/>
    <cellStyle name="SAPBEXHLevel2X 3 6 4 3 2 2" xfId="37963" xr:uid="{03E82B9A-CE9D-4740-ACB6-045A6E1B44C3}"/>
    <cellStyle name="SAPBEXHLevel2X 3 6 4 3 3" xfId="14918" xr:uid="{76F7DC0B-F736-4BC9-9787-1161FC8B8913}"/>
    <cellStyle name="SAPBEXHLevel2X 3 6 4 3 3 2" xfId="31428" xr:uid="{B3F0FE9C-4622-4025-BE90-27A16F77E477}"/>
    <cellStyle name="SAPBEXHLevel2X 3 6 4 3 3 3" xfId="38507" xr:uid="{7ECAD83A-4CCA-4BA6-95CE-DB35799B0E87}"/>
    <cellStyle name="SAPBEXHLevel2X 3 6 4 3 4" xfId="35983" xr:uid="{38743C03-C069-4FE7-B499-3171DFF658E4}"/>
    <cellStyle name="SAPBEXHLevel2X 3 6 4 4" xfId="9854" xr:uid="{95C4EE0D-FE14-4749-9F26-ED99178D6EAB}"/>
    <cellStyle name="SAPBEXHLevel2X 3 6 4 4 2" xfId="35282" xr:uid="{2521CFFB-AE89-4FD7-B894-7D2783CB6383}"/>
    <cellStyle name="SAPBEXHLevel2X 3 6 4 5" xfId="13287" xr:uid="{B348947C-6A46-49B2-846A-42D37DA91CED}"/>
    <cellStyle name="SAPBEXHLevel2X 3 6 4 5 2" xfId="37016" xr:uid="{BAA855AC-CF57-48CD-906A-33761DB29AB8}"/>
    <cellStyle name="SAPBEXHLevel2X 3 6 4 6" xfId="14752" xr:uid="{C613326A-AEDC-483E-8F3C-FDA3B8B9E49F}"/>
    <cellStyle name="SAPBEXHLevel2X 3 6 4 6 2" xfId="31266" xr:uid="{407FFAB1-4A40-4A2B-98CA-A063351F0CE0}"/>
    <cellStyle name="SAPBEXHLevel2X 3 6 4 6 3" xfId="38342" xr:uid="{323C71EB-F8B9-4FFF-9418-DC3DE1815A17}"/>
    <cellStyle name="SAPBEXHLevel2X 3 6 4 7" xfId="34554" xr:uid="{94282161-9AC6-4DD6-99A8-287215F6EB8D}"/>
    <cellStyle name="SAPBEXHLevel2X 3 6 5" xfId="8380" xr:uid="{988C15EE-4004-4AE8-B630-9A32071E7675}"/>
    <cellStyle name="SAPBEXHLevel2X 3 6 5 2" xfId="12705" xr:uid="{FD329BA1-BE6E-4E8A-B0B2-4A13F049F0DC}"/>
    <cellStyle name="SAPBEXHLevel2X 3 6 5 2 2" xfId="15919" xr:uid="{69A00490-7C9E-43C8-AB65-67AF14EF027A}"/>
    <cellStyle name="SAPBEXHLevel2X 3 6 5 2 2 2" xfId="32423" xr:uid="{C2226A42-AEC6-4D68-A8BA-7BB8F321FD4B}"/>
    <cellStyle name="SAPBEXHLevel2X 3 6 5 2 2 3" xfId="39508" xr:uid="{EBC30FC5-40D6-4244-B58C-E636556F5368}"/>
    <cellStyle name="SAPBEXHLevel2X 3 6 5 2 3" xfId="17480" xr:uid="{14F0F792-D9C9-43F6-9C76-3C321A0BA8CF}"/>
    <cellStyle name="SAPBEXHLevel2X 3 6 5 2 3 2" xfId="33984" xr:uid="{E14C045C-1F22-47B7-A189-7A517EB0B780}"/>
    <cellStyle name="SAPBEXHLevel2X 3 6 5 2 3 3" xfId="40225" xr:uid="{02A471B5-1B5C-45F1-A59D-9D2282845D85}"/>
    <cellStyle name="SAPBEXHLevel2X 3 6 5 2 4" xfId="36635" xr:uid="{B0256840-1ED1-4628-B0AC-5047C4458FF7}"/>
    <cellStyle name="SAPBEXHLevel2X 3 6 5 3" xfId="11296" xr:uid="{E96EB179-5595-4101-BDFC-DA01B76FB0C0}"/>
    <cellStyle name="SAPBEXHLevel2X 3 6 5 3 2" xfId="14442" xr:uid="{817C82CF-9713-466F-A9DC-DD027DD630A7}"/>
    <cellStyle name="SAPBEXHLevel2X 3 6 5 3 2 2" xfId="38099" xr:uid="{4E9AD57C-DCD6-44F7-9752-624EF0343F88}"/>
    <cellStyle name="SAPBEXHLevel2X 3 6 5 3 3" xfId="9143" xr:uid="{4BD79151-24E2-436F-B56E-B6CA7DAF4764}"/>
    <cellStyle name="SAPBEXHLevel2X 3 6 5 3 3 2" xfId="26319" xr:uid="{84F44BAC-BC1F-4F5B-8A92-33D16D87F8FD}"/>
    <cellStyle name="SAPBEXHLevel2X 3 6 5 3 3 3" xfId="35034" xr:uid="{CE0D3E4D-C86E-45AF-A342-2CC0724E25A5}"/>
    <cellStyle name="SAPBEXHLevel2X 3 6 5 3 4" xfId="36070" xr:uid="{9547032B-6A6F-4450-B4A4-FF611B6D88D6}"/>
    <cellStyle name="SAPBEXHLevel2X 3 6 5 4" xfId="10270" xr:uid="{23B3E6A1-0764-4388-82E4-80B501D4D33C}"/>
    <cellStyle name="SAPBEXHLevel2X 3 6 5 4 2" xfId="35522" xr:uid="{95409C22-8406-4EF7-B19B-AED4EDD2D849}"/>
    <cellStyle name="SAPBEXHLevel2X 3 6 5 5" xfId="13626" xr:uid="{931524EC-D66A-441B-AF7D-998C389938F0}"/>
    <cellStyle name="SAPBEXHLevel2X 3 6 5 5 2" xfId="37354" xr:uid="{2900BF33-73C5-4F57-B608-422CF7542874}"/>
    <cellStyle name="SAPBEXHLevel2X 3 6 5 6" xfId="12960" xr:uid="{3F5A537A-7591-45BB-A9BA-48F121B3E58D}"/>
    <cellStyle name="SAPBEXHLevel2X 3 6 5 6 2" xfId="29680" xr:uid="{5DD880BA-218A-4448-BA17-B6F83DACC494}"/>
    <cellStyle name="SAPBEXHLevel2X 3 6 5 6 3" xfId="36689" xr:uid="{3CBEF7A4-A467-4DAA-8857-025664BD4D22}"/>
    <cellStyle name="SAPBEXHLevel2X 3 6 5 7" xfId="34794" xr:uid="{431218DB-8636-40EC-AE0A-F4140891EC58}"/>
    <cellStyle name="SAPBEXHLevel2X 3 6 6" xfId="11044" xr:uid="{11E18A94-B6C9-4D1B-A93B-00B50A484E48}"/>
    <cellStyle name="SAPBEXHLevel2X 3 6 6 2" xfId="12446" xr:uid="{5FA084B5-4A34-4B66-A080-31A8EF5B9CE8}"/>
    <cellStyle name="SAPBEXHLevel2X 3 6 6 2 2" xfId="15757" xr:uid="{7642ED6E-5960-438B-8508-B7309329E07A}"/>
    <cellStyle name="SAPBEXHLevel2X 3 6 6 2 2 2" xfId="32261" xr:uid="{F2F71AEA-C0E2-411F-9125-F9F5A4B85FEC}"/>
    <cellStyle name="SAPBEXHLevel2X 3 6 6 2 2 3" xfId="39346" xr:uid="{DB9EF6EA-4DBB-4AC3-984D-D02A2E3F36AE}"/>
    <cellStyle name="SAPBEXHLevel2X 3 6 6 2 3" xfId="17230" xr:uid="{39A3BFEE-A634-426B-8768-21676BEF9C39}"/>
    <cellStyle name="SAPBEXHLevel2X 3 6 6 2 3 2" xfId="33734" xr:uid="{B01FD644-1A1D-4FBE-9478-661B01E086E0}"/>
    <cellStyle name="SAPBEXHLevel2X 3 6 6 2 3 3" xfId="40063" xr:uid="{C4CA82E4-A8B5-4E2D-9285-2C32D8EA1190}"/>
    <cellStyle name="SAPBEXHLevel2X 3 6 6 2 4" xfId="36475" xr:uid="{5D60AA61-258A-45CF-97AF-522B7407E687}"/>
    <cellStyle name="SAPBEXHLevel2X 3 6 6 3" xfId="14231" xr:uid="{0AB360EE-95E2-4366-BF71-C3F698E515FE}"/>
    <cellStyle name="SAPBEXHLevel2X 3 6 6 3 2" xfId="37888" xr:uid="{605ED09F-C140-4177-AB2A-A20C729B6A6B}"/>
    <cellStyle name="SAPBEXHLevel2X 3 6 6 4" xfId="13088" xr:uid="{4588E89E-9895-4183-BB63-926F03634EC1}"/>
    <cellStyle name="SAPBEXHLevel2X 3 6 6 4 2" xfId="29808" xr:uid="{C6BC2BE6-A204-4CD9-8C99-6EEAFBA1006A}"/>
    <cellStyle name="SAPBEXHLevel2X 3 6 6 4 3" xfId="36817" xr:uid="{F37F8E74-D902-41D8-9318-C0B2D80BACE5}"/>
    <cellStyle name="SAPBEXHLevel2X 3 6 6 5" xfId="35908" xr:uid="{C9B2C52E-6F8F-45A0-AE7E-76986C764419}"/>
    <cellStyle name="SAPBEXHLevel2X 3 6 7" xfId="11665" xr:uid="{E2F85CC2-D710-45CB-979A-2F70C59FB58B}"/>
    <cellStyle name="SAPBEXHLevel2X 3 6 7 2" xfId="15378" xr:uid="{289A502E-7F92-469C-8166-C5CE767B6A63}"/>
    <cellStyle name="SAPBEXHLevel2X 3 6 7 2 2" xfId="31882" xr:uid="{C7A270E6-E6F3-41F0-BEA7-6D9FBDE186B8}"/>
    <cellStyle name="SAPBEXHLevel2X 3 6 7 2 3" xfId="38967" xr:uid="{A4CEB63C-4A4A-4BA9-BB90-64DE7932CF78}"/>
    <cellStyle name="SAPBEXHLevel2X 3 6 7 3" xfId="16559" xr:uid="{394984E1-67AC-47EA-9C79-BF9AFE439B48}"/>
    <cellStyle name="SAPBEXHLevel2X 3 6 7 3 2" xfId="33063" xr:uid="{34A9326D-2E34-4512-BECD-E417B59C1373}"/>
    <cellStyle name="SAPBEXHLevel2X 3 6 7 3 3" xfId="39686" xr:uid="{B78B2DB8-CEC1-4B0E-8BB8-8EE41493802E}"/>
    <cellStyle name="SAPBEXHLevel2X 3 6 7 4" xfId="36171" xr:uid="{E9795176-9E5D-4532-980C-265E59E08736}"/>
    <cellStyle name="SAPBEXHLevel2X 3 6 8" xfId="10517" xr:uid="{AAFF92E9-1922-4F23-B24F-052BACB5CAAD}"/>
    <cellStyle name="SAPBEXHLevel2X 3 6 8 2" xfId="13777" xr:uid="{FC91C7F6-84E5-4520-A1C8-3691DCDA3832}"/>
    <cellStyle name="SAPBEXHLevel2X 3 6 8 2 2" xfId="37502" xr:uid="{9C0CE8A6-F57D-4E93-8C1C-22679620CCA5}"/>
    <cellStyle name="SAPBEXHLevel2X 3 6 8 3" xfId="13320" xr:uid="{48E909FE-74EB-416C-BC9A-187374923562}"/>
    <cellStyle name="SAPBEXHLevel2X 3 6 8 3 2" xfId="30005" xr:uid="{D43C36C1-6C0B-4C64-B891-83BE653B0B6D}"/>
    <cellStyle name="SAPBEXHLevel2X 3 6 8 3 3" xfId="37049" xr:uid="{B60E2ACD-FCFB-493D-8325-74661675B853}"/>
    <cellStyle name="SAPBEXHLevel2X 3 6 8 4" xfId="35626" xr:uid="{36E1C102-BD3A-4831-8E3E-FBCCDD3F16D4}"/>
    <cellStyle name="SAPBEXHLevel2X 3 6 9" xfId="9237" xr:uid="{735DCC6D-0011-4755-8C3E-6B4F47065B59}"/>
    <cellStyle name="SAPBEXHLevel2X 3 6 9 2" xfId="35128" xr:uid="{B663AC32-3820-46C7-AB0C-0F64F0F97A0C}"/>
    <cellStyle name="SAPBEXHLevel2X 3 7" xfId="3637" xr:uid="{EBE81BA4-FF41-44F1-BB91-8385D42D253B}"/>
    <cellStyle name="SAPBEXHLevel2X 3 7 10" xfId="9001" xr:uid="{F9439E75-6AFA-4C4F-B965-484C5AF055F3}"/>
    <cellStyle name="SAPBEXHLevel2X 3 7 10 2" xfId="26177" xr:uid="{FBE5D4ED-5B27-4374-A8B1-DF6FD8C5FAE2}"/>
    <cellStyle name="SAPBEXHLevel2X 3 7 10 3" xfId="34893" xr:uid="{B092D8E1-459C-4D8D-B984-B862A080BF74}"/>
    <cellStyle name="SAPBEXHLevel2X 3 7 11" xfId="7349" xr:uid="{EF0F2D7B-F353-47C8-A7CD-918B5E35868C}"/>
    <cellStyle name="SAPBEXHLevel2X 3 7 11 2" xfId="34419" xr:uid="{E440035C-1494-4F02-9A06-31A491906217}"/>
    <cellStyle name="SAPBEXHLevel2X 3 7 12" xfId="21135" xr:uid="{FED314EA-C783-4715-A7C7-6731842564C9}"/>
    <cellStyle name="SAPBEXHLevel2X 3 7 13" xfId="17740" xr:uid="{09AB8805-A354-4C27-A048-8DE7EE1AEF1B}"/>
    <cellStyle name="SAPBEXHLevel2X 3 7 2" xfId="5718" xr:uid="{666CF88B-315B-431A-B2FF-AD9DF7E84AE9}"/>
    <cellStyle name="SAPBEXHLevel2X 3 7 2 2" xfId="12154" xr:uid="{B712728B-F9C4-4927-AE08-2278F018AA92}"/>
    <cellStyle name="SAPBEXHLevel2X 3 7 2 2 2" xfId="15557" xr:uid="{1DC88594-3EB1-4B7C-B625-5A4CA0430AD9}"/>
    <cellStyle name="SAPBEXHLevel2X 3 7 2 2 2 2" xfId="32061" xr:uid="{E6155B9C-A055-4C7C-9444-C0488C25B3CD}"/>
    <cellStyle name="SAPBEXHLevel2X 3 7 2 2 2 3" xfId="39146" xr:uid="{0D54ABB7-3A37-4546-81A2-5D9D1FB63BA4}"/>
    <cellStyle name="SAPBEXHLevel2X 3 7 2 2 3" xfId="16953" xr:uid="{48A02800-08CC-44BE-96AC-91950E19B882}"/>
    <cellStyle name="SAPBEXHLevel2X 3 7 2 2 3 2" xfId="33457" xr:uid="{926A1AC6-72A5-48D1-BE71-1477BDCB6C04}"/>
    <cellStyle name="SAPBEXHLevel2X 3 7 2 2 3 3" xfId="39878" xr:uid="{6D7ECEB7-1BA7-4EDF-8D7F-C9FD522E451E}"/>
    <cellStyle name="SAPBEXHLevel2X 3 7 2 2 4" xfId="36294" xr:uid="{E20A48A9-4692-4186-A161-6CE20CE2A125}"/>
    <cellStyle name="SAPBEXHLevel2X 3 7 2 3" xfId="10750" xr:uid="{DF4D3A1D-2073-48A3-B424-83BA95E332C1}"/>
    <cellStyle name="SAPBEXHLevel2X 3 7 2 3 2" xfId="13983" xr:uid="{262B72E8-1576-4251-A9A0-2EEED9B09999}"/>
    <cellStyle name="SAPBEXHLevel2X 3 7 2 3 2 2" xfId="37656" xr:uid="{386EF837-9594-42E7-AA91-F0C9A9DA9DF4}"/>
    <cellStyle name="SAPBEXHLevel2X 3 7 2 3 3" xfId="14578" xr:uid="{856CD525-333F-45D9-89DC-1A1E1921730A}"/>
    <cellStyle name="SAPBEXHLevel2X 3 7 2 3 3 2" xfId="31094" xr:uid="{E595ED98-03C5-4819-98EC-9902BA914BCA}"/>
    <cellStyle name="SAPBEXHLevel2X 3 7 2 3 3 3" xfId="38171" xr:uid="{45B4803B-8838-493A-96D7-F941CDB89BF4}"/>
    <cellStyle name="SAPBEXHLevel2X 3 7 2 3 4" xfId="35727" xr:uid="{D41C56DF-705F-4001-B2C0-B853C3A5A2D9}"/>
    <cellStyle name="SAPBEXHLevel2X 3 7 2 4" xfId="9794" xr:uid="{DF4171FF-43D7-4AA4-B8CF-ADE27C965014}"/>
    <cellStyle name="SAPBEXHLevel2X 3 7 2 4 2" xfId="35222" xr:uid="{1A32A391-916E-4C31-B553-5B14F31E09FD}"/>
    <cellStyle name="SAPBEXHLevel2X 3 7 2 5" xfId="13227" xr:uid="{A159E01C-4530-4678-84A1-F5CF585CE9C7}"/>
    <cellStyle name="SAPBEXHLevel2X 3 7 2 5 2" xfId="36956" xr:uid="{497BF4F4-44D8-4C03-9012-FB87C2093300}"/>
    <cellStyle name="SAPBEXHLevel2X 3 7 2 6" xfId="12979" xr:uid="{884DF77D-17FE-4CBF-B491-9E0E85C657D8}"/>
    <cellStyle name="SAPBEXHLevel2X 3 7 2 6 2" xfId="29699" xr:uid="{0502C6BB-EAA5-44E5-B361-49F05D937A17}"/>
    <cellStyle name="SAPBEXHLevel2X 3 7 2 6 3" xfId="36708" xr:uid="{CB317D00-6BB3-4F8D-AFA7-C8519B3CFE41}"/>
    <cellStyle name="SAPBEXHLevel2X 3 7 2 7" xfId="7901" xr:uid="{CC352327-4CC3-4161-A076-363BDE778A22}"/>
    <cellStyle name="SAPBEXHLevel2X 3 7 2 7 2" xfId="34494" xr:uid="{03EC9B9B-97FA-4D06-9105-E6A68BA99AAB}"/>
    <cellStyle name="SAPBEXHLevel2X 3 7 2 8" xfId="34232" xr:uid="{CE61F3DF-E8CF-4748-BC2C-0030E9AEE4B2}"/>
    <cellStyle name="SAPBEXHLevel2X 3 7 3" xfId="5997" xr:uid="{887B3B22-76D9-4206-ADFC-B1E1584739CF}"/>
    <cellStyle name="SAPBEXHLevel2X 3 7 3 2" xfId="12265" xr:uid="{4783A9F5-AE3F-4812-BEC2-52986F1CFEF4}"/>
    <cellStyle name="SAPBEXHLevel2X 3 7 3 2 2" xfId="15665" xr:uid="{52614AF8-EA17-4471-8568-17CD3108A6AD}"/>
    <cellStyle name="SAPBEXHLevel2X 3 7 3 2 2 2" xfId="32169" xr:uid="{6E57F1AC-8FAC-49DE-99F3-27DA4800BE18}"/>
    <cellStyle name="SAPBEXHLevel2X 3 7 3 2 2 3" xfId="39254" xr:uid="{4704D044-AEEF-4C6A-9A6E-DDD147A1B9C3}"/>
    <cellStyle name="SAPBEXHLevel2X 3 7 3 2 3" xfId="17049" xr:uid="{DFE2CB21-9A5E-493D-B666-07352B249A74}"/>
    <cellStyle name="SAPBEXHLevel2X 3 7 3 2 3 2" xfId="33553" xr:uid="{2666F64C-20FF-4984-A256-AEA02AA93E08}"/>
    <cellStyle name="SAPBEXHLevel2X 3 7 3 2 3 3" xfId="39971" xr:uid="{879C1BC6-B643-4E4A-BA2D-B0D4C2CC9E55}"/>
    <cellStyle name="SAPBEXHLevel2X 3 7 3 2 4" xfId="36385" xr:uid="{1266CD3F-9C58-48F5-B398-CD1540FF6BC2}"/>
    <cellStyle name="SAPBEXHLevel2X 3 7 3 3" xfId="10862" xr:uid="{A1460172-720B-4717-86D9-9DF4548D22B4}"/>
    <cellStyle name="SAPBEXHLevel2X 3 7 3 3 2" xfId="14093" xr:uid="{B3C279D4-12BD-4AD7-A025-7D3D42606FB4}"/>
    <cellStyle name="SAPBEXHLevel2X 3 7 3 3 2 2" xfId="37751" xr:uid="{2CB63499-257A-48C6-A502-67A5D2838B29}"/>
    <cellStyle name="SAPBEXHLevel2X 3 7 3 3 3" xfId="14942" xr:uid="{B2281F46-AC03-41E4-B38A-E76C07BD7BD9}"/>
    <cellStyle name="SAPBEXHLevel2X 3 7 3 3 3 2" xfId="31452" xr:uid="{74D0AC91-4368-4CD0-A327-F73C1E665159}"/>
    <cellStyle name="SAPBEXHLevel2X 3 7 3 3 3 3" xfId="38531" xr:uid="{D4AEE181-B451-4991-9356-6C15B95FB9F8}"/>
    <cellStyle name="SAPBEXHLevel2X 3 7 3 3 4" xfId="35818" xr:uid="{774795BA-471E-41CD-8B61-F0ADE6B467FB}"/>
    <cellStyle name="SAPBEXHLevel2X 3 7 3 4" xfId="10065" xr:uid="{156DB134-ACDA-43E6-A3B1-2862B623EB33}"/>
    <cellStyle name="SAPBEXHLevel2X 3 7 3 4 2" xfId="35407" xr:uid="{33AFC4F4-BD25-45E0-BCD8-0ADDE1428DB0}"/>
    <cellStyle name="SAPBEXHLevel2X 3 7 3 5" xfId="13459" xr:uid="{C684F771-4774-4A3B-B856-0310FC9DBCDB}"/>
    <cellStyle name="SAPBEXHLevel2X 3 7 3 5 2" xfId="37188" xr:uid="{4B48CA01-568C-4799-9550-3F838C687866}"/>
    <cellStyle name="SAPBEXHLevel2X 3 7 3 6" xfId="12971" xr:uid="{270AF75D-5A1A-450F-AA91-52672F74DBE4}"/>
    <cellStyle name="SAPBEXHLevel2X 3 7 3 6 2" xfId="29691" xr:uid="{23EECDAC-5C5E-4F6F-B10F-027B30C572B1}"/>
    <cellStyle name="SAPBEXHLevel2X 3 7 3 6 3" xfId="36700" xr:uid="{C477FE72-7670-48EE-BEC6-F82F3BB2F321}"/>
    <cellStyle name="SAPBEXHLevel2X 3 7 3 7" xfId="8172" xr:uid="{132B9409-590D-465E-A02E-B1D805D50DDE}"/>
    <cellStyle name="SAPBEXHLevel2X 3 7 3 7 2" xfId="34679" xr:uid="{263F720E-F0B0-4E45-A6AB-760F865C3D08}"/>
    <cellStyle name="SAPBEXHLevel2X 3 7 3 8" xfId="34324" xr:uid="{5B2F35AD-28B8-4BFA-9453-06ED3EE57053}"/>
    <cellStyle name="SAPBEXHLevel2X 3 7 4" xfId="7960" xr:uid="{78F9B21E-AEF8-48B7-9F57-B1089E4180CD}"/>
    <cellStyle name="SAPBEXHLevel2X 3 7 4 2" xfId="12522" xr:uid="{DA92D5B2-EB69-426E-88BC-FFC849391472}"/>
    <cellStyle name="SAPBEXHLevel2X 3 7 4 2 2" xfId="15833" xr:uid="{F5B8DD32-D1A4-4AE1-BE7D-F479734E04E4}"/>
    <cellStyle name="SAPBEXHLevel2X 3 7 4 2 2 2" xfId="32337" xr:uid="{0AE560B7-B955-4D69-84C9-EEE8AD5FCD34}"/>
    <cellStyle name="SAPBEXHLevel2X 3 7 4 2 2 3" xfId="39422" xr:uid="{DF5C87C8-9C5F-4169-9EBA-FB855B9C8184}"/>
    <cellStyle name="SAPBEXHLevel2X 3 7 4 2 3" xfId="17306" xr:uid="{129D5748-0984-4DC3-A23F-4E9B5ACF09C8}"/>
    <cellStyle name="SAPBEXHLevel2X 3 7 4 2 3 2" xfId="33810" xr:uid="{72AA9BF6-50D6-44A7-8442-0E090C07155C}"/>
    <cellStyle name="SAPBEXHLevel2X 3 7 4 2 3 3" xfId="40139" xr:uid="{57F25AEF-E947-4949-8D45-FD3F7E3E34EE}"/>
    <cellStyle name="SAPBEXHLevel2X 3 7 4 2 4" xfId="36550" xr:uid="{7EEB8D6E-C649-4E85-91DA-93BE1D14AD84}"/>
    <cellStyle name="SAPBEXHLevel2X 3 7 4 3" xfId="11120" xr:uid="{4DBF3892-607E-4E32-B22B-D731E991EA90}"/>
    <cellStyle name="SAPBEXHLevel2X 3 7 4 3 2" xfId="14307" xr:uid="{797AB6FA-00A7-435D-A57E-80050B2D612B}"/>
    <cellStyle name="SAPBEXHLevel2X 3 7 4 3 2 2" xfId="37964" xr:uid="{58CD69F4-E965-49CD-B851-77AB7A32B3D1}"/>
    <cellStyle name="SAPBEXHLevel2X 3 7 4 3 3" xfId="14121" xr:uid="{6306C2AE-E954-45F6-ACC3-DFF2C801CF36}"/>
    <cellStyle name="SAPBEXHLevel2X 3 7 4 3 3 2" xfId="30698" xr:uid="{964D615C-A4F8-4174-BCEB-83F0CE698BB4}"/>
    <cellStyle name="SAPBEXHLevel2X 3 7 4 3 3 3" xfId="37778" xr:uid="{04871157-E0B9-4CF3-A4E0-49DD8A8A13E7}"/>
    <cellStyle name="SAPBEXHLevel2X 3 7 4 3 4" xfId="35984" xr:uid="{629A521D-CB34-436A-A27E-FC67EDD6DE1F}"/>
    <cellStyle name="SAPBEXHLevel2X 3 7 4 4" xfId="9853" xr:uid="{A435B001-A8C8-4BAF-AE7A-4DEC234D53D6}"/>
    <cellStyle name="SAPBEXHLevel2X 3 7 4 4 2" xfId="35281" xr:uid="{F207C40E-842F-43B3-8E84-245C4302B956}"/>
    <cellStyle name="SAPBEXHLevel2X 3 7 4 5" xfId="13286" xr:uid="{90EE4169-D9C2-402F-B05C-DE1CF8283424}"/>
    <cellStyle name="SAPBEXHLevel2X 3 7 4 5 2" xfId="37015" xr:uid="{D31A7729-319C-4EE9-86F5-F8578F898E0E}"/>
    <cellStyle name="SAPBEXHLevel2X 3 7 4 6" xfId="13582" xr:uid="{C18B54A0-62B8-4168-9019-AEDCF77B2E67}"/>
    <cellStyle name="SAPBEXHLevel2X 3 7 4 6 2" xfId="30232" xr:uid="{11C61FF1-0435-418E-A516-CCCEC5AC59A6}"/>
    <cellStyle name="SAPBEXHLevel2X 3 7 4 6 3" xfId="37311" xr:uid="{E86ADBE2-23C4-4D03-B699-36E07B833DD5}"/>
    <cellStyle name="SAPBEXHLevel2X 3 7 4 7" xfId="34553" xr:uid="{6DDD9EBA-F4F5-47C7-A719-65A82C428362}"/>
    <cellStyle name="SAPBEXHLevel2X 3 7 5" xfId="8119" xr:uid="{BBC8057D-5973-4ACD-B48B-BC878F77FFE2}"/>
    <cellStyle name="SAPBEXHLevel2X 3 7 5 2" xfId="12706" xr:uid="{E04FC48B-029F-4512-B4F5-67321AFAD7C0}"/>
    <cellStyle name="SAPBEXHLevel2X 3 7 5 2 2" xfId="15920" xr:uid="{86838A6D-8BB9-4AFB-920A-7EEF83FADE7F}"/>
    <cellStyle name="SAPBEXHLevel2X 3 7 5 2 2 2" xfId="32424" xr:uid="{D581A0F8-E056-4E94-8426-CFEB7EB836BF}"/>
    <cellStyle name="SAPBEXHLevel2X 3 7 5 2 2 3" xfId="39509" xr:uid="{3C60E43C-5C3C-466C-BCA3-49AF587B4E10}"/>
    <cellStyle name="SAPBEXHLevel2X 3 7 5 2 3" xfId="17481" xr:uid="{1CA99D2E-B0CD-4E64-9FD5-BAF1F49A60A5}"/>
    <cellStyle name="SAPBEXHLevel2X 3 7 5 2 3 2" xfId="33985" xr:uid="{63EF1EC7-23D6-4F91-962D-EE8BDE854D54}"/>
    <cellStyle name="SAPBEXHLevel2X 3 7 5 2 3 3" xfId="40226" xr:uid="{81BD50CA-8FF2-417B-A76F-117D7C5F53A9}"/>
    <cellStyle name="SAPBEXHLevel2X 3 7 5 2 4" xfId="36636" xr:uid="{434F3A21-BD68-472D-9FC9-BE040764213B}"/>
    <cellStyle name="SAPBEXHLevel2X 3 7 5 3" xfId="11297" xr:uid="{A3778110-4BBC-4259-B8F3-AB81F99F19FC}"/>
    <cellStyle name="SAPBEXHLevel2X 3 7 5 3 2" xfId="14443" xr:uid="{6086B343-B750-4E34-8A6F-7A541BBA9296}"/>
    <cellStyle name="SAPBEXHLevel2X 3 7 5 3 2 2" xfId="38100" xr:uid="{82CC51B6-F3E8-4F6A-BBD5-251BCB0BC808}"/>
    <cellStyle name="SAPBEXHLevel2X 3 7 5 3 3" xfId="9144" xr:uid="{51F3C263-85E2-4B92-BB87-AA9567F483FF}"/>
    <cellStyle name="SAPBEXHLevel2X 3 7 5 3 3 2" xfId="26320" xr:uid="{31DC431E-A257-4B16-BC7E-03F8D152D623}"/>
    <cellStyle name="SAPBEXHLevel2X 3 7 5 3 3 3" xfId="35035" xr:uid="{2DE9F84D-7777-4014-9F5E-E777E7331C68}"/>
    <cellStyle name="SAPBEXHLevel2X 3 7 5 3 4" xfId="36071" xr:uid="{FBB3810E-D86E-48B5-900A-381C8208F0D5}"/>
    <cellStyle name="SAPBEXHLevel2X 3 7 5 4" xfId="10012" xr:uid="{ACF500DA-A9B5-407F-984C-8A1CD6A03D5A}"/>
    <cellStyle name="SAPBEXHLevel2X 3 7 5 4 2" xfId="35354" xr:uid="{247103BF-091C-4F9A-8FC0-7E9E230AE498}"/>
    <cellStyle name="SAPBEXHLevel2X 3 7 5 5" xfId="13406" xr:uid="{404CACF6-8665-4397-B1F1-78B67EB013A4}"/>
    <cellStyle name="SAPBEXHLevel2X 3 7 5 5 2" xfId="37135" xr:uid="{E82B3D2E-F5FA-4DC2-A294-CADD71EBEDC9}"/>
    <cellStyle name="SAPBEXHLevel2X 3 7 5 6" xfId="13578" xr:uid="{79479155-F7A3-47AE-8182-0DEAD8FF0F24}"/>
    <cellStyle name="SAPBEXHLevel2X 3 7 5 6 2" xfId="30228" xr:uid="{9CF06C0B-5EC3-45A7-A3EE-90A74F079212}"/>
    <cellStyle name="SAPBEXHLevel2X 3 7 5 6 3" xfId="37307" xr:uid="{522461AD-3D48-4DE6-8134-4C65DEC3B00C}"/>
    <cellStyle name="SAPBEXHLevel2X 3 7 5 7" xfId="34626" xr:uid="{DD51742F-D558-4289-9C7D-2753D6D70B96}"/>
    <cellStyle name="SAPBEXHLevel2X 3 7 6" xfId="11045" xr:uid="{C63FAB0E-AE45-45C2-9C81-0616B218CE2E}"/>
    <cellStyle name="SAPBEXHLevel2X 3 7 6 2" xfId="12447" xr:uid="{08410A92-4419-45C1-9D25-566273D0D0EE}"/>
    <cellStyle name="SAPBEXHLevel2X 3 7 6 2 2" xfId="15758" xr:uid="{425B3253-A617-4911-8B10-7C73CD59376C}"/>
    <cellStyle name="SAPBEXHLevel2X 3 7 6 2 2 2" xfId="32262" xr:uid="{D39E8CF9-B3AE-44AE-92B1-F2B9E2252BD3}"/>
    <cellStyle name="SAPBEXHLevel2X 3 7 6 2 2 3" xfId="39347" xr:uid="{77A302B8-09EF-4303-BE18-80A4E682BDAB}"/>
    <cellStyle name="SAPBEXHLevel2X 3 7 6 2 3" xfId="17231" xr:uid="{5BDB0770-0E8E-4879-9EEC-3CBEB650A323}"/>
    <cellStyle name="SAPBEXHLevel2X 3 7 6 2 3 2" xfId="33735" xr:uid="{7C627861-D3D1-4F31-B662-52C37E5090B8}"/>
    <cellStyle name="SAPBEXHLevel2X 3 7 6 2 3 3" xfId="40064" xr:uid="{AB04BCED-B154-48DC-AE9D-BA60F7D7135A}"/>
    <cellStyle name="SAPBEXHLevel2X 3 7 6 2 4" xfId="36476" xr:uid="{1DAAAEDD-118E-4792-B38F-30E36D1FFA40}"/>
    <cellStyle name="SAPBEXHLevel2X 3 7 6 3" xfId="14232" xr:uid="{A62E3D08-38D6-44DE-B920-A14F50A34099}"/>
    <cellStyle name="SAPBEXHLevel2X 3 7 6 3 2" xfId="37889" xr:uid="{6238B0C5-8BE5-4A01-A096-350856A7CF30}"/>
    <cellStyle name="SAPBEXHLevel2X 3 7 6 4" xfId="13819" xr:uid="{AE217011-BA54-4767-B3B9-37EE43EB90D6}"/>
    <cellStyle name="SAPBEXHLevel2X 3 7 6 4 2" xfId="30435" xr:uid="{D01A8B63-1E65-4FF8-B105-0F4773ED2D27}"/>
    <cellStyle name="SAPBEXHLevel2X 3 7 6 4 3" xfId="37543" xr:uid="{7F53258F-2903-4F44-86FF-5A7005E77FCD}"/>
    <cellStyle name="SAPBEXHLevel2X 3 7 6 5" xfId="35909" xr:uid="{986E620C-4AF3-4154-990C-C283020C6940}"/>
    <cellStyle name="SAPBEXHLevel2X 3 7 7" xfId="11666" xr:uid="{CEEB560A-3B27-4023-9B24-CC72FC959551}"/>
    <cellStyle name="SAPBEXHLevel2X 3 7 7 2" xfId="15379" xr:uid="{AF958E51-5AAF-4852-B58A-47FDD90116A8}"/>
    <cellStyle name="SAPBEXHLevel2X 3 7 7 2 2" xfId="31883" xr:uid="{87B7C5D5-F5CA-4838-BA82-DBEEFDE3618A}"/>
    <cellStyle name="SAPBEXHLevel2X 3 7 7 2 3" xfId="38968" xr:uid="{F2AD6D46-3071-42E2-BD1C-DC425F99C45C}"/>
    <cellStyle name="SAPBEXHLevel2X 3 7 7 3" xfId="16560" xr:uid="{F3D2C609-4EA4-4CE5-98FE-F38F32F3A498}"/>
    <cellStyle name="SAPBEXHLevel2X 3 7 7 3 2" xfId="33064" xr:uid="{62A82059-6026-48BB-94DA-FB62A5B7BB0A}"/>
    <cellStyle name="SAPBEXHLevel2X 3 7 7 3 3" xfId="39687" xr:uid="{32A26B0F-E229-4958-92E1-C5072C5B1EE8}"/>
    <cellStyle name="SAPBEXHLevel2X 3 7 7 4" xfId="36172" xr:uid="{D9473FF1-AD1E-4233-91A4-8FB4808FB713}"/>
    <cellStyle name="SAPBEXHLevel2X 3 7 8" xfId="10518" xr:uid="{E5425DED-E37E-4B1B-A75F-EFF2C7AEB752}"/>
    <cellStyle name="SAPBEXHLevel2X 3 7 8 2" xfId="13778" xr:uid="{41370AC6-320A-459D-B82F-9C0EEA7566E5}"/>
    <cellStyle name="SAPBEXHLevel2X 3 7 8 2 2" xfId="37503" xr:uid="{99C1C379-51B5-49F1-B82C-78449593FBA0}"/>
    <cellStyle name="SAPBEXHLevel2X 3 7 8 3" xfId="14639" xr:uid="{03D4E84D-CAF4-4920-98A7-A05C4306F180}"/>
    <cellStyle name="SAPBEXHLevel2X 3 7 8 3 2" xfId="31154" xr:uid="{FE51A190-FA5F-42BE-8C55-111893163850}"/>
    <cellStyle name="SAPBEXHLevel2X 3 7 8 3 3" xfId="38229" xr:uid="{7997B1D8-C8F7-4BCC-92F5-2213B3C2790F}"/>
    <cellStyle name="SAPBEXHLevel2X 3 7 8 4" xfId="35627" xr:uid="{51BD3D49-62F0-4C92-BEFF-CF9E67307F7D}"/>
    <cellStyle name="SAPBEXHLevel2X 3 7 9" xfId="9238" xr:uid="{E8D952BE-074D-46D7-951B-8C6AA0E28A91}"/>
    <cellStyle name="SAPBEXHLevel2X 3 7 9 2" xfId="35129" xr:uid="{DA42F41B-7752-4B7E-8803-51CD33B27F6A}"/>
    <cellStyle name="SAPBEXHLevel2X 3 8" xfId="3141" xr:uid="{1D1C779B-F05A-4337-A0D6-C15C46B0A5AA}"/>
    <cellStyle name="SAPBEXHLevel2X 3 8 10" xfId="9002" xr:uid="{3735AA77-A38F-4A39-BC31-CBB7D3699F64}"/>
    <cellStyle name="SAPBEXHLevel2X 3 8 10 2" xfId="26178" xr:uid="{FAD48790-32E5-47EC-AD8C-42D482DEECB6}"/>
    <cellStyle name="SAPBEXHLevel2X 3 8 10 3" xfId="34894" xr:uid="{4A8A5378-20DC-416A-8C1B-2066011FF989}"/>
    <cellStyle name="SAPBEXHLevel2X 3 8 11" xfId="7350" xr:uid="{F775B6D3-3E80-4D63-8797-96CDFE201319}"/>
    <cellStyle name="SAPBEXHLevel2X 3 8 11 2" xfId="34420" xr:uid="{B04AAB65-F04B-48B3-B6F8-53D69310BF8E}"/>
    <cellStyle name="SAPBEXHLevel2X 3 8 12" xfId="20639" xr:uid="{79713F91-7CBE-462E-BBB1-2CE5CDDF2F6A}"/>
    <cellStyle name="SAPBEXHLevel2X 3 8 13" xfId="22611" xr:uid="{5621A2E4-0DFD-4B56-9A74-EEAD76EF6FAD}"/>
    <cellStyle name="SAPBEXHLevel2X 3 8 2" xfId="5719" xr:uid="{D88C55E6-7EA4-4E81-9441-B89E85A596E0}"/>
    <cellStyle name="SAPBEXHLevel2X 3 8 2 2" xfId="12155" xr:uid="{F6304A4B-35C7-49D4-B8B1-E8AF7EE325D2}"/>
    <cellStyle name="SAPBEXHLevel2X 3 8 2 2 2" xfId="15558" xr:uid="{FC9449CC-3D21-4401-BC4B-BA45FFDB73D7}"/>
    <cellStyle name="SAPBEXHLevel2X 3 8 2 2 2 2" xfId="32062" xr:uid="{4C1E75B3-323A-42AA-9902-BA4C8E218ED9}"/>
    <cellStyle name="SAPBEXHLevel2X 3 8 2 2 2 3" xfId="39147" xr:uid="{E1B39CAA-984A-4BF3-8F06-7267E9DF3965}"/>
    <cellStyle name="SAPBEXHLevel2X 3 8 2 2 3" xfId="16954" xr:uid="{1DF8640A-1D2F-417A-9E71-210B76B6E477}"/>
    <cellStyle name="SAPBEXHLevel2X 3 8 2 2 3 2" xfId="33458" xr:uid="{B1148A40-9FA3-4EFF-8F1A-7050FE437C3F}"/>
    <cellStyle name="SAPBEXHLevel2X 3 8 2 2 3 3" xfId="39879" xr:uid="{82B2F18F-0AF7-457B-A625-6302A524693A}"/>
    <cellStyle name="SAPBEXHLevel2X 3 8 2 2 4" xfId="36295" xr:uid="{CA32564C-050B-49AC-8378-D2F24771FED2}"/>
    <cellStyle name="SAPBEXHLevel2X 3 8 2 3" xfId="10751" xr:uid="{5BF45953-CD9E-43D5-8828-C8A599633366}"/>
    <cellStyle name="SAPBEXHLevel2X 3 8 2 3 2" xfId="13984" xr:uid="{0885091E-140B-4FD1-9F29-2B026743FE79}"/>
    <cellStyle name="SAPBEXHLevel2X 3 8 2 3 2 2" xfId="37657" xr:uid="{FA59AD82-D890-4E6E-8600-D889E25254C6}"/>
    <cellStyle name="SAPBEXHLevel2X 3 8 2 3 3" xfId="15217" xr:uid="{D75AD4A6-6E87-43DF-8A74-6C83E2D5D138}"/>
    <cellStyle name="SAPBEXHLevel2X 3 8 2 3 3 2" xfId="31721" xr:uid="{C6115425-AA40-4E04-B8CE-45D5B41D5738}"/>
    <cellStyle name="SAPBEXHLevel2X 3 8 2 3 3 3" xfId="38806" xr:uid="{A81EDB18-F39E-4F8E-9CBC-FA79A332B764}"/>
    <cellStyle name="SAPBEXHLevel2X 3 8 2 3 4" xfId="35728" xr:uid="{E61F1BE2-0E33-4AAC-86BC-9BC07258582D}"/>
    <cellStyle name="SAPBEXHLevel2X 3 8 2 4" xfId="9793" xr:uid="{95DBD29D-7E18-4933-A3C9-FF0393E213F3}"/>
    <cellStyle name="SAPBEXHLevel2X 3 8 2 4 2" xfId="35221" xr:uid="{4D231903-CB6B-4ACA-9D3C-D57EBFE76413}"/>
    <cellStyle name="SAPBEXHLevel2X 3 8 2 5" xfId="13226" xr:uid="{AA2E0FCD-6E6F-475D-AD6C-85E1F536016B}"/>
    <cellStyle name="SAPBEXHLevel2X 3 8 2 5 2" xfId="36955" xr:uid="{9F07730D-F85C-4C29-BBA4-F7905F6F5EC1}"/>
    <cellStyle name="SAPBEXHLevel2X 3 8 2 6" xfId="13174" xr:uid="{7A7944E1-5135-425E-BBDC-5E32A10FEF4C}"/>
    <cellStyle name="SAPBEXHLevel2X 3 8 2 6 2" xfId="29894" xr:uid="{CB4DF6AA-629F-44DE-9A0A-9533FE229084}"/>
    <cellStyle name="SAPBEXHLevel2X 3 8 2 6 3" xfId="36903" xr:uid="{F1C14DCD-ABB8-4E89-A820-1363A24BD15D}"/>
    <cellStyle name="SAPBEXHLevel2X 3 8 2 7" xfId="7900" xr:uid="{678E3FC4-99AD-45E2-B839-999277367FB8}"/>
    <cellStyle name="SAPBEXHLevel2X 3 8 2 7 2" xfId="34493" xr:uid="{4F53F16B-1F68-47DE-A7A2-5C510410AF2E}"/>
    <cellStyle name="SAPBEXHLevel2X 3 8 2 8" xfId="34233" xr:uid="{FB15B9EE-6A92-42B2-B605-FE6D313B2943}"/>
    <cellStyle name="SAPBEXHLevel2X 3 8 3" xfId="5998" xr:uid="{DBDB16FB-1B12-4AA1-837A-07C1BE726B85}"/>
    <cellStyle name="SAPBEXHLevel2X 3 8 3 2" xfId="12266" xr:uid="{022F32D6-E77A-4D70-B334-3B2053F17FD1}"/>
    <cellStyle name="SAPBEXHLevel2X 3 8 3 2 2" xfId="15666" xr:uid="{240FBD67-CC71-48B9-84F1-8F5FE5A9A4DD}"/>
    <cellStyle name="SAPBEXHLevel2X 3 8 3 2 2 2" xfId="32170" xr:uid="{1899AE01-15F2-455B-9A7D-6C23EA2ED1F8}"/>
    <cellStyle name="SAPBEXHLevel2X 3 8 3 2 2 3" xfId="39255" xr:uid="{DA843371-8CE3-4DD0-BEC0-240BB89413E0}"/>
    <cellStyle name="SAPBEXHLevel2X 3 8 3 2 3" xfId="17050" xr:uid="{4A506E6A-8F5D-4D5A-AB49-2F2AB4AFF7F0}"/>
    <cellStyle name="SAPBEXHLevel2X 3 8 3 2 3 2" xfId="33554" xr:uid="{4DDA2827-7662-4048-94D0-7BEFE314D146}"/>
    <cellStyle name="SAPBEXHLevel2X 3 8 3 2 3 3" xfId="39972" xr:uid="{CE10864D-DEC3-486E-BBD5-7D8D99D15758}"/>
    <cellStyle name="SAPBEXHLevel2X 3 8 3 2 4" xfId="36386" xr:uid="{5D7CF40B-13ED-47BE-A576-3E6D8205F202}"/>
    <cellStyle name="SAPBEXHLevel2X 3 8 3 3" xfId="10863" xr:uid="{585525A1-9F43-4834-8C2F-9B9187DBE281}"/>
    <cellStyle name="SAPBEXHLevel2X 3 8 3 3 2" xfId="14094" xr:uid="{DDAD8C5A-FC0B-432A-B896-5D6EFED7AB50}"/>
    <cellStyle name="SAPBEXHLevel2X 3 8 3 3 2 2" xfId="37752" xr:uid="{7AB55BA9-8B16-420D-BD80-4E0CD925F461}"/>
    <cellStyle name="SAPBEXHLevel2X 3 8 3 3 3" xfId="13094" xr:uid="{4A562CE8-FA68-45A5-9A46-A86FF86B8C4C}"/>
    <cellStyle name="SAPBEXHLevel2X 3 8 3 3 3 2" xfId="29814" xr:uid="{E5B1A42A-C4AB-41C4-ADFB-247746D55D6C}"/>
    <cellStyle name="SAPBEXHLevel2X 3 8 3 3 3 3" xfId="36823" xr:uid="{2A1362A6-3D64-40F0-A0C1-648806F77AD7}"/>
    <cellStyle name="SAPBEXHLevel2X 3 8 3 3 4" xfId="35819" xr:uid="{E6B9AE5B-FE26-4689-8387-5E4DA441F92E}"/>
    <cellStyle name="SAPBEXHLevel2X 3 8 3 4" xfId="10066" xr:uid="{C07E1E87-8BC1-492B-BB31-E1C00C6B4C86}"/>
    <cellStyle name="SAPBEXHLevel2X 3 8 3 4 2" xfId="35408" xr:uid="{955EF0EC-7604-4591-B70A-90936BD183D4}"/>
    <cellStyle name="SAPBEXHLevel2X 3 8 3 5" xfId="13460" xr:uid="{3339D582-6E64-45B9-98FB-5FB4CC79CB82}"/>
    <cellStyle name="SAPBEXHLevel2X 3 8 3 5 2" xfId="37189" xr:uid="{2965CD87-BE51-41D7-89FC-14DABDC896EF}"/>
    <cellStyle name="SAPBEXHLevel2X 3 8 3 6" xfId="9043" xr:uid="{09E90BD2-23B6-461F-AA29-7FBADD9E3191}"/>
    <cellStyle name="SAPBEXHLevel2X 3 8 3 6 2" xfId="26219" xr:uid="{DABEFFD3-D9D0-409D-81EF-AEDA10523A7A}"/>
    <cellStyle name="SAPBEXHLevel2X 3 8 3 6 3" xfId="34934" xr:uid="{851EBA74-45BA-4F53-8E84-1C389EBB26F1}"/>
    <cellStyle name="SAPBEXHLevel2X 3 8 3 7" xfId="8173" xr:uid="{10EF1025-A030-4F6E-8FD1-1BE47136F4E7}"/>
    <cellStyle name="SAPBEXHLevel2X 3 8 3 7 2" xfId="34680" xr:uid="{A793E4E7-7585-400F-8CB3-C0A4A25404D6}"/>
    <cellStyle name="SAPBEXHLevel2X 3 8 3 8" xfId="34325" xr:uid="{70CCCC8B-35D8-4673-B3B7-D20AC042CF57}"/>
    <cellStyle name="SAPBEXHLevel2X 3 8 4" xfId="7959" xr:uid="{F778466D-F7DA-4A8B-A1EA-6CEE83EFA95E}"/>
    <cellStyle name="SAPBEXHLevel2X 3 8 4 2" xfId="12523" xr:uid="{D1F8A567-8671-4E2B-B68A-C1B1EB2CB3EA}"/>
    <cellStyle name="SAPBEXHLevel2X 3 8 4 2 2" xfId="15834" xr:uid="{9297987D-47D2-475C-86A1-1B4E1FDCE49A}"/>
    <cellStyle name="SAPBEXHLevel2X 3 8 4 2 2 2" xfId="32338" xr:uid="{4A716720-C3D3-48CA-B9E5-99B632559E1C}"/>
    <cellStyle name="SAPBEXHLevel2X 3 8 4 2 2 3" xfId="39423" xr:uid="{4D6DFC55-8C93-4508-9C66-2F934E482E6E}"/>
    <cellStyle name="SAPBEXHLevel2X 3 8 4 2 3" xfId="17307" xr:uid="{FBDE7D40-33E2-4458-8456-07DAFA3E7970}"/>
    <cellStyle name="SAPBEXHLevel2X 3 8 4 2 3 2" xfId="33811" xr:uid="{A029F70A-7F12-4AA5-9240-B37CD1C5F592}"/>
    <cellStyle name="SAPBEXHLevel2X 3 8 4 2 3 3" xfId="40140" xr:uid="{51ECC736-305E-46B1-AABA-6446440DCA8E}"/>
    <cellStyle name="SAPBEXHLevel2X 3 8 4 2 4" xfId="36551" xr:uid="{CE0B48E6-8028-48C8-AB73-7A1228A450F6}"/>
    <cellStyle name="SAPBEXHLevel2X 3 8 4 3" xfId="11121" xr:uid="{C7987C09-1AE9-4983-ADA1-41499C5DFF5E}"/>
    <cellStyle name="SAPBEXHLevel2X 3 8 4 3 2" xfId="14308" xr:uid="{A2AA6D25-FAFD-4B70-BB6F-CD07C1B3DD88}"/>
    <cellStyle name="SAPBEXHLevel2X 3 8 4 3 2 2" xfId="37965" xr:uid="{1855BCE7-AC41-4BD4-88E2-19241AEE6845}"/>
    <cellStyle name="SAPBEXHLevel2X 3 8 4 3 3" xfId="14859" xr:uid="{6E1D2BD0-9957-4855-B1B3-A7E900F4F0B1}"/>
    <cellStyle name="SAPBEXHLevel2X 3 8 4 3 3 2" xfId="31371" xr:uid="{71FB925B-FFB7-4988-9ECB-0260FEB1EE9A}"/>
    <cellStyle name="SAPBEXHLevel2X 3 8 4 3 3 3" xfId="38449" xr:uid="{3E2FC0CA-9E10-4C9E-8F0D-6D4CFF6435A1}"/>
    <cellStyle name="SAPBEXHLevel2X 3 8 4 3 4" xfId="35985" xr:uid="{C6159E51-3B77-4063-83FF-3B31709241D6}"/>
    <cellStyle name="SAPBEXHLevel2X 3 8 4 4" xfId="9852" xr:uid="{E02B0DE0-3CA4-4067-9717-19D896476E50}"/>
    <cellStyle name="SAPBEXHLevel2X 3 8 4 4 2" xfId="35280" xr:uid="{D5F17D9C-0921-4356-ABFC-26AC7C6E9AD2}"/>
    <cellStyle name="SAPBEXHLevel2X 3 8 4 5" xfId="13285" xr:uid="{436E1A40-70C8-4F50-A6B3-8373235F0B6A}"/>
    <cellStyle name="SAPBEXHLevel2X 3 8 4 5 2" xfId="37014" xr:uid="{F4FED43B-176E-41FD-AFCF-D141EDCCB361}"/>
    <cellStyle name="SAPBEXHLevel2X 3 8 4 6" xfId="13857" xr:uid="{C60C7E65-CA0A-4F7E-A1D7-A9845EC3C60A}"/>
    <cellStyle name="SAPBEXHLevel2X 3 8 4 6 2" xfId="30473" xr:uid="{82FA2187-9150-43D2-A400-31047B92A12B}"/>
    <cellStyle name="SAPBEXHLevel2X 3 8 4 6 3" xfId="37581" xr:uid="{5F261C61-AB9B-4226-BC7B-3287E8FF4833}"/>
    <cellStyle name="SAPBEXHLevel2X 3 8 4 7" xfId="34552" xr:uid="{6D14398A-5E25-4DEA-9B52-3F84E4C09D28}"/>
    <cellStyle name="SAPBEXHLevel2X 3 8 5" xfId="8379" xr:uid="{24939522-DF12-42CF-AE07-711C69524693}"/>
    <cellStyle name="SAPBEXHLevel2X 3 8 5 2" xfId="12707" xr:uid="{563CB638-D743-44F9-88B6-74A6A0CCF9A5}"/>
    <cellStyle name="SAPBEXHLevel2X 3 8 5 2 2" xfId="15921" xr:uid="{5C6DE1B5-CA53-48D9-93BE-4B721406A307}"/>
    <cellStyle name="SAPBEXHLevel2X 3 8 5 2 2 2" xfId="32425" xr:uid="{4ED3EB80-B24A-45D1-B246-C6D71C84AA6F}"/>
    <cellStyle name="SAPBEXHLevel2X 3 8 5 2 2 3" xfId="39510" xr:uid="{F4E79670-AC1A-48D5-B17E-33FC10395B7D}"/>
    <cellStyle name="SAPBEXHLevel2X 3 8 5 2 3" xfId="17482" xr:uid="{53CC8D63-560F-4B83-8EE9-347E2CEB46CA}"/>
    <cellStyle name="SAPBEXHLevel2X 3 8 5 2 3 2" xfId="33986" xr:uid="{A086A58B-FB44-4C1A-84BB-B2F7CAAF6936}"/>
    <cellStyle name="SAPBEXHLevel2X 3 8 5 2 3 3" xfId="40227" xr:uid="{590A688E-55A4-4756-9E16-CCF5933C68E4}"/>
    <cellStyle name="SAPBEXHLevel2X 3 8 5 2 4" xfId="36637" xr:uid="{4D9D5049-2D5E-4A0A-BAC0-BDC1DFE438C4}"/>
    <cellStyle name="SAPBEXHLevel2X 3 8 5 3" xfId="11298" xr:uid="{EAD8E103-3FE8-4743-A597-7AD02321461A}"/>
    <cellStyle name="SAPBEXHLevel2X 3 8 5 3 2" xfId="14444" xr:uid="{D85FE1FB-D3ED-4EC8-A4D7-70B852B4E1D7}"/>
    <cellStyle name="SAPBEXHLevel2X 3 8 5 3 2 2" xfId="38101" xr:uid="{1EAB76A5-96F7-4191-9B42-ECA852A66247}"/>
    <cellStyle name="SAPBEXHLevel2X 3 8 5 3 3" xfId="9145" xr:uid="{56861C33-B61F-41ED-BF7E-7FDF842FABB9}"/>
    <cellStyle name="SAPBEXHLevel2X 3 8 5 3 3 2" xfId="26321" xr:uid="{03460D94-481A-48D1-941C-E2B9FB21FABE}"/>
    <cellStyle name="SAPBEXHLevel2X 3 8 5 3 3 3" xfId="35036" xr:uid="{2B583E3A-81FE-4458-AF04-8C4734EAC2FD}"/>
    <cellStyle name="SAPBEXHLevel2X 3 8 5 3 4" xfId="36072" xr:uid="{E751455B-F952-4F4E-AEE3-C195F3DC8B33}"/>
    <cellStyle name="SAPBEXHLevel2X 3 8 5 4" xfId="10269" xr:uid="{E86322C7-1661-475B-A985-7572D83C833F}"/>
    <cellStyle name="SAPBEXHLevel2X 3 8 5 4 2" xfId="35521" xr:uid="{420BC8D2-0114-4D8E-95AA-1B1151B5FC7D}"/>
    <cellStyle name="SAPBEXHLevel2X 3 8 5 5" xfId="13625" xr:uid="{CD595A43-5CC0-4600-9E11-555A515EB0F9}"/>
    <cellStyle name="SAPBEXHLevel2X 3 8 5 5 2" xfId="37353" xr:uid="{EB5AA01C-94F4-4C5D-98CF-F76DACAC8F50}"/>
    <cellStyle name="SAPBEXHLevel2X 3 8 5 6" xfId="13154" xr:uid="{8720AFBA-D117-4E38-892A-1383F6A3BD7B}"/>
    <cellStyle name="SAPBEXHLevel2X 3 8 5 6 2" xfId="29874" xr:uid="{BEED1BAC-3D1C-4ACC-BF63-514DFF11DB87}"/>
    <cellStyle name="SAPBEXHLevel2X 3 8 5 6 3" xfId="36883" xr:uid="{B88639D5-D14E-473A-BBFC-D987C6D8713C}"/>
    <cellStyle name="SAPBEXHLevel2X 3 8 5 7" xfId="34793" xr:uid="{D4F84E7C-C0BC-497A-ABC4-D61A26E31D47}"/>
    <cellStyle name="SAPBEXHLevel2X 3 8 6" xfId="11046" xr:uid="{7C230308-DAAA-45A0-A131-BBCD70C73D36}"/>
    <cellStyle name="SAPBEXHLevel2X 3 8 6 2" xfId="12448" xr:uid="{75460AD2-9AFF-4970-8EE0-89F9919447C2}"/>
    <cellStyle name="SAPBEXHLevel2X 3 8 6 2 2" xfId="15759" xr:uid="{328A94BF-A82B-423B-9025-4CA9C31E0651}"/>
    <cellStyle name="SAPBEXHLevel2X 3 8 6 2 2 2" xfId="32263" xr:uid="{47C90171-C826-428E-84A1-B0CA4B21955C}"/>
    <cellStyle name="SAPBEXHLevel2X 3 8 6 2 2 3" xfId="39348" xr:uid="{96F62984-AE18-46D0-96D8-E8944F8F8293}"/>
    <cellStyle name="SAPBEXHLevel2X 3 8 6 2 3" xfId="17232" xr:uid="{D7966B17-0B48-4B69-87BD-D4D8346BDD74}"/>
    <cellStyle name="SAPBEXHLevel2X 3 8 6 2 3 2" xfId="33736" xr:uid="{E643227E-D011-4B3E-98A2-69BEBD38854C}"/>
    <cellStyle name="SAPBEXHLevel2X 3 8 6 2 3 3" xfId="40065" xr:uid="{80BD5A51-9FD3-47AD-A623-3DF20D85EE49}"/>
    <cellStyle name="SAPBEXHLevel2X 3 8 6 2 4" xfId="36477" xr:uid="{5D29ECDE-D2A6-4632-95E7-EDBA7D088E3E}"/>
    <cellStyle name="SAPBEXHLevel2X 3 8 6 3" xfId="14233" xr:uid="{4A43B6EF-F165-4A67-BB54-A7526DAD7050}"/>
    <cellStyle name="SAPBEXHLevel2X 3 8 6 3 2" xfId="37890" xr:uid="{8A6FA7E2-1301-4765-840E-204EA5C748D6}"/>
    <cellStyle name="SAPBEXHLevel2X 3 8 6 4" xfId="13543" xr:uid="{624FE7ED-CB12-4F86-9569-3A6A0E5FF012}"/>
    <cellStyle name="SAPBEXHLevel2X 3 8 6 4 2" xfId="30193" xr:uid="{739C7E0B-F1E9-40B5-9EE3-BA1D0D852A03}"/>
    <cellStyle name="SAPBEXHLevel2X 3 8 6 4 3" xfId="37272" xr:uid="{1CDA6436-48B8-4C41-BE66-7301700C71C5}"/>
    <cellStyle name="SAPBEXHLevel2X 3 8 6 5" xfId="35910" xr:uid="{42708129-652D-4297-80B0-2D9464C5CD39}"/>
    <cellStyle name="SAPBEXHLevel2X 3 8 7" xfId="11667" xr:uid="{A956F880-E53A-441C-ADF7-591A17F6D3EA}"/>
    <cellStyle name="SAPBEXHLevel2X 3 8 7 2" xfId="15380" xr:uid="{E0DAD800-4630-4E01-B368-C6564F3CE479}"/>
    <cellStyle name="SAPBEXHLevel2X 3 8 7 2 2" xfId="31884" xr:uid="{5E84E34C-98CF-4725-88C5-6E01C4EA7128}"/>
    <cellStyle name="SAPBEXHLevel2X 3 8 7 2 3" xfId="38969" xr:uid="{DB807AA4-E3F0-4E9E-B692-8B672C07CF29}"/>
    <cellStyle name="SAPBEXHLevel2X 3 8 7 3" xfId="16561" xr:uid="{AC2554F1-A848-48CE-A64E-0BA6F01462FD}"/>
    <cellStyle name="SAPBEXHLevel2X 3 8 7 3 2" xfId="33065" xr:uid="{F85D7792-6F78-4FE6-90E4-F7544604DD2F}"/>
    <cellStyle name="SAPBEXHLevel2X 3 8 7 3 3" xfId="39688" xr:uid="{2F6AEE67-A5BC-4AAA-AD19-75BBCDA35B8A}"/>
    <cellStyle name="SAPBEXHLevel2X 3 8 7 4" xfId="36173" xr:uid="{613A4773-5DB4-4F33-98E6-16B30FDA8832}"/>
    <cellStyle name="SAPBEXHLevel2X 3 8 8" xfId="10519" xr:uid="{1F713E47-3248-4991-AF1B-8516A71A0D4D}"/>
    <cellStyle name="SAPBEXHLevel2X 3 8 8 2" xfId="13779" xr:uid="{482E0CA2-D666-458F-A847-A8477639748A}"/>
    <cellStyle name="SAPBEXHLevel2X 3 8 8 2 2" xfId="37504" xr:uid="{6A011F53-F1D3-49BD-B206-2F170E8B2F19}"/>
    <cellStyle name="SAPBEXHLevel2X 3 8 8 3" xfId="12993" xr:uid="{4A00BDA7-691B-4108-A271-D8F91958FDDC}"/>
    <cellStyle name="SAPBEXHLevel2X 3 8 8 3 2" xfId="29713" xr:uid="{D53BABAC-A2B7-4CE4-A454-CD50F3B62D2D}"/>
    <cellStyle name="SAPBEXHLevel2X 3 8 8 3 3" xfId="36722" xr:uid="{B00B8D17-BF36-4D3F-AFFA-ADD7232C82A1}"/>
    <cellStyle name="SAPBEXHLevel2X 3 8 8 4" xfId="35628" xr:uid="{04AB77DF-6862-4B8D-8174-83063A073629}"/>
    <cellStyle name="SAPBEXHLevel2X 3 8 9" xfId="9239" xr:uid="{A50AB2A8-DEC3-4AA3-8287-6DB2B11F670D}"/>
    <cellStyle name="SAPBEXHLevel2X 3 8 9 2" xfId="35130" xr:uid="{8363D47E-9BA3-4CE8-B8B4-9FA2BAA0A76D}"/>
    <cellStyle name="SAPBEXHLevel2X 3 9" xfId="4409" xr:uid="{8C9E53F5-029D-4EE2-8A56-5DF377FD05F1}"/>
    <cellStyle name="SAPBEXHLevel2X 3 9 2" xfId="12148" xr:uid="{0B32DF13-0DD3-46EF-916E-9698AEA04348}"/>
    <cellStyle name="SAPBEXHLevel2X 3 9 2 2" xfId="15551" xr:uid="{BAD0EC8D-4940-46F8-8D3E-173E7A2DC0F5}"/>
    <cellStyle name="SAPBEXHLevel2X 3 9 2 2 2" xfId="32055" xr:uid="{57D83B9D-70AA-4D6F-99EF-0F1792FA67DF}"/>
    <cellStyle name="SAPBEXHLevel2X 3 9 2 2 3" xfId="39140" xr:uid="{0042B081-7E08-4DBD-B4E9-999163CDB533}"/>
    <cellStyle name="SAPBEXHLevel2X 3 9 2 3" xfId="16947" xr:uid="{81AC085B-DC49-4178-A823-3D12DC95688F}"/>
    <cellStyle name="SAPBEXHLevel2X 3 9 2 3 2" xfId="33451" xr:uid="{38654429-415E-4FAC-8F73-F89C05719375}"/>
    <cellStyle name="SAPBEXHLevel2X 3 9 2 3 3" xfId="39872" xr:uid="{EAA6B230-956D-4E02-A813-FA3E324332E3}"/>
    <cellStyle name="SAPBEXHLevel2X 3 9 2 4" xfId="36288" xr:uid="{480B66BF-8F14-4348-A9AC-9CB9C405C704}"/>
    <cellStyle name="SAPBEXHLevel2X 3 9 3" xfId="10744" xr:uid="{239E62E0-7E8E-4642-8AEC-57955F94AA20}"/>
    <cellStyle name="SAPBEXHLevel2X 3 9 3 2" xfId="13977" xr:uid="{180E68B3-B129-4712-AF87-6E653111DA34}"/>
    <cellStyle name="SAPBEXHLevel2X 3 9 3 2 2" xfId="37650" xr:uid="{88B1923C-95C2-4143-A81C-652D3D1AA25F}"/>
    <cellStyle name="SAPBEXHLevel2X 3 9 3 3" xfId="9083" xr:uid="{06BD746A-6E24-494C-8F2A-63553C1E915B}"/>
    <cellStyle name="SAPBEXHLevel2X 3 9 3 3 2" xfId="26259" xr:uid="{A69BE617-63A7-48FF-BE02-BF3039E6254A}"/>
    <cellStyle name="SAPBEXHLevel2X 3 9 3 3 3" xfId="34974" xr:uid="{270B61D6-2071-414F-8EAC-0C971137D7CE}"/>
    <cellStyle name="SAPBEXHLevel2X 3 9 3 4" xfId="35721" xr:uid="{41297537-3F2A-42FB-BDC5-98EA568C79AF}"/>
    <cellStyle name="SAPBEXHLevel2X 3 9 4" xfId="9800" xr:uid="{8E99947E-7D2E-4ADE-A80F-EF2C9F437B8D}"/>
    <cellStyle name="SAPBEXHLevel2X 3 9 4 2" xfId="35228" xr:uid="{48C9CEAF-71A8-4967-97E3-39AE624B867E}"/>
    <cellStyle name="SAPBEXHLevel2X 3 9 5" xfId="13233" xr:uid="{2AA92ABA-EFC6-47D8-A89F-DDDAA0DBB414}"/>
    <cellStyle name="SAPBEXHLevel2X 3 9 5 2" xfId="36962" xr:uid="{5A72AFB9-990C-407C-8856-490714D897B3}"/>
    <cellStyle name="SAPBEXHLevel2X 3 9 6" xfId="15136" xr:uid="{C2DB7204-68D5-4139-98FB-3DDB495E7A02}"/>
    <cellStyle name="SAPBEXHLevel2X 3 9 6 2" xfId="31640" xr:uid="{9C73862F-5471-49C9-962F-CAB0DE30582E}"/>
    <cellStyle name="SAPBEXHLevel2X 3 9 6 3" xfId="38725" xr:uid="{EF000025-5FE0-417E-B2F7-43AD3BA4981F}"/>
    <cellStyle name="SAPBEXHLevel2X 3 9 7" xfId="7907" xr:uid="{0FAA865A-E6A2-48EA-AD93-06F7E08C74A8}"/>
    <cellStyle name="SAPBEXHLevel2X 3 9 7 2" xfId="34500" xr:uid="{EE3258DA-A8A0-47AC-B474-17C10444A257}"/>
    <cellStyle name="SAPBEXHLevel2X 3 9 8" xfId="21900" xr:uid="{4AB53D2F-3C9B-4B4F-83B1-C5DE517C773E}"/>
    <cellStyle name="SAPBEXHLevel2X 3 9 9" xfId="17957" xr:uid="{76ADDB2D-5DE3-4D96-8059-D2EBA16FEF46}"/>
    <cellStyle name="SAPBEXHLevel2X 4" xfId="980" xr:uid="{1663219E-5CD8-4B39-9197-2F679D1C6CC5}"/>
    <cellStyle name="SAPBEXHLevel2X 4 2" xfId="12146" xr:uid="{C2B921F1-4232-4CF7-81BF-5A90790525E0}"/>
    <cellStyle name="SAPBEXHLevel2X 4 2 2" xfId="15549" xr:uid="{7369AC99-39A8-4810-86B2-97CF5D8717B8}"/>
    <cellStyle name="SAPBEXHLevel2X 4 2 2 2" xfId="32053" xr:uid="{588AD39A-7837-4358-AA0B-FDC4838449A6}"/>
    <cellStyle name="SAPBEXHLevel2X 4 2 2 3" xfId="39138" xr:uid="{9EBF26CC-9881-497B-9EF5-14D67C073558}"/>
    <cellStyle name="SAPBEXHLevel2X 4 2 3" xfId="16945" xr:uid="{DB31AEC8-9087-440F-BD1E-C5813B29C578}"/>
    <cellStyle name="SAPBEXHLevel2X 4 2 3 2" xfId="33449" xr:uid="{C251E777-7631-4F1E-A640-839674A78E23}"/>
    <cellStyle name="SAPBEXHLevel2X 4 2 3 3" xfId="39870" xr:uid="{F974AA1D-B950-4883-B803-D436918680E1}"/>
    <cellStyle name="SAPBEXHLevel2X 4 2 4" xfId="36286" xr:uid="{80FE0EED-0D82-4CA8-AA32-4D0E3535B2E5}"/>
    <cellStyle name="SAPBEXHLevel2X 4 3" xfId="10742" xr:uid="{FCDFBA0F-EDA1-4CE5-83F8-53E8A760640E}"/>
    <cellStyle name="SAPBEXHLevel2X 4 3 2" xfId="13975" xr:uid="{8819ABB1-13F7-4B8D-8A52-3BDB56EC1028}"/>
    <cellStyle name="SAPBEXHLevel2X 4 3 2 2" xfId="37648" xr:uid="{C1D4C45F-0D23-4E77-B7FB-1C9AC6EB5BBC}"/>
    <cellStyle name="SAPBEXHLevel2X 4 3 3" xfId="9081" xr:uid="{7E9B579A-8B8E-463B-8EA3-FF382EF215F5}"/>
    <cellStyle name="SAPBEXHLevel2X 4 3 3 2" xfId="26257" xr:uid="{CDB0071E-2BBD-4D09-83B3-D4C2B56E7D56}"/>
    <cellStyle name="SAPBEXHLevel2X 4 3 3 3" xfId="34972" xr:uid="{8C8A613C-69C5-4D0F-A026-6997F95B2632}"/>
    <cellStyle name="SAPBEXHLevel2X 4 3 4" xfId="35719" xr:uid="{14AE0F03-6DC5-4A40-836A-2FAF01028E07}"/>
    <cellStyle name="SAPBEXHLevel2X 4 4" xfId="10247" xr:uid="{9DEA60E8-AD03-4A23-8869-3880ED458D7B}"/>
    <cellStyle name="SAPBEXHLevel2X 4 4 2" xfId="35499" xr:uid="{C800FCC8-AF63-47BE-8AF0-74FAA1B25055}"/>
    <cellStyle name="SAPBEXHLevel2X 4 5" xfId="13603" xr:uid="{93111F47-4D62-466C-A62C-E86D26A5AA51}"/>
    <cellStyle name="SAPBEXHLevel2X 4 5 2" xfId="37331" xr:uid="{D22F121A-B711-404D-99D9-D44C3209B162}"/>
    <cellStyle name="SAPBEXHLevel2X 4 6" xfId="13351" xr:uid="{B792B7B6-5A8B-4BC6-853B-9853AA8B49CE}"/>
    <cellStyle name="SAPBEXHLevel2X 4 6 2" xfId="30036" xr:uid="{F9635AD1-ED17-465F-AA78-8BB7E17227CC}"/>
    <cellStyle name="SAPBEXHLevel2X 4 6 3" xfId="37080" xr:uid="{6913E351-518B-492F-A4E3-221E6C6D3B79}"/>
    <cellStyle name="SAPBEXHLevel2X 4 7" xfId="8357" xr:uid="{7010EE33-67AA-4F48-A2B9-1A07D7A91ED2}"/>
    <cellStyle name="SAPBEXHLevel2X 4 7 2" xfId="34771" xr:uid="{38288722-554E-460F-A137-B9A580D24B6B}"/>
    <cellStyle name="SAPBEXHLevel2X 5" xfId="1029" xr:uid="{1B170AAB-399B-4C77-BB48-CB899E72D716}"/>
    <cellStyle name="SAPBEXHLevel2X 5 2" xfId="12257" xr:uid="{2ABF48C6-0DF6-4C88-8433-7D9C8A9D7B78}"/>
    <cellStyle name="SAPBEXHLevel2X 5 2 2" xfId="15657" xr:uid="{036D1F81-2985-4EE8-9852-73602373D833}"/>
    <cellStyle name="SAPBEXHLevel2X 5 2 2 2" xfId="32161" xr:uid="{8DD597F6-E2D3-4F0D-B4A3-915AC33AA7E3}"/>
    <cellStyle name="SAPBEXHLevel2X 5 2 2 3" xfId="39246" xr:uid="{DA12C3C1-00CB-4436-BF31-B0A9F79342B9}"/>
    <cellStyle name="SAPBEXHLevel2X 5 2 3" xfId="17041" xr:uid="{46FD76C7-8502-454C-9173-2A856452207F}"/>
    <cellStyle name="SAPBEXHLevel2X 5 2 3 2" xfId="33545" xr:uid="{27649791-31CF-4DCB-B23F-81EDCB610EC1}"/>
    <cellStyle name="SAPBEXHLevel2X 5 2 3 3" xfId="39963" xr:uid="{85E4B2CF-097A-497E-88A3-686E82DFB68C}"/>
    <cellStyle name="SAPBEXHLevel2X 5 2 4" xfId="36377" xr:uid="{32EDA0A5-9727-4EDA-AC4B-424EC714CDDD}"/>
    <cellStyle name="SAPBEXHLevel2X 5 3" xfId="10854" xr:uid="{E399826F-2FBF-469C-8AC4-3B8369AC5E78}"/>
    <cellStyle name="SAPBEXHLevel2X 5 3 2" xfId="14085" xr:uid="{57AF1FB9-5D62-4D19-B1DE-6BED26B267AF}"/>
    <cellStyle name="SAPBEXHLevel2X 5 3 2 2" xfId="37743" xr:uid="{36069263-4AF8-4BDC-A51C-158D101EBDE0}"/>
    <cellStyle name="SAPBEXHLevel2X 5 3 3" xfId="9090" xr:uid="{DF6BD66C-78F1-46DE-835B-91F4C303CD5D}"/>
    <cellStyle name="SAPBEXHLevel2X 5 3 3 2" xfId="26266" xr:uid="{6D9D38C6-D11E-40FB-B3A9-592B68A6620D}"/>
    <cellStyle name="SAPBEXHLevel2X 5 3 3 3" xfId="34981" xr:uid="{BF02AFC4-457D-46E4-980F-1610B1C22806}"/>
    <cellStyle name="SAPBEXHLevel2X 5 3 4" xfId="35810" xr:uid="{F15F3A24-83DE-4FC0-B89E-A083B92E5234}"/>
    <cellStyle name="SAPBEXHLevel2X 5 4" xfId="10058" xr:uid="{52AB7B4A-0FF2-49EB-BFEC-B2A8B6EBD92F}"/>
    <cellStyle name="SAPBEXHLevel2X 5 4 2" xfId="35400" xr:uid="{E3DC9CB4-3F83-49B2-ADEB-4A16115A76BC}"/>
    <cellStyle name="SAPBEXHLevel2X 5 5" xfId="13452" xr:uid="{29FA4C66-7F5D-4A7D-9A96-6D5CF04DBBA8}"/>
    <cellStyle name="SAPBEXHLevel2X 5 5 2" xfId="37181" xr:uid="{9408F78A-0713-4A0B-992C-0821E39B8F84}"/>
    <cellStyle name="SAPBEXHLevel2X 5 6" xfId="13851" xr:uid="{D7746887-8742-4929-97FE-C9ABBBD77170}"/>
    <cellStyle name="SAPBEXHLevel2X 5 6 2" xfId="30467" xr:uid="{E7FC83DA-9B3A-4FA9-A921-FBE59D9184BE}"/>
    <cellStyle name="SAPBEXHLevel2X 5 6 3" xfId="37575" xr:uid="{6ABD6AB9-DB08-4E5D-AC7D-D08F27FD41DD}"/>
    <cellStyle name="SAPBEXHLevel2X 5 7" xfId="8165" xr:uid="{BE39DC15-4956-43E0-9C13-A928FA968C2F}"/>
    <cellStyle name="SAPBEXHLevel2X 5 7 2" xfId="34672" xr:uid="{583861EA-ABD9-4C4E-BBC9-3F67EFAE1722}"/>
    <cellStyle name="SAPBEXHLevel2X 6" xfId="202" xr:uid="{D797831C-1E3E-4580-AB35-4D9B8F7A4EB2}"/>
    <cellStyle name="SAPBEXHLevel2X 6 10" xfId="17813" xr:uid="{CAA1AEAF-D3C3-4A0B-9783-E1BF9AEEFA76}"/>
    <cellStyle name="SAPBEXHLevel2X 6 11" xfId="27132" xr:uid="{465C0CB8-5E4A-4632-A158-6EB17D017053}"/>
    <cellStyle name="SAPBEXHLevel2X 6 2" xfId="1155" xr:uid="{5383033F-5F81-42BF-BE2B-076B468DF715}"/>
    <cellStyle name="SAPBEXHLevel2X 6 2 10" xfId="30592" xr:uid="{B5057BD0-9999-409B-9A44-CE252F7EF134}"/>
    <cellStyle name="SAPBEXHLevel2X 6 2 2" xfId="2403" xr:uid="{0D0504AE-ECAA-431B-A8EE-E2F9B8D11145}"/>
    <cellStyle name="SAPBEXHLevel2X 6 2 2 2" xfId="15825" xr:uid="{314885A1-A960-4560-93DB-EE823507674B}"/>
    <cellStyle name="SAPBEXHLevel2X 6 2 2 2 2" xfId="32329" xr:uid="{B5132869-7BFE-4C6D-88CC-AD6FD745C8EB}"/>
    <cellStyle name="SAPBEXHLevel2X 6 2 2 2 3" xfId="39414" xr:uid="{59CEF842-E0E5-46F6-BD7C-010A5BEC23E7}"/>
    <cellStyle name="SAPBEXHLevel2X 6 2 2 3" xfId="19904" xr:uid="{92C3AB59-925B-4B7B-9FC1-9F76EEEA75F0}"/>
    <cellStyle name="SAPBEXHLevel2X 6 2 2 4" xfId="28576" xr:uid="{B7402C3A-E4BD-4711-AF21-D42745FB48B9}"/>
    <cellStyle name="SAPBEXHLevel2X 6 2 3" xfId="2909" xr:uid="{B1E16A76-B556-45DE-B505-22A910E8B1AB}"/>
    <cellStyle name="SAPBEXHLevel2X 6 2 3 2" xfId="17298" xr:uid="{5FDFA568-02E8-4700-A5DB-D46CABCBE2D8}"/>
    <cellStyle name="SAPBEXHLevel2X 6 2 3 2 2" xfId="33802" xr:uid="{6165E25A-BB79-4EA0-8CE3-06BE0EF21B8B}"/>
    <cellStyle name="SAPBEXHLevel2X 6 2 3 2 3" xfId="40131" xr:uid="{615AA985-5970-4337-94FF-FDC2445414C0}"/>
    <cellStyle name="SAPBEXHLevel2X 6 2 3 3" xfId="20407" xr:uid="{96ED0696-2AC0-4386-8550-8037A2D6261C}"/>
    <cellStyle name="SAPBEXHLevel2X 6 2 3 4" xfId="22810" xr:uid="{DA9AF3DF-43FB-4DD6-9119-510C77EC603D}"/>
    <cellStyle name="SAPBEXHLevel2X 6 2 4" xfId="1428" xr:uid="{1222CA15-3F25-4A92-B58B-044BDD08D795}"/>
    <cellStyle name="SAPBEXHLevel2X 6 2 4 2" xfId="18934" xr:uid="{C46CEFA8-C219-4EA6-A4AE-BFD0FB05E4E0}"/>
    <cellStyle name="SAPBEXHLevel2X 6 2 4 3" xfId="27156" xr:uid="{862E7965-12D3-4107-BF48-DAE46621E603}"/>
    <cellStyle name="SAPBEXHLevel2X 6 2 5" xfId="1475" xr:uid="{97392EE8-6D3E-49EB-8C18-6C5B8D8D3F57}"/>
    <cellStyle name="SAPBEXHLevel2X 6 2 5 2" xfId="18980" xr:uid="{726A37F8-AC8E-4F67-9218-01F2EBC8518E}"/>
    <cellStyle name="SAPBEXHLevel2X 6 2 5 3" xfId="27571" xr:uid="{D7258DA2-066D-4141-B817-8C7A1FE3E9F1}"/>
    <cellStyle name="SAPBEXHLevel2X 6 2 6" xfId="4136" xr:uid="{DD767913-F47C-498B-A7E9-0DE8CED235F4}"/>
    <cellStyle name="SAPBEXHLevel2X 6 2 6 2" xfId="21631" xr:uid="{7D5A4114-584D-45AA-BB8C-B70ECE86BDA6}"/>
    <cellStyle name="SAPBEXHLevel2X 6 2 6 3" xfId="17906" xr:uid="{4F31BE73-2C64-4709-8E38-4C13CC8B59AF}"/>
    <cellStyle name="SAPBEXHLevel2X 6 2 7" xfId="4470" xr:uid="{D782B187-C776-4651-99B7-94A5D8B6EB40}"/>
    <cellStyle name="SAPBEXHLevel2X 6 2 7 2" xfId="21960" xr:uid="{416C0E71-A45C-448E-A63F-C84C3640085D}"/>
    <cellStyle name="SAPBEXHLevel2X 6 2 7 3" xfId="17975" xr:uid="{B6B3F365-D7CA-4531-9CC2-AA75CB8927AC}"/>
    <cellStyle name="SAPBEXHLevel2X 6 2 8" xfId="12514" xr:uid="{FB651E8B-0A26-45C2-906D-83EEC7F95FEF}"/>
    <cellStyle name="SAPBEXHLevel2X 6 2 8 2" xfId="36542" xr:uid="{861D7937-451B-4A53-AAE6-6F9038DD7888}"/>
    <cellStyle name="SAPBEXHLevel2X 6 2 9" xfId="18671" xr:uid="{34299D90-6170-4ADF-9015-73A0A6EC7E82}"/>
    <cellStyle name="SAPBEXHLevel2X 6 3" xfId="1549" xr:uid="{C7EDADEE-955F-4FD2-B3E3-669F8C5F74A2}"/>
    <cellStyle name="SAPBEXHLevel2X 6 3 2" xfId="14299" xr:uid="{33D2E4F3-4B70-4D83-96B3-EFDF6C96FDBA}"/>
    <cellStyle name="SAPBEXHLevel2X 6 3 2 2" xfId="37956" xr:uid="{318A2D41-BF2F-4E89-9CA8-45AFF0AD6624}"/>
    <cellStyle name="SAPBEXHLevel2X 6 3 3" xfId="14620" xr:uid="{9C3A111E-8560-4201-8D8B-4D8A505F4914}"/>
    <cellStyle name="SAPBEXHLevel2X 6 3 3 2" xfId="31135" xr:uid="{FE415FBF-EE19-4912-9419-D1B78FF9BE48}"/>
    <cellStyle name="SAPBEXHLevel2X 6 3 3 3" xfId="38210" xr:uid="{EB98F9E1-826C-43A2-84D1-CE038455EF56}"/>
    <cellStyle name="SAPBEXHLevel2X 6 3 4" xfId="11112" xr:uid="{055D0393-EED5-4F27-8F09-26FFF13B6331}"/>
    <cellStyle name="SAPBEXHLevel2X 6 3 4 2" xfId="35976" xr:uid="{941D6AAE-2A81-41B3-BCF8-56DBB09B2E9D}"/>
    <cellStyle name="SAPBEXHLevel2X 6 3 5" xfId="19054" xr:uid="{044C074B-C324-48CF-B935-E13C7CE34C02}"/>
    <cellStyle name="SAPBEXHLevel2X 6 3 6" xfId="27121" xr:uid="{4B7F917F-7D48-49FA-B4F9-B2F1439E0744}"/>
    <cellStyle name="SAPBEXHLevel2X 6 4" xfId="1500" xr:uid="{BB8A934C-0052-4465-ABBE-51C11D19C7D9}"/>
    <cellStyle name="SAPBEXHLevel2X 6 4 2" xfId="10109" xr:uid="{6941D820-15EE-4483-BE8F-77E7DCAE6D2D}"/>
    <cellStyle name="SAPBEXHLevel2X 6 4 2 2" xfId="35451" xr:uid="{D544C156-34BB-43A2-8F66-00E6C52E55F7}"/>
    <cellStyle name="SAPBEXHLevel2X 6 4 3" xfId="19005" xr:uid="{05CDB5B7-5B61-45B3-AC1D-16AF2D91AF22}"/>
    <cellStyle name="SAPBEXHLevel2X 6 4 4" xfId="26395" xr:uid="{948BB327-84DF-447D-9951-5A2169284564}"/>
    <cellStyle name="SAPBEXHLevel2X 6 5" xfId="1862" xr:uid="{7037B638-E259-4D17-B27F-8F6594D67CA0}"/>
    <cellStyle name="SAPBEXHLevel2X 6 5 2" xfId="13503" xr:uid="{A18AC6F8-773B-4AAC-A4BB-CBE81D38240B}"/>
    <cellStyle name="SAPBEXHLevel2X 6 5 2 2" xfId="37232" xr:uid="{6BB0642A-FD2F-4DDE-BC09-D1ACCF16D69E}"/>
    <cellStyle name="SAPBEXHLevel2X 6 5 3" xfId="19365" xr:uid="{7F8C3545-0022-451D-923A-5B9672F049A2}"/>
    <cellStyle name="SAPBEXHLevel2X 6 5 4" xfId="26990" xr:uid="{1C48CD1B-907E-4F59-824C-1932A7C643B4}"/>
    <cellStyle name="SAPBEXHLevel2X 6 6" xfId="1915" xr:uid="{1742D0E4-0419-459D-8728-F0718E574970}"/>
    <cellStyle name="SAPBEXHLevel2X 6 6 2" xfId="14169" xr:uid="{B67A5A8F-FE55-46BA-8233-88CCC36FAC21}"/>
    <cellStyle name="SAPBEXHLevel2X 6 6 2 2" xfId="30746" xr:uid="{EB50B845-3FC3-442D-A4DA-02E9C79ABD42}"/>
    <cellStyle name="SAPBEXHLevel2X 6 6 2 3" xfId="37826" xr:uid="{17041C60-276F-465E-9C8D-C1B9B8A1DB6F}"/>
    <cellStyle name="SAPBEXHLevel2X 6 6 3" xfId="19418" xr:uid="{EAF10F67-1909-4AE0-9625-C1648E8E6372}"/>
    <cellStyle name="SAPBEXHLevel2X 6 6 4" xfId="27556" xr:uid="{6BF681FD-982A-4C5F-B5E7-B4813E6215FB}"/>
    <cellStyle name="SAPBEXHLevel2X 6 7" xfId="4257" xr:uid="{E563732E-555F-4E8A-8AC8-5858DC59C131}"/>
    <cellStyle name="SAPBEXHLevel2X 6 7 2" xfId="21751" xr:uid="{8CC73804-D6D1-4E05-BA9A-B41388BB65FF}"/>
    <cellStyle name="SAPBEXHLevel2X 6 7 3" xfId="17789" xr:uid="{6FE38324-9571-486C-BA1E-76E64E3F65F7}"/>
    <cellStyle name="SAPBEXHLevel2X 6 8" xfId="3900" xr:uid="{418BE51E-8C59-49AC-9694-D6977083F74B}"/>
    <cellStyle name="SAPBEXHLevel2X 6 8 2" xfId="21397" xr:uid="{0E954F00-0B2D-4F55-BC43-530D33AD1F26}"/>
    <cellStyle name="SAPBEXHLevel2X 6 8 3" xfId="22163" xr:uid="{6B4E4851-140C-413D-A9AC-C68F3B5C6007}"/>
    <cellStyle name="SAPBEXHLevel2X 6 9" xfId="8217" xr:uid="{5B1DF8B6-1A56-41CB-B430-3C37454ED1A6}"/>
    <cellStyle name="SAPBEXHLevel2X 6 9 2" xfId="34723" xr:uid="{CA657737-72E3-4E75-843E-641CE8854318}"/>
    <cellStyle name="SAPBEXHLevel2X 7" xfId="1133" xr:uid="{75538530-758F-4554-BF3D-FA15E22C27CF}"/>
    <cellStyle name="SAPBEXHLevel2X 7 10" xfId="25344" xr:uid="{9A0A3005-42E2-46AC-B528-4CB5AE4BC881}"/>
    <cellStyle name="SAPBEXHLevel2X 7 2" xfId="2381" xr:uid="{7AE81A70-5808-4E67-91F4-668F358618C3}"/>
    <cellStyle name="SAPBEXHLevel2X 7 2 2" xfId="15912" xr:uid="{89CF2D65-E61D-402A-9B83-406F5358D8EB}"/>
    <cellStyle name="SAPBEXHLevel2X 7 2 2 2" xfId="32416" xr:uid="{C8CFF184-28DC-417F-894E-7372E2965D30}"/>
    <cellStyle name="SAPBEXHLevel2X 7 2 2 3" xfId="39501" xr:uid="{B97A05F1-67DD-4D21-9E80-197CD2104115}"/>
    <cellStyle name="SAPBEXHLevel2X 7 2 3" xfId="17473" xr:uid="{347D7991-B96A-4DC2-89D0-766A42433C6C}"/>
    <cellStyle name="SAPBEXHLevel2X 7 2 3 2" xfId="33977" xr:uid="{904EC03B-18EA-405D-984C-2AAF05B38BB4}"/>
    <cellStyle name="SAPBEXHLevel2X 7 2 3 3" xfId="40218" xr:uid="{B764CE1A-D8C2-41CC-AEC8-78DA02B16B19}"/>
    <cellStyle name="SAPBEXHLevel2X 7 2 4" xfId="12698" xr:uid="{1B7B02B1-DD4F-41BF-A847-AA801DCB647F}"/>
    <cellStyle name="SAPBEXHLevel2X 7 2 4 2" xfId="36628" xr:uid="{890708B5-0A75-4CE2-94A7-7810548F7997}"/>
    <cellStyle name="SAPBEXHLevel2X 7 2 5" xfId="19882" xr:uid="{A31AFA20-365B-4361-88A6-03A7484E1718}"/>
    <cellStyle name="SAPBEXHLevel2X 7 2 6" xfId="23220" xr:uid="{9084887D-557D-476C-9279-1F72A965FAB3}"/>
    <cellStyle name="SAPBEXHLevel2X 7 3" xfId="2887" xr:uid="{CEE85C2A-9B8C-475D-BD4E-1F7974EFE3D1}"/>
    <cellStyle name="SAPBEXHLevel2X 7 3 2" xfId="14435" xr:uid="{50E299E7-63E4-4BC7-928B-D8FB8112F6B4}"/>
    <cellStyle name="SAPBEXHLevel2X 7 3 2 2" xfId="38092" xr:uid="{84B61CB9-22D6-4EAA-B557-1540CA5D097B}"/>
    <cellStyle name="SAPBEXHLevel2X 7 3 3" xfId="9138" xr:uid="{639E8CFA-B373-43C0-8135-B35905982D59}"/>
    <cellStyle name="SAPBEXHLevel2X 7 3 3 2" xfId="26314" xr:uid="{FFC28562-EBD3-4D56-8486-6F5B66BA53F9}"/>
    <cellStyle name="SAPBEXHLevel2X 7 3 3 3" xfId="35029" xr:uid="{EB0595D9-6C52-452D-9BAA-3FFD8ECD84B6}"/>
    <cellStyle name="SAPBEXHLevel2X 7 3 4" xfId="11289" xr:uid="{094CD844-8ACB-4609-A04F-272D2F84F435}"/>
    <cellStyle name="SAPBEXHLevel2X 7 3 4 2" xfId="36063" xr:uid="{1E3249F3-2E1C-4798-BD96-DE44461711F2}"/>
    <cellStyle name="SAPBEXHLevel2X 7 3 5" xfId="20385" xr:uid="{C119C05E-C9BC-43C6-9995-6898C259FBB2}"/>
    <cellStyle name="SAPBEXHLevel2X 7 3 6" xfId="22823" xr:uid="{0331325B-AC7F-4E22-98F7-C6076AB5D570}"/>
    <cellStyle name="SAPBEXHLevel2X 7 4" xfId="2144" xr:uid="{DB24E954-AAAA-4C99-A3DA-769FF4C33BE5}"/>
    <cellStyle name="SAPBEXHLevel2X 7 4 2" xfId="10272" xr:uid="{4004F8EF-789D-4718-8916-E9F2C46046F4}"/>
    <cellStyle name="SAPBEXHLevel2X 7 4 2 2" xfId="35524" xr:uid="{74670406-881C-4439-A43C-9814DC117124}"/>
    <cellStyle name="SAPBEXHLevel2X 7 4 3" xfId="19647" xr:uid="{8BD8CAC8-563C-4436-A1B6-CC822615D97C}"/>
    <cellStyle name="SAPBEXHLevel2X 7 4 4" xfId="23261" xr:uid="{7E3E23FE-8312-4BD1-91FE-387A7B23915F}"/>
    <cellStyle name="SAPBEXHLevel2X 7 5" xfId="3636" xr:uid="{89037D62-ED15-4C02-8C63-9FA3E6EA0A7C}"/>
    <cellStyle name="SAPBEXHLevel2X 7 5 2" xfId="13628" xr:uid="{A81C1E9A-F55B-421D-8358-5F254857F812}"/>
    <cellStyle name="SAPBEXHLevel2X 7 5 2 2" xfId="37356" xr:uid="{C32C1120-E74E-4653-AB75-207EA8588A92}"/>
    <cellStyle name="SAPBEXHLevel2X 7 5 3" xfId="21134" xr:uid="{D13E607E-D1F7-4602-A458-B55F1EFC241C}"/>
    <cellStyle name="SAPBEXHLevel2X 7 5 4" xfId="17850" xr:uid="{9A60C40B-A13D-4974-828B-93D70CA50BDC}"/>
    <cellStyle name="SAPBEXHLevel2X 7 6" xfId="3722" xr:uid="{D7F91870-B06F-45F7-BFE9-F1FEDDE77830}"/>
    <cellStyle name="SAPBEXHLevel2X 7 6 2" xfId="14658" xr:uid="{C2B8A0B3-209F-4211-9714-E714303341B1}"/>
    <cellStyle name="SAPBEXHLevel2X 7 6 2 2" xfId="31173" xr:uid="{ECD2F9F3-0B47-47A6-B9D0-51A7CFA7A2DF}"/>
    <cellStyle name="SAPBEXHLevel2X 7 6 2 3" xfId="38248" xr:uid="{9CCEBB69-070A-422C-9CA3-EEBF8271CB96}"/>
    <cellStyle name="SAPBEXHLevel2X 7 6 3" xfId="21220" xr:uid="{03133EAA-A59D-4E76-8614-FF4562C1B340}"/>
    <cellStyle name="SAPBEXHLevel2X 7 6 4" xfId="18181" xr:uid="{F62C3FA6-9144-404C-8C20-C6336E38C15F}"/>
    <cellStyle name="SAPBEXHLevel2X 7 7" xfId="4369" xr:uid="{87D44A79-448F-4D01-86CD-125DFDB41ECB}"/>
    <cellStyle name="SAPBEXHLevel2X 7 7 2" xfId="21861" xr:uid="{E7AC4DFA-E516-4CC1-83E1-D40E8DD85B88}"/>
    <cellStyle name="SAPBEXHLevel2X 7 7 3" xfId="22077" xr:uid="{D64E7503-3209-4995-8E3B-9B312AE97450}"/>
    <cellStyle name="SAPBEXHLevel2X 7 8" xfId="8382" xr:uid="{9CCEE9EB-ACF6-45D3-9323-598161EE025D}"/>
    <cellStyle name="SAPBEXHLevel2X 7 8 2" xfId="34796" xr:uid="{97F4892C-9BE9-4070-8D57-9C7928D9782B}"/>
    <cellStyle name="SAPBEXHLevel2X 7 9" xfId="18651" xr:uid="{17131C43-B955-4D7B-8C58-354052EA14DD}"/>
    <cellStyle name="SAPBEXHLevel2X 8" xfId="1436" xr:uid="{5DE24DE8-1F46-4B9E-A192-63D7D51E0FCB}"/>
    <cellStyle name="SAPBEXHLevel2X 8 2" xfId="12440" xr:uid="{FEF9D33B-B9A6-4DD9-85A8-521078E38ECB}"/>
    <cellStyle name="SAPBEXHLevel2X 8 2 2" xfId="15751" xr:uid="{23CC8135-7E3B-4E67-B554-9B27EB9138A2}"/>
    <cellStyle name="SAPBEXHLevel2X 8 2 2 2" xfId="32255" xr:uid="{7C36EFE9-BBEA-4BBE-93E0-A30CE067001A}"/>
    <cellStyle name="SAPBEXHLevel2X 8 2 2 3" xfId="39340" xr:uid="{81CB264F-FE6A-4E4A-B75D-3C475C774DD7}"/>
    <cellStyle name="SAPBEXHLevel2X 8 2 3" xfId="17224" xr:uid="{099CEBBC-0E4B-475C-B051-6C5A3670C47F}"/>
    <cellStyle name="SAPBEXHLevel2X 8 2 3 2" xfId="33728" xr:uid="{3EB39669-7802-4B75-BCC0-CDFFAD437A3D}"/>
    <cellStyle name="SAPBEXHLevel2X 8 2 3 3" xfId="40057" xr:uid="{55B0F166-C184-4FB7-BB23-192A00CB1897}"/>
    <cellStyle name="SAPBEXHLevel2X 8 2 4" xfId="36469" xr:uid="{52446410-B590-4FF4-AD11-68E6C5BC10B0}"/>
    <cellStyle name="SAPBEXHLevel2X 8 3" xfId="14225" xr:uid="{2A5DE4FD-C04E-41A6-8B10-0181BFCBDEC2}"/>
    <cellStyle name="SAPBEXHLevel2X 8 3 2" xfId="37882" xr:uid="{C000A5E4-11BE-49BD-8433-677CB4DC3B6B}"/>
    <cellStyle name="SAPBEXHLevel2X 8 4" xfId="13317" xr:uid="{4DFDCF68-9555-42D0-BB5A-E18D1207F788}"/>
    <cellStyle name="SAPBEXHLevel2X 8 4 2" xfId="30002" xr:uid="{B7327B55-7FC9-400D-8669-6A458214C2A5}"/>
    <cellStyle name="SAPBEXHLevel2X 8 4 3" xfId="37046" xr:uid="{62552E63-F4BE-4880-BCED-0D4A7F1F5214}"/>
    <cellStyle name="SAPBEXHLevel2X 8 5" xfId="11038" xr:uid="{F1EEEA59-5936-4057-B323-DE9D4F1A530F}"/>
    <cellStyle name="SAPBEXHLevel2X 8 5 2" xfId="35902" xr:uid="{B3AED777-1B77-4CF7-BC89-979F61FDE3EE}"/>
    <cellStyle name="SAPBEXHLevel2X 8 6" xfId="18942" xr:uid="{E763AE0C-AEA2-45B9-8544-BAAB387F74EE}"/>
    <cellStyle name="SAPBEXHLevel2X 8 7" xfId="27781" xr:uid="{4E5B309C-2DDF-4AB9-BD88-3E4262E0CA84}"/>
    <cellStyle name="SAPBEXHLevel2X 9" xfId="2291" xr:uid="{D4C0FC7F-EE30-42AE-9493-30652A912B18}"/>
    <cellStyle name="SAPBEXHLevel2X 9 2" xfId="15321" xr:uid="{4C1017E2-6483-4800-8F94-18420111C9EC}"/>
    <cellStyle name="SAPBEXHLevel2X 9 2 2" xfId="31825" xr:uid="{72C8CC86-F41C-4ACA-8762-C82EED165FCB}"/>
    <cellStyle name="SAPBEXHLevel2X 9 2 3" xfId="38910" xr:uid="{C092FC4E-9780-4E3C-9BCD-F0C0763C6407}"/>
    <cellStyle name="SAPBEXHLevel2X 9 3" xfId="16437" xr:uid="{1465743D-A455-4DAB-9546-F4AB473FCA19}"/>
    <cellStyle name="SAPBEXHLevel2X 9 3 2" xfId="32941" xr:uid="{6F143574-DE95-4966-B11C-76D6C203EF93}"/>
    <cellStyle name="SAPBEXHLevel2X 9 3 3" xfId="39633" xr:uid="{FEAD1DDF-6675-4A88-8ED5-FCB56A4CA9F5}"/>
    <cellStyle name="SAPBEXHLevel2X 9 4" xfId="11533" xr:uid="{7B567416-16D3-41FE-9D4F-200832D9928F}"/>
    <cellStyle name="SAPBEXHLevel2X 9 4 2" xfId="36116" xr:uid="{512D6441-6186-4FA1-B9AC-514007A3DE5E}"/>
    <cellStyle name="SAPBEXHLevel2X 9 5" xfId="28363" xr:uid="{A389F071-4257-4501-B65C-E28458896E21}"/>
    <cellStyle name="SAPBEXHLevel2X_0910 GSO Capex RRP - Final (Detail) v2 220710" xfId="5720" xr:uid="{38C116E3-AAB1-4DD5-B54A-F593F69DDEB5}"/>
    <cellStyle name="SAPBEXHLevel3" xfId="73" xr:uid="{4AEFDA3B-BE9A-45C6-951B-7AE7D2658436}"/>
    <cellStyle name="SAPBEXHLevel3 10" xfId="1437" xr:uid="{EFA5A601-6320-4245-AE18-0EBC1499B6FE}"/>
    <cellStyle name="SAPBEXHLevel3 10 2" xfId="9240" xr:uid="{C9E73D85-7693-44D1-836F-87C600F27F4C}"/>
    <cellStyle name="SAPBEXHLevel3 10 2 2" xfId="26408" xr:uid="{9843663E-F961-4A32-AA1C-A6786CE78955}"/>
    <cellStyle name="SAPBEXHLevel3 10 2 3" xfId="35131" xr:uid="{B2D95785-785D-4B8A-B596-3A06C9FAD23C}"/>
    <cellStyle name="SAPBEXHLevel3 10 3" xfId="18943" xr:uid="{135F0F98-084F-42DB-97A4-EFD7CCC29A5E}"/>
    <cellStyle name="SAPBEXHLevel3 10 4" xfId="28987" xr:uid="{41B22B00-EAC9-4231-8BB6-297A62365638}"/>
    <cellStyle name="SAPBEXHLevel3 11" xfId="2245" xr:uid="{782698A4-0AAB-47BB-9B28-B193B938C883}"/>
    <cellStyle name="SAPBEXHLevel3 11 2" xfId="9003" xr:uid="{81F906AB-BBC7-43C7-8138-191D24C9DF58}"/>
    <cellStyle name="SAPBEXHLevel3 11 2 2" xfId="26179" xr:uid="{6C2BDAC1-1CFC-46E0-8A66-CAC4ACABB737}"/>
    <cellStyle name="SAPBEXHLevel3 11 2 3" xfId="34895" xr:uid="{6A59258D-A87E-444C-A449-3E40A792B851}"/>
    <cellStyle name="SAPBEXHLevel3 11 3" xfId="19747" xr:uid="{38D8C6FE-A48D-4EE0-BF0A-E05FB583DFAE}"/>
    <cellStyle name="SAPBEXHLevel3 11 4" xfId="23244" xr:uid="{C36C4CFA-8314-43A5-822C-69FB1AA88DA3}"/>
    <cellStyle name="SAPBEXHLevel3 12" xfId="3233" xr:uid="{237DE0DB-7EE6-4DA5-A3C9-45C06F7C3D30}"/>
    <cellStyle name="SAPBEXHLevel3 12 2" xfId="20731" xr:uid="{8DF0020E-69EE-4397-BF20-6A0D1F4136F0}"/>
    <cellStyle name="SAPBEXHLevel3 12 3" xfId="22519" xr:uid="{959AC048-0A75-47EF-BD41-607AEB227D92}"/>
    <cellStyle name="SAPBEXHLevel3 13" xfId="2159" xr:uid="{FD289B55-EB1D-46F0-BAE6-4846CA29C204}"/>
    <cellStyle name="SAPBEXHLevel3 13 2" xfId="19661" xr:uid="{4DCEF10E-538E-4CF7-92C5-58EAE4C090A3}"/>
    <cellStyle name="SAPBEXHLevel3 13 3" xfId="29020" xr:uid="{3959EB7E-01CD-4F10-BB75-7B0A1C9A74FD}"/>
    <cellStyle name="SAPBEXHLevel3 14" xfId="4170" xr:uid="{BB82C23B-8324-49AB-AFE1-ACB5D44A8C1E}"/>
    <cellStyle name="SAPBEXHLevel3 14 2" xfId="21665" xr:uid="{D9C9C193-4258-4271-993F-6D0B52D5334E}"/>
    <cellStyle name="SAPBEXHLevel3 14 3" xfId="17831" xr:uid="{C9602920-6AAC-4C2B-819E-8DB60C98CDC7}"/>
    <cellStyle name="SAPBEXHLevel3 15" xfId="4150" xr:uid="{99B83470-81E6-4275-BD96-1857BB2D5F79}"/>
    <cellStyle name="SAPBEXHLevel3 15 2" xfId="21645" xr:uid="{62832479-4B38-440B-8622-7DD21C8A60C1}"/>
    <cellStyle name="SAPBEXHLevel3 15 3" xfId="17797" xr:uid="{429244E9-C57C-4387-92A6-8D6D21D02296}"/>
    <cellStyle name="SAPBEXHLevel3 16" xfId="5721" xr:uid="{9BBC9BDD-2980-45BE-BB5B-ECA9F848F61C}"/>
    <cellStyle name="SAPBEXHLevel3 16 2" xfId="23087" xr:uid="{9D9BE10B-23A5-4869-A6C1-B94B2C61377C}"/>
    <cellStyle name="SAPBEXHLevel3 16 3" xfId="34234" xr:uid="{76767F4C-1BC1-413E-AAA4-86CC0A9FA440}"/>
    <cellStyle name="SAPBEXHLevel3 17" xfId="5999" xr:uid="{B12E7A73-6603-4379-8911-538C02A8D113}"/>
    <cellStyle name="SAPBEXHLevel3 17 2" xfId="23317" xr:uid="{A06F6B8E-99F3-4015-891F-DC203A00227C}"/>
    <cellStyle name="SAPBEXHLevel3 17 3" xfId="34326" xr:uid="{679DAEBC-B05D-4DAB-ADB9-60CA474A7AAC}"/>
    <cellStyle name="SAPBEXHLevel3 18" xfId="7351" xr:uid="{58F75E8A-B1B6-4D36-B2E6-1C08814AAB5A}"/>
    <cellStyle name="SAPBEXHLevel3 18 2" xfId="24633" xr:uid="{A4CCFFF5-87E6-4106-90EE-F16A65458953}"/>
    <cellStyle name="SAPBEXHLevel3 18 3" xfId="34421" xr:uid="{8F46265F-925D-4639-9A9D-01473EF4B8D5}"/>
    <cellStyle name="SAPBEXHLevel3 19" xfId="17693" xr:uid="{A5122E34-106E-4789-B035-D85BB0D0ACAC}"/>
    <cellStyle name="SAPBEXHLevel3 2" xfId="811" xr:uid="{E1D54D88-4CC7-4C31-AE91-ECD4C69BA6CF}"/>
    <cellStyle name="SAPBEXHLevel3 2 10" xfId="6000" xr:uid="{644D9CFD-C25A-4CDB-82D1-1E407A55758C}"/>
    <cellStyle name="SAPBEXHLevel3 2 10 2" xfId="9004" xr:uid="{A031D768-A5EF-4AE8-A289-DC27B46E71F4}"/>
    <cellStyle name="SAPBEXHLevel3 2 10 2 2" xfId="26180" xr:uid="{3C4CDC41-0DDE-41ED-B872-1218087785A1}"/>
    <cellStyle name="SAPBEXHLevel3 2 10 2 3" xfId="34896" xr:uid="{04BB2189-5F63-4508-AFD3-BA390579C026}"/>
    <cellStyle name="SAPBEXHLevel3 2 10 3" xfId="23318" xr:uid="{54EB1981-EEDA-44A8-9A90-4A2948F0CA60}"/>
    <cellStyle name="SAPBEXHLevel3 2 10 4" xfId="34327" xr:uid="{F782B2D1-8A15-4FD6-83EC-C1E9B8EE62C2}"/>
    <cellStyle name="SAPBEXHLevel3 2 11" xfId="7352" xr:uid="{648380E0-6D8F-4909-8C2F-0361C7A193D0}"/>
    <cellStyle name="SAPBEXHLevel3 2 11 2" xfId="34422" xr:uid="{A145CE38-67DA-4E58-9DC8-C3B2A315ECFB}"/>
    <cellStyle name="SAPBEXHLevel3 2 12" xfId="18387" xr:uid="{14A02F87-2D95-4B21-8D6D-95464FB7741F}"/>
    <cellStyle name="SAPBEXHLevel3 2 13" xfId="25385" xr:uid="{1BDE32CF-C113-4FB8-BAC7-126DAAAF22D3}"/>
    <cellStyle name="SAPBEXHLevel3 2 2" xfId="1295" xr:uid="{94ADAFBB-380E-4A46-A064-4C10EAD3A979}"/>
    <cellStyle name="SAPBEXHLevel3 2 2 10" xfId="25114" xr:uid="{FDB65C34-B44C-49F3-A2F1-3F003FA3353D}"/>
    <cellStyle name="SAPBEXHLevel3 2 2 2" xfId="2543" xr:uid="{0034EEDD-5103-4E57-A019-CB4FEFF75E53}"/>
    <cellStyle name="SAPBEXHLevel3 2 2 2 2" xfId="15560" xr:uid="{744E83A0-5A04-42E9-ABDB-C8C8337832F2}"/>
    <cellStyle name="SAPBEXHLevel3 2 2 2 2 2" xfId="32064" xr:uid="{8B8CCE78-712D-41A8-96C8-4EE23239C64D}"/>
    <cellStyle name="SAPBEXHLevel3 2 2 2 2 3" xfId="39149" xr:uid="{E47DCDD0-30A3-4F67-99A6-78C9E2677815}"/>
    <cellStyle name="SAPBEXHLevel3 2 2 2 3" xfId="16956" xr:uid="{89338952-0286-41B8-9EDD-A18832953E9D}"/>
    <cellStyle name="SAPBEXHLevel3 2 2 2 3 2" xfId="33460" xr:uid="{9C01224A-0EBE-4EB8-9737-7503A71E5EFB}"/>
    <cellStyle name="SAPBEXHLevel3 2 2 2 3 3" xfId="39881" xr:uid="{DB1E6A61-D003-4995-9D2A-15CCA1593219}"/>
    <cellStyle name="SAPBEXHLevel3 2 2 2 4" xfId="12157" xr:uid="{235C21B4-CAA7-4DBE-A759-9FB814214696}"/>
    <cellStyle name="SAPBEXHLevel3 2 2 2 4 2" xfId="36297" xr:uid="{98627222-8741-414E-BCF6-57FB174202D9}"/>
    <cellStyle name="SAPBEXHLevel3 2 2 2 5" xfId="20044" xr:uid="{B565ECF8-4C79-4E35-8525-412DCCBAD1F3}"/>
    <cellStyle name="SAPBEXHLevel3 2 2 2 6" xfId="23405" xr:uid="{AB5E97D1-2C9B-4338-8F60-80C721FA46F8}"/>
    <cellStyle name="SAPBEXHLevel3 2 2 3" xfId="3049" xr:uid="{05000E67-0EDE-41D2-A9DF-12908530A32A}"/>
    <cellStyle name="SAPBEXHLevel3 2 2 3 2" xfId="13986" xr:uid="{9138C1D4-C51A-431A-9939-30A116026018}"/>
    <cellStyle name="SAPBEXHLevel3 2 2 3 2 2" xfId="37659" xr:uid="{D3EE4ADF-B1F5-4571-BE22-DEC09F56350E}"/>
    <cellStyle name="SAPBEXHLevel3 2 2 3 3" xfId="14154" xr:uid="{D20D7870-C276-4B05-899D-C226FB8990D8}"/>
    <cellStyle name="SAPBEXHLevel3 2 2 3 3 2" xfId="30731" xr:uid="{5D338AB6-A3F0-4227-A9DD-5694641BCA78}"/>
    <cellStyle name="SAPBEXHLevel3 2 2 3 3 3" xfId="37811" xr:uid="{96C71236-B927-4B0B-B8DE-C3B9EF11437D}"/>
    <cellStyle name="SAPBEXHLevel3 2 2 3 4" xfId="10753" xr:uid="{13C65D58-3ADF-4941-B56F-750BC441722A}"/>
    <cellStyle name="SAPBEXHLevel3 2 2 3 4 2" xfId="35730" xr:uid="{9B3A4C31-8E73-4E2D-958A-F3E253A45BFB}"/>
    <cellStyle name="SAPBEXHLevel3 2 2 3 5" xfId="20547" xr:uid="{E547135D-A065-4820-B738-318168836844}"/>
    <cellStyle name="SAPBEXHLevel3 2 2 3 6" xfId="22698" xr:uid="{222931A5-2E87-4CBF-9D67-938A66383887}"/>
    <cellStyle name="SAPBEXHLevel3 2 2 4" xfId="2795" xr:uid="{B49EA93F-1607-4C7A-9432-DD4CD910D44B}"/>
    <cellStyle name="SAPBEXHLevel3 2 2 4 2" xfId="9792" xr:uid="{67E06EC3-401C-427B-BACF-1F40FBA53815}"/>
    <cellStyle name="SAPBEXHLevel3 2 2 4 2 2" xfId="35220" xr:uid="{765F8340-12DC-4334-9F0C-30A8CFE74EA5}"/>
    <cellStyle name="SAPBEXHLevel3 2 2 4 3" xfId="20294" xr:uid="{1E8FC029-5768-4010-9755-F5D7F0555F85}"/>
    <cellStyle name="SAPBEXHLevel3 2 2 4 4" xfId="23196" xr:uid="{E47F8204-713B-4BE6-99AE-22644E8E6561}"/>
    <cellStyle name="SAPBEXHLevel3 2 2 5" xfId="3412" xr:uid="{221956FA-F1B1-49AC-ADE2-D4DC6E345C6B}"/>
    <cellStyle name="SAPBEXHLevel3 2 2 5 2" xfId="13225" xr:uid="{60159465-1D27-4B10-AD58-B8ECAD5819FE}"/>
    <cellStyle name="SAPBEXHLevel3 2 2 5 2 2" xfId="36954" xr:uid="{4C4AB103-D072-4819-8468-E4F6CEF28AFA}"/>
    <cellStyle name="SAPBEXHLevel3 2 2 5 3" xfId="20910" xr:uid="{EDEFCCEB-D2CE-41C5-9563-DB92BAD01074}"/>
    <cellStyle name="SAPBEXHLevel3 2 2 5 4" xfId="22339" xr:uid="{9C60435A-4A81-46C0-BA77-F21581188519}"/>
    <cellStyle name="SAPBEXHLevel3 2 2 6" xfId="3679" xr:uid="{29A4AF10-56DF-4C1C-BC2E-429EF641ACDB}"/>
    <cellStyle name="SAPBEXHLevel3 2 2 6 2" xfId="15085" xr:uid="{3091FB18-5C2F-4FB9-A350-BCDB977770EE}"/>
    <cellStyle name="SAPBEXHLevel3 2 2 6 2 2" xfId="31591" xr:uid="{F4544B40-E563-4977-BE1B-DBE13F3D5773}"/>
    <cellStyle name="SAPBEXHLevel3 2 2 6 2 3" xfId="38674" xr:uid="{E28892E4-24D6-4F58-8BE6-C744BF78DC05}"/>
    <cellStyle name="SAPBEXHLevel3 2 2 6 3" xfId="21177" xr:uid="{61308496-0520-4E6E-B179-B73487902880}"/>
    <cellStyle name="SAPBEXHLevel3 2 2 6 4" xfId="22253" xr:uid="{80D4725D-7EF3-4C2E-9F2E-BE38763CC751}"/>
    <cellStyle name="SAPBEXHLevel3 2 2 7" xfId="4296" xr:uid="{650EF53D-09E5-40AD-A3E0-0F04DE65D75B}"/>
    <cellStyle name="SAPBEXHLevel3 2 2 7 2" xfId="21790" xr:uid="{EBF4A127-E784-448D-8272-38A7E8DF24AB}"/>
    <cellStyle name="SAPBEXHLevel3 2 2 7 3" xfId="17903" xr:uid="{91CB81F1-B28C-4FA4-AB33-D39C6F6A9646}"/>
    <cellStyle name="SAPBEXHLevel3 2 2 8" xfId="7899" xr:uid="{CD90AFF5-7272-43B6-B918-7CE765E1AC54}"/>
    <cellStyle name="SAPBEXHLevel3 2 2 8 2" xfId="34492" xr:uid="{D465A86E-551A-4C26-9B62-EE56A72DB8E8}"/>
    <cellStyle name="SAPBEXHLevel3 2 2 9" xfId="18808" xr:uid="{2C84C330-30EE-4915-A546-06BCAB8AFF96}"/>
    <cellStyle name="SAPBEXHLevel3 2 3" xfId="2090" xr:uid="{1D055EA7-13D9-45CE-B659-B49E639C7C7A}"/>
    <cellStyle name="SAPBEXHLevel3 2 3 2" xfId="12268" xr:uid="{812EC1AE-D9A0-460E-A0A9-D0135DF64174}"/>
    <cellStyle name="SAPBEXHLevel3 2 3 2 2" xfId="15668" xr:uid="{1C599F29-48A1-4EF1-97E7-7F679EE93009}"/>
    <cellStyle name="SAPBEXHLevel3 2 3 2 2 2" xfId="32172" xr:uid="{02C8D032-B203-4F92-B92E-80941541A030}"/>
    <cellStyle name="SAPBEXHLevel3 2 3 2 2 3" xfId="39257" xr:uid="{73CE7BE1-BEC2-48C3-9591-D109F1A2C8A8}"/>
    <cellStyle name="SAPBEXHLevel3 2 3 2 3" xfId="17052" xr:uid="{08515761-6C52-4F44-B0A1-D41FE4756028}"/>
    <cellStyle name="SAPBEXHLevel3 2 3 2 3 2" xfId="33556" xr:uid="{5B6A8046-5C51-4942-AFFF-E278B989EDEE}"/>
    <cellStyle name="SAPBEXHLevel3 2 3 2 3 3" xfId="39974" xr:uid="{63588B44-BC08-4C49-83B5-65CAB8DC2528}"/>
    <cellStyle name="SAPBEXHLevel3 2 3 2 4" xfId="36388" xr:uid="{A32BFF50-1EDE-4AAF-82D1-95F50608EB08}"/>
    <cellStyle name="SAPBEXHLevel3 2 3 3" xfId="10865" xr:uid="{EA96D372-EC91-469F-B422-16B55FDEAAE8}"/>
    <cellStyle name="SAPBEXHLevel3 2 3 3 2" xfId="14096" xr:uid="{04B5257E-E25C-418C-89B8-B11252333A1A}"/>
    <cellStyle name="SAPBEXHLevel3 2 3 3 2 2" xfId="37754" xr:uid="{9409CC9F-A1C2-49CA-9C3F-F9026C9605C9}"/>
    <cellStyle name="SAPBEXHLevel3 2 3 3 3" xfId="13549" xr:uid="{09EEBB95-8D23-42E0-9C02-9390AB3FA5EE}"/>
    <cellStyle name="SAPBEXHLevel3 2 3 3 3 2" xfId="30199" xr:uid="{92BD84D0-266A-4AD7-BBE0-B66FA02A9936}"/>
    <cellStyle name="SAPBEXHLevel3 2 3 3 3 3" xfId="37278" xr:uid="{FC6D7536-F8A4-46B1-8C4E-3BA3E8BA7BDE}"/>
    <cellStyle name="SAPBEXHLevel3 2 3 3 4" xfId="35821" xr:uid="{5F5CF9EC-1316-4B9E-9C02-B0EEFB800FD2}"/>
    <cellStyle name="SAPBEXHLevel3 2 3 4" xfId="10068" xr:uid="{C98D55F0-2E7F-49B3-B233-D203AF5B0749}"/>
    <cellStyle name="SAPBEXHLevel3 2 3 4 2" xfId="35410" xr:uid="{4DF7C655-4E01-445F-9A9B-92528ECA7849}"/>
    <cellStyle name="SAPBEXHLevel3 2 3 5" xfId="13462" xr:uid="{8147D2E3-4F8A-4B5D-BEBB-98570BB1EF91}"/>
    <cellStyle name="SAPBEXHLevel3 2 3 5 2" xfId="37191" xr:uid="{851AE249-6FB1-4C09-8CD7-41FEEF551CB4}"/>
    <cellStyle name="SAPBEXHLevel3 2 3 6" xfId="13701" xr:uid="{ACDEA06B-7B25-4E99-859E-906D8261961D}"/>
    <cellStyle name="SAPBEXHLevel3 2 3 6 2" xfId="30337" xr:uid="{EF2547AF-030D-4F8A-9BA5-5F133C1AA753}"/>
    <cellStyle name="SAPBEXHLevel3 2 3 6 3" xfId="37426" xr:uid="{207C573F-06AA-4DB3-AE9A-E9531D2990BB}"/>
    <cellStyle name="SAPBEXHLevel3 2 3 7" xfId="8175" xr:uid="{FB57F8F4-9238-469D-AFCE-E32D8ABD87CD}"/>
    <cellStyle name="SAPBEXHLevel3 2 3 7 2" xfId="34682" xr:uid="{93695E38-326F-48CF-8B6C-49F2662504B8}"/>
    <cellStyle name="SAPBEXHLevel3 2 3 8" xfId="19593" xr:uid="{A8A558E1-6D69-443C-BFB6-934473AA2747}"/>
    <cellStyle name="SAPBEXHLevel3 2 3 9" xfId="27182" xr:uid="{04BDDC3E-0300-47FF-9060-4C47E631AE7C}"/>
    <cellStyle name="SAPBEXHLevel3 2 4" xfId="1701" xr:uid="{E677BCB5-656F-4C80-9FC6-BAC7D66EA1DA}"/>
    <cellStyle name="SAPBEXHLevel3 2 4 2" xfId="12525" xr:uid="{2F16202E-6DD3-494B-AF5D-6F3790E73B1F}"/>
    <cellStyle name="SAPBEXHLevel3 2 4 2 2" xfId="15836" xr:uid="{AAEF748A-E105-45EC-9EE1-EF1015773F86}"/>
    <cellStyle name="SAPBEXHLevel3 2 4 2 2 2" xfId="32340" xr:uid="{49B17147-5B91-45CA-86A4-CF12949B8056}"/>
    <cellStyle name="SAPBEXHLevel3 2 4 2 2 3" xfId="39425" xr:uid="{8A9F0B9C-F441-468B-9436-177934C7779F}"/>
    <cellStyle name="SAPBEXHLevel3 2 4 2 3" xfId="17309" xr:uid="{BBF89C38-8703-47A0-B0E7-841378D26333}"/>
    <cellStyle name="SAPBEXHLevel3 2 4 2 3 2" xfId="33813" xr:uid="{4A7724CB-237E-445C-AE2F-807055BE7D2A}"/>
    <cellStyle name="SAPBEXHLevel3 2 4 2 3 3" xfId="40142" xr:uid="{78399F96-8BBA-4AC3-8504-88B6EDEAAAD7}"/>
    <cellStyle name="SAPBEXHLevel3 2 4 2 4" xfId="36553" xr:uid="{7B1027F9-6E96-4600-B08E-D52317FEBAB7}"/>
    <cellStyle name="SAPBEXHLevel3 2 4 3" xfId="11123" xr:uid="{56C25F6C-7FD4-4A60-B8B1-DCADBE81A0EB}"/>
    <cellStyle name="SAPBEXHLevel3 2 4 3 2" xfId="14310" xr:uid="{3B5BEDDA-2148-4C3C-BD1D-1E100F2199E5}"/>
    <cellStyle name="SAPBEXHLevel3 2 4 3 2 2" xfId="37967" xr:uid="{99E4523D-516E-4682-9BBA-319D20D25947}"/>
    <cellStyle name="SAPBEXHLevel3 2 4 3 3" xfId="14483" xr:uid="{2416FE87-E558-4257-BD5E-B406D72F3C82}"/>
    <cellStyle name="SAPBEXHLevel3 2 4 3 3 2" xfId="31001" xr:uid="{DD09E38B-5890-4D07-A1FC-E6DFBC98FAC7}"/>
    <cellStyle name="SAPBEXHLevel3 2 4 3 3 3" xfId="38140" xr:uid="{2FCB3FFF-9050-4E69-94FA-C44FBB9EAF0C}"/>
    <cellStyle name="SAPBEXHLevel3 2 4 3 4" xfId="35987" xr:uid="{EC8E3582-04DF-4A12-9A27-023266AA1F3E}"/>
    <cellStyle name="SAPBEXHLevel3 2 4 4" xfId="9850" xr:uid="{93E50AF0-99A7-4ED9-9ECD-AFE7C5BAF236}"/>
    <cellStyle name="SAPBEXHLevel3 2 4 4 2" xfId="35278" xr:uid="{02BB2A33-740C-4069-87E9-B856C681E842}"/>
    <cellStyle name="SAPBEXHLevel3 2 4 5" xfId="13283" xr:uid="{88D0E28A-EF5E-4761-B1FD-FA0F65B90F27}"/>
    <cellStyle name="SAPBEXHLevel3 2 4 5 2" xfId="37012" xr:uid="{2D7BC381-3CB3-4DA7-A5A3-D5D5360CECEA}"/>
    <cellStyle name="SAPBEXHLevel3 2 4 6" xfId="14972" xr:uid="{841391CC-0AD6-48EB-B658-FE66FB152F7C}"/>
    <cellStyle name="SAPBEXHLevel3 2 4 6 2" xfId="31482" xr:uid="{DD9473D4-F907-4125-BC8F-5FE9351D22F1}"/>
    <cellStyle name="SAPBEXHLevel3 2 4 6 3" xfId="38561" xr:uid="{91320439-F525-4222-B2A3-3E97CA23A023}"/>
    <cellStyle name="SAPBEXHLevel3 2 4 7" xfId="7957" xr:uid="{ED47FC5B-4E20-45F0-A933-7081BA88C14B}"/>
    <cellStyle name="SAPBEXHLevel3 2 4 7 2" xfId="34550" xr:uid="{7783BF2D-999D-44CE-A870-418A397D0438}"/>
    <cellStyle name="SAPBEXHLevel3 2 4 8" xfId="19204" xr:uid="{EC375327-4C62-43A5-BA2E-3F02B97A1AEC}"/>
    <cellStyle name="SAPBEXHLevel3 2 4 9" xfId="29063" xr:uid="{4836E013-B62B-4855-A3CB-390095791C5E}"/>
    <cellStyle name="SAPBEXHLevel3 2 5" xfId="1974" xr:uid="{E48D92F1-440C-4B38-9C73-79E18CEDF4D3}"/>
    <cellStyle name="SAPBEXHLevel3 2 5 2" xfId="12709" xr:uid="{A4B0837D-0003-4016-9CE8-51FDC661BCDF}"/>
    <cellStyle name="SAPBEXHLevel3 2 5 2 2" xfId="15923" xr:uid="{FE8AAEB5-0365-47BB-8F84-87E2B7468687}"/>
    <cellStyle name="SAPBEXHLevel3 2 5 2 2 2" xfId="32427" xr:uid="{691DF6AA-96FA-42C4-87E1-A82D0630A044}"/>
    <cellStyle name="SAPBEXHLevel3 2 5 2 2 3" xfId="39512" xr:uid="{8D3B093B-6785-4AD4-AD77-89C80480E26D}"/>
    <cellStyle name="SAPBEXHLevel3 2 5 2 3" xfId="17484" xr:uid="{F4A26B4E-CFF7-4E63-B435-B706C44374D7}"/>
    <cellStyle name="SAPBEXHLevel3 2 5 2 3 2" xfId="33988" xr:uid="{798A9BDD-055B-443A-8234-FDEEA5B3D193}"/>
    <cellStyle name="SAPBEXHLevel3 2 5 2 3 3" xfId="40229" xr:uid="{5A84115D-05FC-494E-B68E-61D69AF00AD7}"/>
    <cellStyle name="SAPBEXHLevel3 2 5 2 4" xfId="36639" xr:uid="{8EB0C67C-B41D-47A8-B271-4144371A5BF8}"/>
    <cellStyle name="SAPBEXHLevel3 2 5 3" xfId="11300" xr:uid="{1D63E65D-7FA5-4443-A907-3C2D3C7ABDCC}"/>
    <cellStyle name="SAPBEXHLevel3 2 5 3 2" xfId="14446" xr:uid="{7C0862BC-80FC-4445-8A2F-1F325B0DABEF}"/>
    <cellStyle name="SAPBEXHLevel3 2 5 3 2 2" xfId="38103" xr:uid="{4C783030-FE8C-4F70-B497-9B6CD04983AB}"/>
    <cellStyle name="SAPBEXHLevel3 2 5 3 3" xfId="14472" xr:uid="{85EBA3BC-D154-4BCB-BFCC-4F4E95A25D25}"/>
    <cellStyle name="SAPBEXHLevel3 2 5 3 3 2" xfId="30990" xr:uid="{30BA2EC8-A52A-4077-AA10-C5D9C03AC686}"/>
    <cellStyle name="SAPBEXHLevel3 2 5 3 3 3" xfId="38129" xr:uid="{11DB723C-3EDC-4ADA-88FA-5EE5A289337E}"/>
    <cellStyle name="SAPBEXHLevel3 2 5 3 4" xfId="36074" xr:uid="{3B7272A1-B3BA-4E08-8885-10F97A1F94DE}"/>
    <cellStyle name="SAPBEXHLevel3 2 5 4" xfId="10268" xr:uid="{5B2BCB91-E198-4933-A9D7-2367CD927A0B}"/>
    <cellStyle name="SAPBEXHLevel3 2 5 4 2" xfId="35520" xr:uid="{2C253F16-4537-401E-91B1-6CE72054AE7C}"/>
    <cellStyle name="SAPBEXHLevel3 2 5 5" xfId="13624" xr:uid="{CF09B74A-846B-4A3E-9455-4CDC2BBCE553}"/>
    <cellStyle name="SAPBEXHLevel3 2 5 5 2" xfId="37352" xr:uid="{15E557A7-3EFA-4BF4-9C70-774FA9373DB5}"/>
    <cellStyle name="SAPBEXHLevel3 2 5 6" xfId="15064" xr:uid="{10CF52D8-187E-4EE6-8573-4C643208F5AC}"/>
    <cellStyle name="SAPBEXHLevel3 2 5 6 2" xfId="31570" xr:uid="{2F6CFF91-E623-4C87-80C9-8FF930FC2566}"/>
    <cellStyle name="SAPBEXHLevel3 2 5 6 3" xfId="38653" xr:uid="{AB1EFDE3-EA4F-41DB-89A7-12696888731D}"/>
    <cellStyle name="SAPBEXHLevel3 2 5 7" xfId="8378" xr:uid="{A4E7E9D9-4AD9-4AB8-A53E-B7C89B8226EA}"/>
    <cellStyle name="SAPBEXHLevel3 2 5 7 2" xfId="34792" xr:uid="{FF11000A-60BC-4CC7-935A-F1145C3E6B98}"/>
    <cellStyle name="SAPBEXHLevel3 2 5 8" xfId="19477" xr:uid="{7236AB84-786D-4C65-A6A3-F71EF187FCFE}"/>
    <cellStyle name="SAPBEXHLevel3 2 5 9" xfId="18558" xr:uid="{8F423726-A125-40BC-B072-9255DF237F13}"/>
    <cellStyle name="SAPBEXHLevel3 2 6" xfId="2785" xr:uid="{606E577C-BA9D-45C2-B3C0-519DF33611EF}"/>
    <cellStyle name="SAPBEXHLevel3 2 6 2" xfId="12298" xr:uid="{3F037123-A386-4760-989B-522B940D2A57}"/>
    <cellStyle name="SAPBEXHLevel3 2 6 2 2" xfId="15695" xr:uid="{93E396FF-DEE1-453D-92DF-0B773CD4CE02}"/>
    <cellStyle name="SAPBEXHLevel3 2 6 2 2 2" xfId="32199" xr:uid="{5A177C98-ADCD-4C6D-9E7A-AC08B48BC0B2}"/>
    <cellStyle name="SAPBEXHLevel3 2 6 2 2 3" xfId="39284" xr:uid="{499FDA77-3E3D-4D5D-96B7-15D8F3F3D642}"/>
    <cellStyle name="SAPBEXHLevel3 2 6 2 3" xfId="17082" xr:uid="{BE91C955-07D1-4781-B59C-A53D89C3D248}"/>
    <cellStyle name="SAPBEXHLevel3 2 6 2 3 2" xfId="33586" xr:uid="{C7FCB4B8-F7E7-4961-8AFB-BE07A3131F08}"/>
    <cellStyle name="SAPBEXHLevel3 2 6 2 3 3" xfId="40001" xr:uid="{A93FFA30-EF10-42AA-BA50-D357B743F2B0}"/>
    <cellStyle name="SAPBEXHLevel3 2 6 2 4" xfId="36413" xr:uid="{85E2251D-DB53-401A-A9E4-84D0718F3669}"/>
    <cellStyle name="SAPBEXHLevel3 2 6 3" xfId="14124" xr:uid="{19E067B0-39F9-489E-831A-CB8EEA7749EC}"/>
    <cellStyle name="SAPBEXHLevel3 2 6 3 2" xfId="37781" xr:uid="{A82DC7FB-7887-4BA9-991F-842331D6633C}"/>
    <cellStyle name="SAPBEXHLevel3 2 6 4" xfId="15209" xr:uid="{371AE790-D0D0-4ED3-8C34-F145AA0919E7}"/>
    <cellStyle name="SAPBEXHLevel3 2 6 4 2" xfId="31713" xr:uid="{63AED309-E7A9-4954-B7C8-32CD173EF3E0}"/>
    <cellStyle name="SAPBEXHLevel3 2 6 4 3" xfId="38798" xr:uid="{8FC53EB9-B682-41DD-90DF-ED8AAA7407CE}"/>
    <cellStyle name="SAPBEXHLevel3 2 6 5" xfId="10895" xr:uid="{0FB1BDA7-DB98-4C78-911C-2E774D080B09}"/>
    <cellStyle name="SAPBEXHLevel3 2 6 5 2" xfId="35846" xr:uid="{D5E77D2F-2665-418D-8AFF-65B616A590E0}"/>
    <cellStyle name="SAPBEXHLevel3 2 6 6" xfId="20284" xr:uid="{65D84B7A-03CC-4E88-A7AB-D21A69796B83}"/>
    <cellStyle name="SAPBEXHLevel3 2 6 7" xfId="28574" xr:uid="{DCE9B085-7ABC-4551-8E85-7C136EAB9E01}"/>
    <cellStyle name="SAPBEXHLevel3 2 7" xfId="1477" xr:uid="{93D96F75-5E65-4EBE-BDC5-584B6911B8F1}"/>
    <cellStyle name="SAPBEXHLevel3 2 7 2" xfId="15381" xr:uid="{97ACF44A-1DB5-419F-9ABC-91D41F2BC407}"/>
    <cellStyle name="SAPBEXHLevel3 2 7 2 2" xfId="31885" xr:uid="{21ADBE3F-AD8D-41BE-85AB-52E01B839436}"/>
    <cellStyle name="SAPBEXHLevel3 2 7 2 3" xfId="38970" xr:uid="{11F0F21F-6F3C-4000-BF6F-8287C6C41B8E}"/>
    <cellStyle name="SAPBEXHLevel3 2 7 3" xfId="16562" xr:uid="{5E78D998-377A-436A-A4AB-3C40A358822A}"/>
    <cellStyle name="SAPBEXHLevel3 2 7 3 2" xfId="33066" xr:uid="{AF21119B-CA12-4E2B-BE6D-E6D64EA1B297}"/>
    <cellStyle name="SAPBEXHLevel3 2 7 3 3" xfId="39689" xr:uid="{80A50DA0-56A3-45AC-871E-F5EE9A7E83F0}"/>
    <cellStyle name="SAPBEXHLevel3 2 7 4" xfId="11668" xr:uid="{C6477E43-2AE8-4F4B-B03D-CC6C59B5EA06}"/>
    <cellStyle name="SAPBEXHLevel3 2 7 4 2" xfId="36174" xr:uid="{60BDB3BC-6024-4902-BF89-708881A7662E}"/>
    <cellStyle name="SAPBEXHLevel3 2 7 5" xfId="18982" xr:uid="{4E5008CC-1659-48F3-8EEA-3678A83A8729}"/>
    <cellStyle name="SAPBEXHLevel3 2 7 6" xfId="30794" xr:uid="{431A4F4A-0CB9-4ED5-A05F-14FBB3E3EA23}"/>
    <cellStyle name="SAPBEXHLevel3 2 8" xfId="4345" xr:uid="{EB69CA6C-B5AB-49C0-9A85-540C81F74492}"/>
    <cellStyle name="SAPBEXHLevel3 2 8 2" xfId="13781" xr:uid="{3F243731-E656-4020-A251-9AC9ADF62346}"/>
    <cellStyle name="SAPBEXHLevel3 2 8 2 2" xfId="37506" xr:uid="{CD3A0C59-220C-4DC3-B4C4-D7BC10B78357}"/>
    <cellStyle name="SAPBEXHLevel3 2 8 3" xfId="14939" xr:uid="{0F961C44-0441-45E1-B839-633474A1D498}"/>
    <cellStyle name="SAPBEXHLevel3 2 8 3 2" xfId="31449" xr:uid="{431E5D17-3D72-4D73-8284-C9B78B2D2274}"/>
    <cellStyle name="SAPBEXHLevel3 2 8 3 3" xfId="38528" xr:uid="{76A887C2-4E7A-4CF2-AA42-DB8347388C82}"/>
    <cellStyle name="SAPBEXHLevel3 2 8 4" xfId="10521" xr:uid="{81391494-03D9-4F46-92DB-EBB166F05AB2}"/>
    <cellStyle name="SAPBEXHLevel3 2 8 4 2" xfId="35630" xr:uid="{7CA96B02-B01D-4988-9ED5-4254C5535255}"/>
    <cellStyle name="SAPBEXHLevel3 2 8 5" xfId="21838" xr:uid="{59EEEF4B-E74B-430B-AFCC-E014DFDEE09E}"/>
    <cellStyle name="SAPBEXHLevel3 2 8 6" xfId="17993" xr:uid="{90090133-E0FB-495B-9A29-6A89A2CDE335}"/>
    <cellStyle name="SAPBEXHLevel3 2 9" xfId="5722" xr:uid="{8DFEBF8F-97B6-4809-A1BF-205764C14882}"/>
    <cellStyle name="SAPBEXHLevel3 2 9 2" xfId="9241" xr:uid="{6CADE293-C33A-4F63-8C87-5765779C5E52}"/>
    <cellStyle name="SAPBEXHLevel3 2 9 2 2" xfId="35132" xr:uid="{0701B112-2FEA-4868-BBA3-D7EE3D021E14}"/>
    <cellStyle name="SAPBEXHLevel3 2 9 3" xfId="34235" xr:uid="{2EBBE349-C480-4BBD-9476-44B5C3CA8F71}"/>
    <cellStyle name="SAPBEXHLevel3 20" xfId="30259" xr:uid="{D427B08B-6FA6-4EE5-9A39-D54274C16D90}"/>
    <cellStyle name="SAPBEXHLevel3 3" xfId="812" xr:uid="{10CA161C-CCDE-4D53-82A2-23D81CB625F3}"/>
    <cellStyle name="SAPBEXHLevel3 3 10" xfId="18388" xr:uid="{0CA4D348-1F07-4AF8-B329-56434375AFBE}"/>
    <cellStyle name="SAPBEXHLevel3 3 11" xfId="30130" xr:uid="{98803B22-4FE7-4486-BC2B-05B5B8054E9C}"/>
    <cellStyle name="SAPBEXHLevel3 3 2" xfId="1296" xr:uid="{4329B46A-C923-45CF-BEB9-863B96ADF50F}"/>
    <cellStyle name="SAPBEXHLevel3 3 2 10" xfId="29900" xr:uid="{7E60BB9F-84D6-416F-AB1E-E29CD73531DA}"/>
    <cellStyle name="SAPBEXHLevel3 3 2 2" xfId="2544" xr:uid="{CF67B00E-FC50-4A9B-9586-26AC04F06887}"/>
    <cellStyle name="SAPBEXHLevel3 3 2 2 2" xfId="14846" xr:uid="{369F0B8D-7F64-4AE8-B08E-8BB0D23B3092}"/>
    <cellStyle name="SAPBEXHLevel3 3 2 2 2 2" xfId="31360" xr:uid="{9E6E24F9-F678-4D89-AD64-033BCEA1C6A7}"/>
    <cellStyle name="SAPBEXHLevel3 3 2 2 2 3" xfId="38436" xr:uid="{BE0BEABA-457D-4464-9ED5-8C313CB2B477}"/>
    <cellStyle name="SAPBEXHLevel3 3 2 2 3" xfId="20045" xr:uid="{5AB35263-E7EF-4787-94E3-6B5822EAFCEB}"/>
    <cellStyle name="SAPBEXHLevel3 3 2 2 4" xfId="22968" xr:uid="{CF1E4E4A-5D6E-4225-ABD6-64A3F5BC9AB5}"/>
    <cellStyle name="SAPBEXHLevel3 3 2 3" xfId="3050" xr:uid="{E67DE1D7-D47E-4327-A99C-88AA6104960E}"/>
    <cellStyle name="SAPBEXHLevel3 3 2 3 2" xfId="15559" xr:uid="{BE06756E-4371-4874-8EE8-2E1A5C12BD32}"/>
    <cellStyle name="SAPBEXHLevel3 3 2 3 2 2" xfId="32063" xr:uid="{7041C212-D8D5-4202-9EDF-C4308BF82241}"/>
    <cellStyle name="SAPBEXHLevel3 3 2 3 2 3" xfId="39148" xr:uid="{79E2B03C-3A02-4A9F-A4AE-5CC7051D7117}"/>
    <cellStyle name="SAPBEXHLevel3 3 2 3 3" xfId="20548" xr:uid="{8160E0F8-018D-49C9-B924-B9055736C3C7}"/>
    <cellStyle name="SAPBEXHLevel3 3 2 3 4" xfId="22697" xr:uid="{306AB845-5917-477F-A09C-7C3A775FDDFE}"/>
    <cellStyle name="SAPBEXHLevel3 3 2 4" xfId="2764" xr:uid="{ECD94B38-02B0-4ADA-AC53-BBD1DC7C291D}"/>
    <cellStyle name="SAPBEXHLevel3 3 2 4 2" xfId="16955" xr:uid="{C6CB3454-4926-4C36-8346-EB4451C6EA1B}"/>
    <cellStyle name="SAPBEXHLevel3 3 2 4 2 2" xfId="33459" xr:uid="{9266EA2B-62DD-4C98-8397-13BAE9197E04}"/>
    <cellStyle name="SAPBEXHLevel3 3 2 4 2 3" xfId="39880" xr:uid="{64303FB0-2C99-4302-B117-024D73F72E6A}"/>
    <cellStyle name="SAPBEXHLevel3 3 2 4 3" xfId="20263" xr:uid="{24E39F53-3520-41B4-A89E-0365688C6E34}"/>
    <cellStyle name="SAPBEXHLevel3 3 2 4 4" xfId="22873" xr:uid="{981A3AC0-E3D5-4EEE-A790-83706D252849}"/>
    <cellStyle name="SAPBEXHLevel3 3 2 5" xfId="3192" xr:uid="{8A526427-589A-491E-B33C-A4AAE67BEB52}"/>
    <cellStyle name="SAPBEXHLevel3 3 2 5 2" xfId="20690" xr:uid="{86C5FA0C-BDFC-4FE5-AF87-3DF8F3152DE8}"/>
    <cellStyle name="SAPBEXHLevel3 3 2 5 3" xfId="22560" xr:uid="{757C5700-7EA6-4CCC-84A0-9C729F2F024F}"/>
    <cellStyle name="SAPBEXHLevel3 3 2 6" xfId="2773" xr:uid="{23D74290-5327-4B7F-A742-989CDFB0B89B}"/>
    <cellStyle name="SAPBEXHLevel3 3 2 6 2" xfId="20272" xr:uid="{EFB808DF-7753-4321-B175-8E96B2020E9E}"/>
    <cellStyle name="SAPBEXHLevel3 3 2 6 3" xfId="22872" xr:uid="{A1699ACE-E43D-4C10-8289-91E5A58C2793}"/>
    <cellStyle name="SAPBEXHLevel3 3 2 7" xfId="3601" xr:uid="{599D33D0-B08A-421A-98A1-01F1627C6ED5}"/>
    <cellStyle name="SAPBEXHLevel3 3 2 7 2" xfId="21099" xr:uid="{0FD10C64-AD24-4410-8014-82C9BBE612CC}"/>
    <cellStyle name="SAPBEXHLevel3 3 2 7 3" xfId="21878" xr:uid="{2B09E2EF-97B8-4D70-B838-2376DC931AF1}"/>
    <cellStyle name="SAPBEXHLevel3 3 2 8" xfId="12156" xr:uid="{D16432FE-B8AB-45B6-B56B-0046EA44CD92}"/>
    <cellStyle name="SAPBEXHLevel3 3 2 8 2" xfId="28995" xr:uid="{B1F73DCD-F220-4102-A77F-EC10CFFCF580}"/>
    <cellStyle name="SAPBEXHLevel3 3 2 8 3" xfId="36296" xr:uid="{84BBFDE8-7450-4A27-9954-97433F7B0EB7}"/>
    <cellStyle name="SAPBEXHLevel3 3 2 9" xfId="18809" xr:uid="{92F291D0-4572-4CAE-802A-2BCD1F65C75D}"/>
    <cellStyle name="SAPBEXHLevel3 3 3" xfId="2091" xr:uid="{8286987B-1671-43AA-B039-CA06B8B22D41}"/>
    <cellStyle name="SAPBEXHLevel3 3 3 2" xfId="13985" xr:uid="{0022E84E-0308-47D2-9960-624CB49705CF}"/>
    <cellStyle name="SAPBEXHLevel3 3 3 2 2" xfId="30593" xr:uid="{2A0A1911-F593-430F-BCD0-4A19E5B9DACE}"/>
    <cellStyle name="SAPBEXHLevel3 3 3 2 3" xfId="37658" xr:uid="{475F43CA-609C-435D-90CF-211A9A35ACA9}"/>
    <cellStyle name="SAPBEXHLevel3 3 3 3" xfId="13001" xr:uid="{C205D381-C24C-45EC-A0ED-0095F1C82D87}"/>
    <cellStyle name="SAPBEXHLevel3 3 3 3 2" xfId="29721" xr:uid="{2B9FAD99-9AEF-474B-84A5-19D980A34C06}"/>
    <cellStyle name="SAPBEXHLevel3 3 3 3 3" xfId="36730" xr:uid="{AFD57AB3-212E-45A0-836B-ACE4DC99E58D}"/>
    <cellStyle name="SAPBEXHLevel3 3 3 4" xfId="10752" xr:uid="{0CD1F536-075E-409D-8B3D-D4146BA97232}"/>
    <cellStyle name="SAPBEXHLevel3 3 3 4 2" xfId="27791" xr:uid="{0C5C425C-7C6B-4246-B7D0-E0F7C2FD5ACD}"/>
    <cellStyle name="SAPBEXHLevel3 3 3 4 3" xfId="35729" xr:uid="{2BFD3410-CA75-46C2-B9AE-EDADE6C88BE8}"/>
    <cellStyle name="SAPBEXHLevel3 3 3 5" xfId="19594" xr:uid="{F2B1ACE7-0EC5-4A38-B7F3-9114A0F25C7F}"/>
    <cellStyle name="SAPBEXHLevel3 3 3 6" xfId="30636" xr:uid="{71032330-61DE-494F-BACE-C6B222151518}"/>
    <cellStyle name="SAPBEXHLevel3 3 4" xfId="1702" xr:uid="{41955CEF-DEE6-474D-AE04-6DE7F094F7A7}"/>
    <cellStyle name="SAPBEXHLevel3 3 4 2" xfId="10145" xr:uid="{AD06ADA8-D85D-4E70-A18E-56F41B4DA865}"/>
    <cellStyle name="SAPBEXHLevel3 3 4 2 2" xfId="27230" xr:uid="{C91AA1FB-7925-49F3-88F0-411DB2B84FB5}"/>
    <cellStyle name="SAPBEXHLevel3 3 4 2 3" xfId="35485" xr:uid="{9AF94D7F-56F9-474B-A091-C17AA5FB95D1}"/>
    <cellStyle name="SAPBEXHLevel3 3 4 3" xfId="19205" xr:uid="{2571F5A2-0260-4B9F-8102-5088E3C78F1C}"/>
    <cellStyle name="SAPBEXHLevel3 3 4 4" xfId="23296" xr:uid="{D0163C03-01D1-4E27-B6A3-929058463E73}"/>
    <cellStyle name="SAPBEXHLevel3 3 5" xfId="3182" xr:uid="{F9835A16-4C5D-4DA9-9EB0-14AB457B6CFB}"/>
    <cellStyle name="SAPBEXHLevel3 3 5 2" xfId="13537" xr:uid="{B27FEB66-2FDB-4E0C-AFFF-3BFD28855C11}"/>
    <cellStyle name="SAPBEXHLevel3 3 5 2 2" xfId="30187" xr:uid="{AB73C295-BDA1-45FE-B90F-8E2415D82B80}"/>
    <cellStyle name="SAPBEXHLevel3 3 5 2 3" xfId="37266" xr:uid="{B3DE0560-4728-43F1-B303-E1630F575D1A}"/>
    <cellStyle name="SAPBEXHLevel3 3 5 3" xfId="20680" xr:uid="{3346E826-4912-4E19-8E29-573095DCA2F3}"/>
    <cellStyle name="SAPBEXHLevel3 3 5 4" xfId="22570" xr:uid="{DA9460B7-56FA-4249-A3C8-D6AE3964E628}"/>
    <cellStyle name="SAPBEXHLevel3 3 6" xfId="3741" xr:uid="{BB1FB71E-1E5F-415D-A0CF-8F19270C599B}"/>
    <cellStyle name="SAPBEXHLevel3 3 6 2" xfId="14371" xr:uid="{C6DA81FB-2119-4AFB-8EF3-04944D1EC23C}"/>
    <cellStyle name="SAPBEXHLevel3 3 6 2 2" xfId="30910" xr:uid="{F8FAA7E6-D139-4693-A9EB-2B63D252BFD5}"/>
    <cellStyle name="SAPBEXHLevel3 3 6 2 3" xfId="38028" xr:uid="{953C3F14-DD37-4298-8502-C40B89868E35}"/>
    <cellStyle name="SAPBEXHLevel3 3 6 3" xfId="21239" xr:uid="{DEC42E54-D331-4B7D-9F39-5A12991B39EC}"/>
    <cellStyle name="SAPBEXHLevel3 3 6 4" xfId="18174" xr:uid="{21F428B7-1569-4417-A251-D64BFE82799F}"/>
    <cellStyle name="SAPBEXHLevel3 3 7" xfId="4018" xr:uid="{48637EFC-2653-41CB-A564-99200DCB4AFE}"/>
    <cellStyle name="SAPBEXHLevel3 3 7 2" xfId="21514" xr:uid="{66D4A195-9ED0-4633-BF71-1E5A2BDA4F04}"/>
    <cellStyle name="SAPBEXHLevel3 3 7 3" xfId="17732" xr:uid="{C61E5AE0-552E-4E9B-BBE8-395DEAEE0761}"/>
    <cellStyle name="SAPBEXHLevel3 3 8" xfId="4154" xr:uid="{42E95486-049E-4313-8C35-1BF6F0F3040F}"/>
    <cellStyle name="SAPBEXHLevel3 3 8 2" xfId="21649" xr:uid="{B6E0E128-9B96-44CE-B801-243C7C28AB5D}"/>
    <cellStyle name="SAPBEXHLevel3 3 8 3" xfId="18075" xr:uid="{105DD9D3-3805-4AD9-A5AB-4261B46143C6}"/>
    <cellStyle name="SAPBEXHLevel3 3 9" xfId="8253" xr:uid="{CE9F91C6-ED1A-4DF2-8046-24C3BF7246CB}"/>
    <cellStyle name="SAPBEXHLevel3 3 9 2" xfId="25444" xr:uid="{D588144D-7281-45B1-A643-74B2488C7233}"/>
    <cellStyle name="SAPBEXHLevel3 3 9 3" xfId="34757" xr:uid="{AEF8EFAA-F340-40A4-B43B-7252AB97281E}"/>
    <cellStyle name="SAPBEXHLevel3 4" xfId="813" xr:uid="{66A5B34C-C2DD-443C-A6CC-8E455FA311AF}"/>
    <cellStyle name="SAPBEXHLevel3 4 10" xfId="8174" xr:uid="{349ADE9D-5907-485F-9C3D-EBA3856E0B3D}"/>
    <cellStyle name="SAPBEXHLevel3 4 10 2" xfId="25384" xr:uid="{002333E5-04A9-4ECC-8FCC-FFCE8F2D667C}"/>
    <cellStyle name="SAPBEXHLevel3 4 10 3" xfId="34681" xr:uid="{615D0756-F020-467D-A978-7BD260E3B1C0}"/>
    <cellStyle name="SAPBEXHLevel3 4 11" xfId="18389" xr:uid="{4A429558-A96F-436B-97F2-CCF8A3F4AA6A}"/>
    <cellStyle name="SAPBEXHLevel3 4 12" xfId="27170" xr:uid="{A9ED969D-91B9-40DE-8CD6-678C5BC7CFA3}"/>
    <cellStyle name="SAPBEXHLevel3 4 2" xfId="814" xr:uid="{90817135-C6D3-459B-B24B-1C1B24B84666}"/>
    <cellStyle name="SAPBEXHLevel3 4 2 10" xfId="18390" xr:uid="{632D21DF-5FD4-44A2-8C84-AF9644C687EC}"/>
    <cellStyle name="SAPBEXHLevel3 4 2 11" xfId="30686" xr:uid="{2F6140AD-3FEF-4F87-8DAC-B7205BEF309B}"/>
    <cellStyle name="SAPBEXHLevel3 4 2 2" xfId="1298" xr:uid="{3820AE6E-2C20-4E8E-9E85-25ED34A193DC}"/>
    <cellStyle name="SAPBEXHLevel3 4 2 2 10" xfId="30587" xr:uid="{EA13E12A-40A8-46A0-9672-D5F8B3BF16DE}"/>
    <cellStyle name="SAPBEXHLevel3 4 2 2 2" xfId="2546" xr:uid="{97C66042-AC39-430F-92D6-418740F05B16}"/>
    <cellStyle name="SAPBEXHLevel3 4 2 2 2 2" xfId="20047" xr:uid="{712DB4AD-1A1A-40B5-9B78-B795A6183FF1}"/>
    <cellStyle name="SAPBEXHLevel3 4 2 2 2 3" xfId="24295" xr:uid="{280FB4BE-75FF-4C9B-BE25-12FDC99FF17C}"/>
    <cellStyle name="SAPBEXHLevel3 4 2 2 3" xfId="3052" xr:uid="{F9171AC7-E4AA-42CD-8AFA-E10B3DC9DBC9}"/>
    <cellStyle name="SAPBEXHLevel3 4 2 2 3 2" xfId="20550" xr:uid="{4E98B43D-7117-41E6-B708-2DE7E1FFD376}"/>
    <cellStyle name="SAPBEXHLevel3 4 2 2 3 3" xfId="22695" xr:uid="{E037E0BB-C756-4BAF-8DC9-572B70474189}"/>
    <cellStyle name="SAPBEXHLevel3 4 2 2 4" xfId="3266" xr:uid="{2A47A843-5D63-44A4-9071-EAAD2DDCE047}"/>
    <cellStyle name="SAPBEXHLevel3 4 2 2 4 2" xfId="20764" xr:uid="{C5374471-2097-4D93-8069-82875509B650}"/>
    <cellStyle name="SAPBEXHLevel3 4 2 2 4 3" xfId="22486" xr:uid="{3669EB69-0461-426D-986C-5B7FA2DFC647}"/>
    <cellStyle name="SAPBEXHLevel3 4 2 2 5" xfId="3406" xr:uid="{91923EA6-455A-4199-A4A9-E44F99BBADFC}"/>
    <cellStyle name="SAPBEXHLevel3 4 2 2 5 2" xfId="20904" xr:uid="{C3B877CD-EED9-4449-82DD-6ADFE7883F6E}"/>
    <cellStyle name="SAPBEXHLevel3 4 2 2 5 3" xfId="22345" xr:uid="{E50B4571-5576-45F0-80B3-2E83FFD02892}"/>
    <cellStyle name="SAPBEXHLevel3 4 2 2 6" xfId="3684" xr:uid="{91015938-604E-4CD6-9AA3-B18CF01DF696}"/>
    <cellStyle name="SAPBEXHLevel3 4 2 2 6 2" xfId="21182" xr:uid="{234A1B2C-D9EA-4580-92F9-0531C31B5535}"/>
    <cellStyle name="SAPBEXHLevel3 4 2 2 6 3" xfId="22251" xr:uid="{2DB4847D-BC34-4CFC-B453-B985D5A92910}"/>
    <cellStyle name="SAPBEXHLevel3 4 2 2 7" xfId="4385" xr:uid="{CA80D96C-5D80-4A07-B619-8FC81FE0E565}"/>
    <cellStyle name="SAPBEXHLevel3 4 2 2 7 2" xfId="21877" xr:uid="{24AA307D-B45F-4810-AAF1-160E7ED72328}"/>
    <cellStyle name="SAPBEXHLevel3 4 2 2 7 3" xfId="17720" xr:uid="{898F66CB-4F8E-4D14-9A70-A2CA7104A12D}"/>
    <cellStyle name="SAPBEXHLevel3 4 2 2 8" xfId="14908" xr:uid="{CB14E926-B869-47A2-841D-C594BBA6AA7C}"/>
    <cellStyle name="SAPBEXHLevel3 4 2 2 8 2" xfId="31420" xr:uid="{9406F55E-C64E-47B2-AFED-A0C4A4ACF6C1}"/>
    <cellStyle name="SAPBEXHLevel3 4 2 2 8 3" xfId="38497" xr:uid="{3494B809-6EDE-4C09-9949-AABE31D7439B}"/>
    <cellStyle name="SAPBEXHLevel3 4 2 2 9" xfId="18811" xr:uid="{D4EC2DC4-E0C8-4418-8D38-582F60E35587}"/>
    <cellStyle name="SAPBEXHLevel3 4 2 3" xfId="2093" xr:uid="{D28A6F48-5BEF-49C5-A21B-D8077ECBDB6D}"/>
    <cellStyle name="SAPBEXHLevel3 4 2 3 2" xfId="15667" xr:uid="{90F29438-58E6-4201-B89F-576490AD3711}"/>
    <cellStyle name="SAPBEXHLevel3 4 2 3 2 2" xfId="32171" xr:uid="{8BAECF87-153A-45D8-A433-AA977CA1BAC1}"/>
    <cellStyle name="SAPBEXHLevel3 4 2 3 2 3" xfId="39256" xr:uid="{87A064E2-EF7F-4C6B-AC54-850B4C11BA05}"/>
    <cellStyle name="SAPBEXHLevel3 4 2 3 3" xfId="19596" xr:uid="{DE57BF6D-C265-4EE8-9334-9B9F7192330A}"/>
    <cellStyle name="SAPBEXHLevel3 4 2 3 4" xfId="29037" xr:uid="{CF3F95BE-9F22-4311-BF8E-0499D7582919}"/>
    <cellStyle name="SAPBEXHLevel3 4 2 4" xfId="1705" xr:uid="{7A9B668E-E41E-40B4-B845-BC0CA2A041CB}"/>
    <cellStyle name="SAPBEXHLevel3 4 2 4 2" xfId="17051" xr:uid="{B09CFA47-1487-406E-82F0-4258DE480308}"/>
    <cellStyle name="SAPBEXHLevel3 4 2 4 2 2" xfId="33555" xr:uid="{E139006F-75AE-4CED-B3B8-E44435BC2111}"/>
    <cellStyle name="SAPBEXHLevel3 4 2 4 2 3" xfId="39973" xr:uid="{D71A12F3-E053-48A1-B866-EB678FD0BEA4}"/>
    <cellStyle name="SAPBEXHLevel3 4 2 4 3" xfId="19208" xr:uid="{54805BD1-8602-4144-BDCB-E2487C65A155}"/>
    <cellStyle name="SAPBEXHLevel3 4 2 4 4" xfId="26943" xr:uid="{AD42B966-8AD5-4082-88A6-D25955729C22}"/>
    <cellStyle name="SAPBEXHLevel3 4 2 5" xfId="2690" xr:uid="{5B68921C-3BD7-43CD-80D5-819F3C68A7F3}"/>
    <cellStyle name="SAPBEXHLevel3 4 2 5 2" xfId="20190" xr:uid="{514CB6FA-039D-4384-A5A8-456FCDE7A1CD}"/>
    <cellStyle name="SAPBEXHLevel3 4 2 5 3" xfId="22916" xr:uid="{3292C11E-0906-4F0E-88F1-2A9D21FA4276}"/>
    <cellStyle name="SAPBEXHLevel3 4 2 6" xfId="3408" xr:uid="{648502CB-7561-499B-80AC-6DB7C182E7C7}"/>
    <cellStyle name="SAPBEXHLevel3 4 2 6 2" xfId="20906" xr:uid="{62DF9196-E648-4881-90A3-C573E63D0015}"/>
    <cellStyle name="SAPBEXHLevel3 4 2 6 3" xfId="22343" xr:uid="{0575397B-609F-48CE-907B-B1E26909E0C9}"/>
    <cellStyle name="SAPBEXHLevel3 4 2 7" xfId="3217" xr:uid="{D3EE60C7-6C88-4E76-846C-29136F1A87D6}"/>
    <cellStyle name="SAPBEXHLevel3 4 2 7 2" xfId="20715" xr:uid="{13A92DD5-0CF9-411E-B18D-75C28CED5D9E}"/>
    <cellStyle name="SAPBEXHLevel3 4 2 7 3" xfId="22535" xr:uid="{BE8592C6-A742-4153-8DD5-4DD26939105E}"/>
    <cellStyle name="SAPBEXHLevel3 4 2 8" xfId="2356" xr:uid="{AC0CB668-D290-4EE6-BA91-72517D4FC328}"/>
    <cellStyle name="SAPBEXHLevel3 4 2 8 2" xfId="19857" xr:uid="{D048AB42-1A60-462A-8CA4-56FD0254F15A}"/>
    <cellStyle name="SAPBEXHLevel3 4 2 8 3" xfId="28906" xr:uid="{C3799B21-4EB8-44BC-9CA2-23588B731BB0}"/>
    <cellStyle name="SAPBEXHLevel3 4 2 9" xfId="12267" xr:uid="{255AD69B-A0C8-4F45-A8D8-6B2D79C3DCAF}"/>
    <cellStyle name="SAPBEXHLevel3 4 2 9 2" xfId="29084" xr:uid="{1DB0B487-D297-4436-AD8B-9D5F87D92C48}"/>
    <cellStyle name="SAPBEXHLevel3 4 2 9 3" xfId="36387" xr:uid="{A3A0A806-C8C2-47D5-A004-D19A673D9BC3}"/>
    <cellStyle name="SAPBEXHLevel3 4 3" xfId="1297" xr:uid="{7EF6A382-3BCF-4326-A371-671D1F36E260}"/>
    <cellStyle name="SAPBEXHLevel3 4 3 10" xfId="26897" xr:uid="{46DBF7F0-D28F-48E8-BCB1-0ED6C1D8E278}"/>
    <cellStyle name="SAPBEXHLevel3 4 3 2" xfId="2545" xr:uid="{851D2614-26CC-4317-889F-B43E7E8DD424}"/>
    <cellStyle name="SAPBEXHLevel3 4 3 2 2" xfId="14095" xr:uid="{F7AFA85F-2070-46F4-907F-623B57D1609A}"/>
    <cellStyle name="SAPBEXHLevel3 4 3 2 2 2" xfId="30685" xr:uid="{68C4567F-7F43-46D8-B32D-6E1CD53B74C7}"/>
    <cellStyle name="SAPBEXHLevel3 4 3 2 2 3" xfId="37753" xr:uid="{C9AA0211-C129-41E0-ABBD-99300F5775A0}"/>
    <cellStyle name="SAPBEXHLevel3 4 3 2 3" xfId="20046" xr:uid="{513D7D07-AB61-43E7-99A6-EC74E479130E}"/>
    <cellStyle name="SAPBEXHLevel3 4 3 2 4" xfId="24569" xr:uid="{2428E163-F5CE-4E25-A7A4-76CF3AA8470B}"/>
    <cellStyle name="SAPBEXHLevel3 4 3 3" xfId="3051" xr:uid="{DBFBA162-D4E4-4135-9313-E9DA98051908}"/>
    <cellStyle name="SAPBEXHLevel3 4 3 3 2" xfId="13825" xr:uid="{C5FC53A9-CC1A-4E2B-9230-3C943239BFAA}"/>
    <cellStyle name="SAPBEXHLevel3 4 3 3 2 2" xfId="30441" xr:uid="{27993CF9-10E4-47D0-869D-F0CF2BD4A103}"/>
    <cellStyle name="SAPBEXHLevel3 4 3 3 2 3" xfId="37549" xr:uid="{D88B6ADF-1DB1-420D-AF85-5193180D56CE}"/>
    <cellStyle name="SAPBEXHLevel3 4 3 3 3" xfId="20549" xr:uid="{926E013C-6711-4B0E-A5D7-593728476E64}"/>
    <cellStyle name="SAPBEXHLevel3 4 3 3 4" xfId="22696" xr:uid="{79B2B0AC-8F5D-408C-BBF6-9D98E25C70D8}"/>
    <cellStyle name="SAPBEXHLevel3 4 3 4" xfId="1752" xr:uid="{7F3FC872-07B8-41B5-AA20-D72539EDF3F4}"/>
    <cellStyle name="SAPBEXHLevel3 4 3 4 2" xfId="19255" xr:uid="{17B160F0-DA45-4C77-843E-DAF6E43AA039}"/>
    <cellStyle name="SAPBEXHLevel3 4 3 4 3" xfId="30082" xr:uid="{0E027A12-540D-4EB6-9A3A-2625B09EB207}"/>
    <cellStyle name="SAPBEXHLevel3 4 3 5" xfId="2287" xr:uid="{8F0A5C0D-9C8B-4C87-B943-BB55D05B3E37}"/>
    <cellStyle name="SAPBEXHLevel3 4 3 5 2" xfId="19789" xr:uid="{FC6A7F82-1187-40DF-BD7A-CC04D2C744DD}"/>
    <cellStyle name="SAPBEXHLevel3 4 3 5 3" xfId="29515" xr:uid="{F63BBC12-C5F3-4C6B-A489-4F387DC78881}"/>
    <cellStyle name="SAPBEXHLevel3 4 3 6" xfId="3145" xr:uid="{581D9B44-FDA8-46E7-98A5-F42E19BD6547}"/>
    <cellStyle name="SAPBEXHLevel3 4 3 6 2" xfId="20643" xr:uid="{6DDBEB5C-D7EC-4B4B-B05C-DD78BEA165CE}"/>
    <cellStyle name="SAPBEXHLevel3 4 3 6 3" xfId="22607" xr:uid="{D982C724-FA3C-4922-BA0B-FF5FE552F069}"/>
    <cellStyle name="SAPBEXHLevel3 4 3 7" xfId="4328" xr:uid="{A3E2299D-049D-4795-9DCE-6ACD82703664}"/>
    <cellStyle name="SAPBEXHLevel3 4 3 7 2" xfId="21822" xr:uid="{7AF10D1B-9FAE-4C79-A2B1-5A622D02D834}"/>
    <cellStyle name="SAPBEXHLevel3 4 3 7 3" xfId="17808" xr:uid="{B2AF5206-8598-4D10-93F7-86D2E2946E57}"/>
    <cellStyle name="SAPBEXHLevel3 4 3 8" xfId="10864" xr:uid="{5FFE96B6-3F57-41F9-BA6E-11F8EF3B574E}"/>
    <cellStyle name="SAPBEXHLevel3 4 3 8 2" xfId="27882" xr:uid="{3C462160-CC17-4C87-BF2C-CADE646B4135}"/>
    <cellStyle name="SAPBEXHLevel3 4 3 8 3" xfId="35820" xr:uid="{B115FA15-787A-4402-A737-F9B29CD44977}"/>
    <cellStyle name="SAPBEXHLevel3 4 3 9" xfId="18810" xr:uid="{28CF42D7-27EE-4483-9812-F6C0F7C935DC}"/>
    <cellStyle name="SAPBEXHLevel3 4 4" xfId="2092" xr:uid="{98212013-7034-4CC2-BA89-098AAD9278C7}"/>
    <cellStyle name="SAPBEXHLevel3 4 4 2" xfId="10067" xr:uid="{DD840783-9CCD-4178-BEF0-F1A181CFE833}"/>
    <cellStyle name="SAPBEXHLevel3 4 4 2 2" xfId="27169" xr:uid="{DD3277D0-0C74-4060-B7BF-CF291B34FDB9}"/>
    <cellStyle name="SAPBEXHLevel3 4 4 2 3" xfId="35409" xr:uid="{02005C22-7F0F-4614-8D8B-56553685A4DB}"/>
    <cellStyle name="SAPBEXHLevel3 4 4 3" xfId="19595" xr:uid="{77FB2282-5B7A-48ED-A9DE-4567B3F9F46C}"/>
    <cellStyle name="SAPBEXHLevel3 4 4 4" xfId="27834" xr:uid="{67214B5F-755D-410D-AB5A-5F56FE619B82}"/>
    <cellStyle name="SAPBEXHLevel3 4 5" xfId="1703" xr:uid="{6D5A3969-DA06-4522-AD4A-D4C2A25F47E3}"/>
    <cellStyle name="SAPBEXHLevel3 4 5 2" xfId="13461" xr:uid="{445E61A3-3287-4043-9371-1F6395CFB1B0}"/>
    <cellStyle name="SAPBEXHLevel3 4 5 2 2" xfId="30129" xr:uid="{6485956D-F14A-4782-BA85-A687C2871C16}"/>
    <cellStyle name="SAPBEXHLevel3 4 5 2 3" xfId="37190" xr:uid="{53E183E5-63E0-4833-BA36-89DF0630E818}"/>
    <cellStyle name="SAPBEXHLevel3 4 5 3" xfId="19206" xr:uid="{DD16DBC5-B9EB-43E4-B700-E31CEEEF2564}"/>
    <cellStyle name="SAPBEXHLevel3 4 5 4" xfId="25161" xr:uid="{B7ED6CF4-7887-41C9-A4E2-6E77F0869640}"/>
    <cellStyle name="SAPBEXHLevel3 4 6" xfId="1846" xr:uid="{278A49C1-83C1-488E-9302-5FA4F63AA7DA}"/>
    <cellStyle name="SAPBEXHLevel3 4 6 2" xfId="9044" xr:uid="{D2D05663-22E6-424A-B0C3-CEAF83376184}"/>
    <cellStyle name="SAPBEXHLevel3 4 6 2 2" xfId="26220" xr:uid="{A7FFFB5D-0DB6-4190-B230-EB7784162E10}"/>
    <cellStyle name="SAPBEXHLevel3 4 6 2 3" xfId="34935" xr:uid="{AFFB041E-67E3-4E7F-BE77-8B25FA8FBEAE}"/>
    <cellStyle name="SAPBEXHLevel3 4 6 3" xfId="19349" xr:uid="{E173373B-F55B-483C-BC6A-92EDFF0EABCA}"/>
    <cellStyle name="SAPBEXHLevel3 4 6 4" xfId="24610" xr:uid="{1186D566-3639-4B9A-AC91-3BC39C6498A5}"/>
    <cellStyle name="SAPBEXHLevel3 4 7" xfId="2702" xr:uid="{5AF28B08-546C-46E2-9B84-D57FD84D5CE1}"/>
    <cellStyle name="SAPBEXHLevel3 4 7 2" xfId="20201" xr:uid="{2A4DA0A1-C7B1-4331-8519-1B586B1C913B}"/>
    <cellStyle name="SAPBEXHLevel3 4 7 3" xfId="28580" xr:uid="{8317C3FA-F363-48CA-83C6-3A689C012C01}"/>
    <cellStyle name="SAPBEXHLevel3 4 8" xfId="2673" xr:uid="{B8BDD5A9-2039-4F23-9BCA-F05BB6BF63EF}"/>
    <cellStyle name="SAPBEXHLevel3 4 8 2" xfId="20173" xr:uid="{1D43FB05-8E2D-4EC5-87A7-FDBA12EFB7CC}"/>
    <cellStyle name="SAPBEXHLevel3 4 8 3" xfId="22928" xr:uid="{BEDCDA44-A37E-4857-AC72-4FB954F2017E}"/>
    <cellStyle name="SAPBEXHLevel3 4 9" xfId="3919" xr:uid="{3F30F26F-DF11-4F06-AEB5-FB463199BE36}"/>
    <cellStyle name="SAPBEXHLevel3 4 9 2" xfId="21416" xr:uid="{DB57B470-A2F3-435D-98E0-E52B91FACEF2}"/>
    <cellStyle name="SAPBEXHLevel3 4 9 3" xfId="23125" xr:uid="{7F9D5D0C-5704-43BD-9C74-93AF727C9937}"/>
    <cellStyle name="SAPBEXHLevel3 5" xfId="952" xr:uid="{21F07DBF-017A-4A74-8A24-8536444B45F4}"/>
    <cellStyle name="SAPBEXHLevel3 5 10" xfId="18491" xr:uid="{B86B7861-0909-4735-A8BA-9BEEED5F768B}"/>
    <cellStyle name="SAPBEXHLevel3 5 11" xfId="27881" xr:uid="{6081E22C-03C3-4292-AE98-A1733F904E29}"/>
    <cellStyle name="SAPBEXHLevel3 5 2" xfId="1360" xr:uid="{76A1C0DD-DD42-4D27-B225-70057DABE13F}"/>
    <cellStyle name="SAPBEXHLevel3 5 2 10" xfId="27871" xr:uid="{6A3BD7EB-C5A3-488F-8EA7-7D087BBCF6C8}"/>
    <cellStyle name="SAPBEXHLevel3 5 2 2" xfId="2608" xr:uid="{DCF0DED3-AC97-4CDC-9227-8F5FCA4B99F0}"/>
    <cellStyle name="SAPBEXHLevel3 5 2 2 2" xfId="15029" xr:uid="{D8497445-AC9A-4AA7-BC63-A263C3609DCE}"/>
    <cellStyle name="SAPBEXHLevel3 5 2 2 2 2" xfId="31537" xr:uid="{3E7477A1-C75D-48C8-82AD-61828B97DE27}"/>
    <cellStyle name="SAPBEXHLevel3 5 2 2 2 3" xfId="38618" xr:uid="{57A02E1B-5204-4D4E-AA05-6478318639D3}"/>
    <cellStyle name="SAPBEXHLevel3 5 2 2 3" xfId="20109" xr:uid="{598A060A-D7A7-45E4-BC26-B22DFBE96144}"/>
    <cellStyle name="SAPBEXHLevel3 5 2 2 4" xfId="28589" xr:uid="{CD24CD05-3A17-4C1F-BCB3-B62207E8662D}"/>
    <cellStyle name="SAPBEXHLevel3 5 2 3" xfId="3114" xr:uid="{686C24CC-E92E-4182-9845-268CA15307E1}"/>
    <cellStyle name="SAPBEXHLevel3 5 2 3 2" xfId="15835" xr:uid="{0B30F37F-FFB3-46D7-8B5F-24BACD1AB214}"/>
    <cellStyle name="SAPBEXHLevel3 5 2 3 2 2" xfId="32339" xr:uid="{7F9A5303-B71E-493A-B315-3D0DE4BA6FF7}"/>
    <cellStyle name="SAPBEXHLevel3 5 2 3 2 3" xfId="39424" xr:uid="{638200F9-D413-4006-8CCC-83E56553275F}"/>
    <cellStyle name="SAPBEXHLevel3 5 2 3 3" xfId="20612" xr:uid="{EA367BE2-0336-4E31-B3E0-AD2C48D46C40}"/>
    <cellStyle name="SAPBEXHLevel3 5 2 3 4" xfId="22637" xr:uid="{F43BC152-2175-4553-A596-4E65869C2066}"/>
    <cellStyle name="SAPBEXHLevel3 5 2 4" xfId="2680" xr:uid="{3BACA5EA-36E5-4DB8-B17F-CCDFCB878EB3}"/>
    <cellStyle name="SAPBEXHLevel3 5 2 4 2" xfId="17308" xr:uid="{1739895C-9A47-474F-8736-1B9E4B71024A}"/>
    <cellStyle name="SAPBEXHLevel3 5 2 4 2 2" xfId="33812" xr:uid="{CAAA2D87-59DF-40A3-BEA2-2C369D5ACBC6}"/>
    <cellStyle name="SAPBEXHLevel3 5 2 4 2 3" xfId="40141" xr:uid="{FF0BB00E-68FF-45D9-8F8C-ED665B441FEA}"/>
    <cellStyle name="SAPBEXHLevel3 5 2 4 3" xfId="20180" xr:uid="{D0459947-10AC-43D6-97E0-771F3FD8B3CC}"/>
    <cellStyle name="SAPBEXHLevel3 5 2 4 4" xfId="23420" xr:uid="{8BEFF7D6-EE1C-463B-BD71-58324886EBE0}"/>
    <cellStyle name="SAPBEXHLevel3 5 2 5" xfId="3945" xr:uid="{4A169943-625A-49BC-9FB8-BFE2B8EC7DD5}"/>
    <cellStyle name="SAPBEXHLevel3 5 2 5 2" xfId="21441" xr:uid="{99FEFE85-0586-4971-A722-7426EDA3FDB0}"/>
    <cellStyle name="SAPBEXHLevel3 5 2 5 3" xfId="22136" xr:uid="{1C3E0941-E1BC-43FA-B5B9-261219B8CDDB}"/>
    <cellStyle name="SAPBEXHLevel3 5 2 6" xfId="2643" xr:uid="{C0DD16F0-2914-4A52-A8B4-8F78F03E16C7}"/>
    <cellStyle name="SAPBEXHLevel3 5 2 6 2" xfId="20144" xr:uid="{A027BF1B-EB29-40F8-901E-EF55C805B80C}"/>
    <cellStyle name="SAPBEXHLevel3 5 2 6 3" xfId="24284" xr:uid="{15DA6E48-2EBB-4152-AB69-2BF5214DC160}"/>
    <cellStyle name="SAPBEXHLevel3 5 2 7" xfId="3606" xr:uid="{5224A8C8-18E1-4FB0-B9E3-9F0DA79FAB5E}"/>
    <cellStyle name="SAPBEXHLevel3 5 2 7 2" xfId="21104" xr:uid="{2943BEDE-41B1-4EBA-974A-33A5921424E8}"/>
    <cellStyle name="SAPBEXHLevel3 5 2 7 3" xfId="18225" xr:uid="{606764F3-5CEF-495D-9276-515380FC35B1}"/>
    <cellStyle name="SAPBEXHLevel3 5 2 8" xfId="12524" xr:uid="{3895F81E-90A1-4D7F-B58A-EF99D6B4CD0C}"/>
    <cellStyle name="SAPBEXHLevel3 5 2 8 2" xfId="29298" xr:uid="{887FF4BB-721E-4218-80AD-9EE92B7B407E}"/>
    <cellStyle name="SAPBEXHLevel3 5 2 8 3" xfId="36552" xr:uid="{1721932C-215C-48B6-877C-EAC20E48BF5F}"/>
    <cellStyle name="SAPBEXHLevel3 5 2 9" xfId="18868" xr:uid="{E1358C5B-0C6B-472D-8ABE-AD28FE59E1C5}"/>
    <cellStyle name="SAPBEXHLevel3 5 3" xfId="2220" xr:uid="{48A45B1B-DEE8-4352-B192-A9F7FABD981A}"/>
    <cellStyle name="SAPBEXHLevel3 5 3 2" xfId="14309" xr:uid="{0F3817A0-69E9-43F2-B01A-4774B1C39A88}"/>
    <cellStyle name="SAPBEXHLevel3 5 3 2 2" xfId="30861" xr:uid="{3F83CCAD-F8AA-40EB-8157-BC8C96689522}"/>
    <cellStyle name="SAPBEXHLevel3 5 3 2 3" xfId="37966" xr:uid="{D4EAEEFA-7D00-4D6A-B206-2E37E1109F38}"/>
    <cellStyle name="SAPBEXHLevel3 5 3 3" xfId="15125" xr:uid="{149C83AA-F24C-48A6-932B-8FE22AD007A7}"/>
    <cellStyle name="SAPBEXHLevel3 5 3 3 2" xfId="31629" xr:uid="{5FAEADB8-10AD-4A11-965F-7730E8A60480}"/>
    <cellStyle name="SAPBEXHLevel3 5 3 3 3" xfId="38714" xr:uid="{6997C6F9-ED64-4445-85D9-86A3F022F12E}"/>
    <cellStyle name="SAPBEXHLevel3 5 3 4" xfId="11122" xr:uid="{2C0BD2CD-6865-4214-AAD1-4931D9237CF2}"/>
    <cellStyle name="SAPBEXHLevel3 5 3 4 2" xfId="28101" xr:uid="{69098FDC-EC15-4BDD-A5CF-9F710CF7033A}"/>
    <cellStyle name="SAPBEXHLevel3 5 3 4 3" xfId="35986" xr:uid="{90310F89-5D2D-4E62-9E30-4B645BFC98A4}"/>
    <cellStyle name="SAPBEXHLevel3 5 3 5" xfId="19722" xr:uid="{CB78A36C-394D-465C-8D32-9CDEBB6E16F3}"/>
    <cellStyle name="SAPBEXHLevel3 5 3 6" xfId="27815" xr:uid="{3DA4EF30-C900-4F45-8560-E5D5A8616DCE}"/>
    <cellStyle name="SAPBEXHLevel3 5 4" xfId="2727" xr:uid="{C451D0D6-45AF-4D28-A6E0-96523D5143D8}"/>
    <cellStyle name="SAPBEXHLevel3 5 4 2" xfId="9851" xr:uid="{BD7A9D05-7A3D-4364-926D-930F688E2CC3}"/>
    <cellStyle name="SAPBEXHLevel3 5 4 2 2" xfId="26972" xr:uid="{FE38E5FA-B71C-4337-836D-69FE338F8027}"/>
    <cellStyle name="SAPBEXHLevel3 5 4 2 3" xfId="35279" xr:uid="{9A42AC8E-309A-425A-A277-74426EB8AA89}"/>
    <cellStyle name="SAPBEXHLevel3 5 4 3" xfId="20226" xr:uid="{74F184FE-364F-487D-9980-B1BF5D4E5689}"/>
    <cellStyle name="SAPBEXHLevel3 5 4 4" xfId="28326" xr:uid="{2E3D6FC1-68F7-4DDD-A5E3-05DE77681D64}"/>
    <cellStyle name="SAPBEXHLevel3 5 5" xfId="1830" xr:uid="{19B7A559-5DEB-481E-8F1A-F3BC40A69F85}"/>
    <cellStyle name="SAPBEXHLevel3 5 5 2" xfId="13284" xr:uid="{A2E7D9CC-9185-435D-8F60-B0AE1ED0E6B0}"/>
    <cellStyle name="SAPBEXHLevel3 5 5 2 2" xfId="29975" xr:uid="{0938A0B2-E23A-4694-93A6-51390B4DF70D}"/>
    <cellStyle name="SAPBEXHLevel3 5 5 2 3" xfId="37013" xr:uid="{FC18DA13-937E-4363-A38B-D851DD2897BC}"/>
    <cellStyle name="SAPBEXHLevel3 5 5 3" xfId="19333" xr:uid="{D1AD593A-7EC9-43F2-86FB-0D9E7832A27C}"/>
    <cellStyle name="SAPBEXHLevel3 5 5 4" xfId="30836" xr:uid="{7A0D9CF5-3CB5-41D2-A926-9F391A2D8D36}"/>
    <cellStyle name="SAPBEXHLevel3 5 6" xfId="3284" xr:uid="{6E29A7D6-827D-4F2B-B88A-A3759F9F4084}"/>
    <cellStyle name="SAPBEXHLevel3 5 6 2" xfId="13123" xr:uid="{ABDB69D8-756A-4BA3-BE14-DEAD60D9BFF9}"/>
    <cellStyle name="SAPBEXHLevel3 5 6 2 2" xfId="29843" xr:uid="{0E633601-24A1-450A-91A1-1D2FD63EBB2A}"/>
    <cellStyle name="SAPBEXHLevel3 5 6 2 3" xfId="36852" xr:uid="{79851093-0C1B-4F74-AF3E-4987F4A58E26}"/>
    <cellStyle name="SAPBEXHLevel3 5 6 3" xfId="20782" xr:uid="{FFFB1E8E-D8B1-4E20-9477-41B9184750D4}"/>
    <cellStyle name="SAPBEXHLevel3 5 6 4" xfId="22468" xr:uid="{EE40713B-7B4C-40A9-ABA2-E428E91E3115}"/>
    <cellStyle name="SAPBEXHLevel3 5 7" xfId="1886" xr:uid="{6ADF171B-E188-448D-AC5A-4BA98495C430}"/>
    <cellStyle name="SAPBEXHLevel3 5 7 2" xfId="19389" xr:uid="{A692BD1D-F79B-4698-9B2F-13E942827AF0}"/>
    <cellStyle name="SAPBEXHLevel3 5 7 3" xfId="29426" xr:uid="{0712ABF8-BC67-4F2B-897F-6CC5C2F8D54B}"/>
    <cellStyle name="SAPBEXHLevel3 5 8" xfId="4049" xr:uid="{1DE0597A-D733-4038-A57B-FAD3AEA627CF}"/>
    <cellStyle name="SAPBEXHLevel3 5 8 2" xfId="21545" xr:uid="{1A3063C1-8F90-456D-BFF8-C29804112D53}"/>
    <cellStyle name="SAPBEXHLevel3 5 8 3" xfId="18125" xr:uid="{84F2AB7F-79CF-47C4-97D0-19FCE27095E6}"/>
    <cellStyle name="SAPBEXHLevel3 5 9" xfId="7958" xr:uid="{4D8770C4-8799-4A9B-82E5-655F82A9C978}"/>
    <cellStyle name="SAPBEXHLevel3 5 9 2" xfId="25191" xr:uid="{CD13667C-568A-4D96-B119-40A31B50C2E5}"/>
    <cellStyle name="SAPBEXHLevel3 5 9 3" xfId="34551" xr:uid="{E1264961-964C-4622-A801-23E1E72D1940}"/>
    <cellStyle name="SAPBEXHLevel3 6" xfId="981" xr:uid="{C40416A9-F34F-4C7C-8930-F24671FE66A6}"/>
    <cellStyle name="SAPBEXHLevel3 6 2" xfId="12708" xr:uid="{C9E3FD2D-4125-45A3-8F5C-689AD57F2B6E}"/>
    <cellStyle name="SAPBEXHLevel3 6 2 2" xfId="15113" xr:uid="{262BA7E3-D72E-4069-96F5-6D38D1109A4D}"/>
    <cellStyle name="SAPBEXHLevel3 6 2 2 2" xfId="31619" xr:uid="{6F453E4C-0A2E-4716-BCBD-D5DEF7EC64F0}"/>
    <cellStyle name="SAPBEXHLevel3 6 2 2 3" xfId="38702" xr:uid="{7D3EF574-18BF-4F0C-90DC-716031CF5799}"/>
    <cellStyle name="SAPBEXHLevel3 6 2 3" xfId="15922" xr:uid="{FC16699C-1146-46AB-9631-1E0EEAC7C214}"/>
    <cellStyle name="SAPBEXHLevel3 6 2 3 2" xfId="32426" xr:uid="{785942DB-F293-4E18-9B0A-C55628FD04A5}"/>
    <cellStyle name="SAPBEXHLevel3 6 2 3 3" xfId="39511" xr:uid="{0B84D4F8-C16D-45E2-903C-95F323C7F14D}"/>
    <cellStyle name="SAPBEXHLevel3 6 2 4" xfId="17483" xr:uid="{A090D816-DE67-483D-96DF-30B6455F9774}"/>
    <cellStyle name="SAPBEXHLevel3 6 2 4 2" xfId="33987" xr:uid="{3108701E-C428-4B4C-8E78-045237DAD2F3}"/>
    <cellStyle name="SAPBEXHLevel3 6 2 4 3" xfId="40228" xr:uid="{609F8D09-7FCF-4D27-B633-DC0B9DBA4788}"/>
    <cellStyle name="SAPBEXHLevel3 6 2 5" xfId="29451" xr:uid="{89B51B0C-CBD5-419D-9672-974182C5056F}"/>
    <cellStyle name="SAPBEXHLevel3 6 2 6" xfId="36638" xr:uid="{1C74097D-9EF7-4844-996C-D5ED03C4AD28}"/>
    <cellStyle name="SAPBEXHLevel3 6 3" xfId="11299" xr:uid="{A17201C7-1FC0-4B24-AD9E-CE54A60B0C3E}"/>
    <cellStyle name="SAPBEXHLevel3 6 3 2" xfId="14445" xr:uid="{729C08C6-A5E5-4C45-8ABE-ECF27D809276}"/>
    <cellStyle name="SAPBEXHLevel3 6 3 2 2" xfId="30976" xr:uid="{34936DD3-0B2B-4A76-A1A7-48F427E613C9}"/>
    <cellStyle name="SAPBEXHLevel3 6 3 2 3" xfId="38102" xr:uid="{B48C17CE-1A55-453C-9E80-572C1584894E}"/>
    <cellStyle name="SAPBEXHLevel3 6 3 3" xfId="9146" xr:uid="{E3C0023E-A755-4EFE-B65B-D0E943D90CB2}"/>
    <cellStyle name="SAPBEXHLevel3 6 3 3 2" xfId="26322" xr:uid="{95652697-F8DD-4D6B-84A5-D4F8A266C2C9}"/>
    <cellStyle name="SAPBEXHLevel3 6 3 3 3" xfId="35037" xr:uid="{0C3995AA-9D4F-49B5-ACE0-43C928CB3CD7}"/>
    <cellStyle name="SAPBEXHLevel3 6 3 4" xfId="28256" xr:uid="{86D817CC-16F7-4716-9C97-419E8C7F7032}"/>
    <cellStyle name="SAPBEXHLevel3 6 3 5" xfId="36073" xr:uid="{9C7E3242-73BA-466B-A7EB-57E27CDA3FEE}"/>
    <cellStyle name="SAPBEXHLevel3 6 4" xfId="10013" xr:uid="{4FB332AA-7A5F-4C15-BB43-35AE59EB3361}"/>
    <cellStyle name="SAPBEXHLevel3 6 4 2" xfId="27127" xr:uid="{AB784362-757A-417D-A9A0-AE872B96DC5A}"/>
    <cellStyle name="SAPBEXHLevel3 6 4 3" xfId="35355" xr:uid="{15921F7A-28A1-45E2-97F3-896F0181B335}"/>
    <cellStyle name="SAPBEXHLevel3 6 5" xfId="13407" xr:uid="{A6809CA1-673D-47FB-A25F-A6F0B560A112}"/>
    <cellStyle name="SAPBEXHLevel3 6 5 2" xfId="30090" xr:uid="{3A350AFB-F2F9-4A86-B705-9B650EF4E911}"/>
    <cellStyle name="SAPBEXHLevel3 6 5 3" xfId="37136" xr:uid="{E747CD0D-B173-4AD8-88BF-F7BC531FD897}"/>
    <cellStyle name="SAPBEXHLevel3 6 6" xfId="14748" xr:uid="{C8A9B95C-C472-42E0-A2CE-02839A599C23}"/>
    <cellStyle name="SAPBEXHLevel3 6 6 2" xfId="31262" xr:uid="{3060768C-6205-48AE-B474-D6D93F496D04}"/>
    <cellStyle name="SAPBEXHLevel3 6 6 3" xfId="38338" xr:uid="{AEAEB89D-6473-4021-B124-BCAEED328BE3}"/>
    <cellStyle name="SAPBEXHLevel3 6 7" xfId="8120" xr:uid="{EE48936E-A1C0-4F17-8F81-C596D18ED66F}"/>
    <cellStyle name="SAPBEXHLevel3 6 7 2" xfId="25345" xr:uid="{FDD72BE5-CF23-4659-8E63-86B903114E05}"/>
    <cellStyle name="SAPBEXHLevel3 6 7 3" xfId="34627" xr:uid="{AB9C5E4A-759B-457F-9964-CBB49B77AB7C}"/>
    <cellStyle name="SAPBEXHLevel3 7" xfId="1028" xr:uid="{47367F35-08C4-44CD-890D-19804E087335}"/>
    <cellStyle name="SAPBEXHLevel3 7 2" xfId="15322" xr:uid="{586C86E2-9430-4AD3-B2AD-D73DFBBD93F0}"/>
    <cellStyle name="SAPBEXHLevel3 7 2 2" xfId="31826" xr:uid="{FA2CC02D-7632-4F43-A0D1-490A4BEE65C1}"/>
    <cellStyle name="SAPBEXHLevel3 7 2 3" xfId="38911" xr:uid="{F616D6D6-6152-4ED4-98DF-4492837FD102}"/>
    <cellStyle name="SAPBEXHLevel3 7 3" xfId="16438" xr:uid="{2B658283-181E-4F06-B2E4-B07B6B6C2969}"/>
    <cellStyle name="SAPBEXHLevel3 7 3 2" xfId="32942" xr:uid="{5959FBFB-D008-4513-9167-80D837C80461}"/>
    <cellStyle name="SAPBEXHLevel3 7 3 3" xfId="39634" xr:uid="{F46EF535-F183-473D-B89E-DDF5424426A5}"/>
    <cellStyle name="SAPBEXHLevel3 7 4" xfId="11534" xr:uid="{5CD82BD9-5DF4-4C50-BD96-96B033DEF378}"/>
    <cellStyle name="SAPBEXHLevel3 7 4 2" xfId="36117" xr:uid="{539F5CD5-AEC8-427B-8D8C-BC25D32239D6}"/>
    <cellStyle name="SAPBEXHLevel3 8" xfId="267" xr:uid="{9568E2B5-3E3E-4178-B170-48BBC3C778D2}"/>
    <cellStyle name="SAPBEXHLevel3 8 10" xfId="17878" xr:uid="{3D6600A6-3160-4065-B5D9-2AED320C1AC2}"/>
    <cellStyle name="SAPBEXHLevel3 8 11" xfId="30690" xr:uid="{00B8B6B8-2E7F-4037-A9D1-D5064DE0804B}"/>
    <cellStyle name="SAPBEXHLevel3 8 2" xfId="1183" xr:uid="{C1EA4BC9-C2A0-48F4-9BB1-AD63D99AC6E4}"/>
    <cellStyle name="SAPBEXHLevel3 8 2 10" xfId="28096" xr:uid="{7DF4C362-47D3-4D5E-887B-58BCB4F4C3AA}"/>
    <cellStyle name="SAPBEXHLevel3 8 2 2" xfId="2431" xr:uid="{F55F5A6B-91D4-4AA7-9C90-7A36215E87A1}"/>
    <cellStyle name="SAPBEXHLevel3 8 2 2 2" xfId="19932" xr:uid="{9996FC2D-A6D0-4D97-AB0A-53E78812F07A}"/>
    <cellStyle name="SAPBEXHLevel3 8 2 2 3" xfId="23103" xr:uid="{BEFBE487-9349-4899-B250-8B4D78A4A115}"/>
    <cellStyle name="SAPBEXHLevel3 8 2 3" xfId="2937" xr:uid="{9B04A56C-7BA0-43BF-87C2-4ED52F233A99}"/>
    <cellStyle name="SAPBEXHLevel3 8 2 3 2" xfId="20435" xr:uid="{42DF2ACF-611F-402E-82E7-597CE6B70267}"/>
    <cellStyle name="SAPBEXHLevel3 8 2 3 3" xfId="22791" xr:uid="{4EA29D3C-1F24-4906-8AFC-78FB064B069F}"/>
    <cellStyle name="SAPBEXHLevel3 8 2 4" xfId="3282" xr:uid="{DEF4D60B-E559-4FFA-827F-22B30D692178}"/>
    <cellStyle name="SAPBEXHLevel3 8 2 4 2" xfId="20780" xr:uid="{F58F460A-DB9C-45BD-8BEE-C96CC825AE52}"/>
    <cellStyle name="SAPBEXHLevel3 8 2 4 3" xfId="22470" xr:uid="{6A8D615F-A138-42BB-833C-5594B54B70BB}"/>
    <cellStyle name="SAPBEXHLevel3 8 2 5" xfId="3310" xr:uid="{2654ECF5-62C7-4B97-AB38-1A06864AE7C0}"/>
    <cellStyle name="SAPBEXHLevel3 8 2 5 2" xfId="20808" xr:uid="{99A86533-7484-4F22-880E-20C8EDA205F9}"/>
    <cellStyle name="SAPBEXHLevel3 8 2 5 3" xfId="22442" xr:uid="{8FC8346B-4752-4537-9E0A-67609FF098B5}"/>
    <cellStyle name="SAPBEXHLevel3 8 2 6" xfId="3589" xr:uid="{5D7A8C15-1A15-4A99-9D0E-BF0CB3F99E0A}"/>
    <cellStyle name="SAPBEXHLevel3 8 2 6 2" xfId="21087" xr:uid="{B96DB6E4-113A-4CE0-AFA1-2504EAA9E5B7}"/>
    <cellStyle name="SAPBEXHLevel3 8 2 6 3" xfId="28307" xr:uid="{1261F522-CE12-42C2-BA95-DFAE0F5C651F}"/>
    <cellStyle name="SAPBEXHLevel3 8 2 7" xfId="4149" xr:uid="{0E2BE5F2-6690-445E-85E8-588BEEE4AEF3}"/>
    <cellStyle name="SAPBEXHLevel3 8 2 7 2" xfId="21644" xr:uid="{E136E847-4870-4E3C-B302-56BA39B750EF}"/>
    <cellStyle name="SAPBEXHLevel3 8 2 7 3" xfId="18582" xr:uid="{71724E91-F180-436A-82A7-E6CB39CB7835}"/>
    <cellStyle name="SAPBEXHLevel3 8 2 8" xfId="14696" xr:uid="{EBD848A4-D32E-4FD8-A2B7-6F636A2025C2}"/>
    <cellStyle name="SAPBEXHLevel3 8 2 8 2" xfId="31211" xr:uid="{5BB1B96B-DE18-4C30-9961-C4163A7795C7}"/>
    <cellStyle name="SAPBEXHLevel3 8 2 8 3" xfId="38286" xr:uid="{C3D8BBAE-7AFB-49A8-AF85-B265B4A5CCDB}"/>
    <cellStyle name="SAPBEXHLevel3 8 2 9" xfId="18699" xr:uid="{B3A7D9F0-2905-4C0C-A44D-C3C7186AE5F3}"/>
    <cellStyle name="SAPBEXHLevel3 8 3" xfId="1609" xr:uid="{AA1EB6F9-E636-4AE0-B094-0794198D22E5}"/>
    <cellStyle name="SAPBEXHLevel3 8 3 2" xfId="15419" xr:uid="{2D939D93-320B-4C49-884F-A8591A867F6C}"/>
    <cellStyle name="SAPBEXHLevel3 8 3 2 2" xfId="31923" xr:uid="{A06CD23F-45CF-49A9-B1BC-32DC2B0C2954}"/>
    <cellStyle name="SAPBEXHLevel3 8 3 2 3" xfId="39008" xr:uid="{9859E069-471D-4092-ABAC-44CDA8171A38}"/>
    <cellStyle name="SAPBEXHLevel3 8 3 3" xfId="19114" xr:uid="{8A9096EB-A3A4-4FBE-BB80-231DA81AFC18}"/>
    <cellStyle name="SAPBEXHLevel3 8 3 4" xfId="26391" xr:uid="{B356382B-7749-4D50-B329-9D615EBB5D0C}"/>
    <cellStyle name="SAPBEXHLevel3 8 4" xfId="1925" xr:uid="{5A31271C-11EA-40A7-8FB6-1E43D429A441}"/>
    <cellStyle name="SAPBEXHLevel3 8 4 2" xfId="16761" xr:uid="{2F293FDE-1077-48E2-8067-47989AB25DA0}"/>
    <cellStyle name="SAPBEXHLevel3 8 4 2 2" xfId="33265" xr:uid="{D21525CD-0F06-4FFC-9D60-5D8BC0CCE4FA}"/>
    <cellStyle name="SAPBEXHLevel3 8 4 2 3" xfId="39777" xr:uid="{0701B14D-D6FF-4178-949F-FD3916317801}"/>
    <cellStyle name="SAPBEXHLevel3 8 4 3" xfId="19428" xr:uid="{FD33DCDE-9850-4E4D-B8B8-301D627CE19C}"/>
    <cellStyle name="SAPBEXHLevel3 8 4 4" xfId="28229" xr:uid="{A4C76B78-BFB9-48D5-99D4-0B4C01E053DF}"/>
    <cellStyle name="SAPBEXHLevel3 8 5" xfId="2753" xr:uid="{C6BB4B7A-E25C-48BF-8007-D2EF3BEBD236}"/>
    <cellStyle name="SAPBEXHLevel3 8 5 2" xfId="20252" xr:uid="{ACD5E655-AF48-4A8C-8077-A7771AE1768B}"/>
    <cellStyle name="SAPBEXHLevel3 8 5 3" xfId="22886" xr:uid="{584E6A4E-C634-4145-87AD-0B3CF00B5ED6}"/>
    <cellStyle name="SAPBEXHLevel3 8 6" xfId="2707" xr:uid="{342B54ED-09F8-493A-A44D-1036B3C1ACC8}"/>
    <cellStyle name="SAPBEXHLevel3 8 6 2" xfId="20206" xr:uid="{B4C3A47A-4FA7-480D-B0C1-9E739F41ADA2}"/>
    <cellStyle name="SAPBEXHLevel3 8 6 3" xfId="26016" xr:uid="{56EC67A0-DD35-4356-AF48-7816F11DA42F}"/>
    <cellStyle name="SAPBEXHLevel3 8 7" xfId="4223" xr:uid="{886F5C03-0ABC-4740-A3EC-CCFE416BF14B}"/>
    <cellStyle name="SAPBEXHLevel3 8 7 2" xfId="21717" xr:uid="{E43CBDFD-F129-483E-A10D-131F89812488}"/>
    <cellStyle name="SAPBEXHLevel3 8 7 3" xfId="18040" xr:uid="{DE9C698F-A74F-4404-AD8B-E578E9617614}"/>
    <cellStyle name="SAPBEXHLevel3 8 8" xfId="4031" xr:uid="{2EFF3A17-E297-4905-B8A4-BCBAB4217E80}"/>
    <cellStyle name="SAPBEXHLevel3 8 8 2" xfId="21527" xr:uid="{36205E95-C800-4F64-854C-22BB223A96C9}"/>
    <cellStyle name="SAPBEXHLevel3 8 8 3" xfId="22115" xr:uid="{D9648911-BCB6-4B66-84FB-B1A98DB8E3CC}"/>
    <cellStyle name="SAPBEXHLevel3 8 9" xfId="11901" xr:uid="{658F73CE-7036-462A-AF04-6622C5AE6708}"/>
    <cellStyle name="SAPBEXHLevel3 8 9 2" xfId="28766" xr:uid="{344EF5E4-A08F-4818-AF88-501B4FFA1D0F}"/>
    <cellStyle name="SAPBEXHLevel3 8 9 3" xfId="36209" xr:uid="{7381A831-E2BE-4D31-BFD0-D5E617F1C4D0}"/>
    <cellStyle name="SAPBEXHLevel3 9" xfId="1134" xr:uid="{D3AC100D-C776-47CE-BF19-232F583104D0}"/>
    <cellStyle name="SAPBEXHLevel3 9 10" xfId="30089" xr:uid="{1271648E-598A-4D3E-8D44-0F380136B756}"/>
    <cellStyle name="SAPBEXHLevel3 9 2" xfId="2382" xr:uid="{0E419A29-6C30-4C1B-B024-69D16D7C0497}"/>
    <cellStyle name="SAPBEXHLevel3 9 2 2" xfId="13780" xr:uid="{12893E26-DC26-405C-A8E0-CA3785615B44}"/>
    <cellStyle name="SAPBEXHLevel3 9 2 2 2" xfId="30408" xr:uid="{46AA4D2E-A8BA-4B1C-864D-76DF59D8856D}"/>
    <cellStyle name="SAPBEXHLevel3 9 2 2 3" xfId="37505" xr:uid="{C310B695-133B-4632-AB8B-2C3CFBDB8109}"/>
    <cellStyle name="SAPBEXHLevel3 9 2 3" xfId="19883" xr:uid="{059D768D-F626-4CB7-8A7A-8F16609175DA}"/>
    <cellStyle name="SAPBEXHLevel3 9 2 4" xfId="29491" xr:uid="{B57CDD40-3C50-4C57-BD67-CDD4198A9A83}"/>
    <cellStyle name="SAPBEXHLevel3 9 3" xfId="2888" xr:uid="{A77A1B78-CFAA-40DE-AA86-2F858A097E1F}"/>
    <cellStyle name="SAPBEXHLevel3 9 3 2" xfId="14145" xr:uid="{181D4416-CB33-41A9-B702-1E33306FFDFF}"/>
    <cellStyle name="SAPBEXHLevel3 9 3 2 2" xfId="30722" xr:uid="{B14683CC-B0A9-4B5E-B488-2A6CDD2EF7A9}"/>
    <cellStyle name="SAPBEXHLevel3 9 3 2 3" xfId="37802" xr:uid="{422B2309-AE20-4D90-9784-F315926F2C63}"/>
    <cellStyle name="SAPBEXHLevel3 9 3 3" xfId="20386" xr:uid="{02B82457-6E98-4EB5-95E6-F08FC71EAC26}"/>
    <cellStyle name="SAPBEXHLevel3 9 3 4" xfId="22814" xr:uid="{35E58E26-F2C1-4B36-BD83-875099EE660C}"/>
    <cellStyle name="SAPBEXHLevel3 9 4" xfId="1801" xr:uid="{AC3E6250-6E15-4FE8-98E0-D8360E629097}"/>
    <cellStyle name="SAPBEXHLevel3 9 4 2" xfId="19304" xr:uid="{7969310D-33A1-4027-912A-204C5173D615}"/>
    <cellStyle name="SAPBEXHLevel3 9 4 3" xfId="30108" xr:uid="{A6B7BDDB-29E4-4ACD-B5A1-8AF447FC2B79}"/>
    <cellStyle name="SAPBEXHLevel3 9 5" xfId="3494" xr:uid="{B7BEF454-E821-4A54-9620-2C882B9932D5}"/>
    <cellStyle name="SAPBEXHLevel3 9 5 2" xfId="20992" xr:uid="{86139F30-6C8A-48D3-9A55-24AFF803832C}"/>
    <cellStyle name="SAPBEXHLevel3 9 5 3" xfId="29655" xr:uid="{102C30DF-9264-47C5-BA23-C4F11B69AAFB}"/>
    <cellStyle name="SAPBEXHLevel3 9 6" xfId="2730" xr:uid="{64256C87-2E4A-4C9F-982A-C55A4C88499A}"/>
    <cellStyle name="SAPBEXHLevel3 9 6 2" xfId="20229" xr:uid="{7D6019C3-1027-4534-8AD9-ED072D9C0855}"/>
    <cellStyle name="SAPBEXHLevel3 9 6 3" xfId="23347" xr:uid="{ADF97B27-A00A-4DA9-9944-A4E6010BB1CD}"/>
    <cellStyle name="SAPBEXHLevel3 9 7" xfId="3869" xr:uid="{FA5C4354-0863-432D-9BA3-D473626AFBC9}"/>
    <cellStyle name="SAPBEXHLevel3 9 7 2" xfId="21366" xr:uid="{42E39A60-C71B-43DA-852E-0A0150350F1E}"/>
    <cellStyle name="SAPBEXHLevel3 9 7 3" xfId="23139" xr:uid="{C1238A8A-288D-46F7-8BDF-5C84CA397740}"/>
    <cellStyle name="SAPBEXHLevel3 9 8" xfId="10520" xr:uid="{2AD0398D-55B6-4183-B5FB-34FB0C187ADE}"/>
    <cellStyle name="SAPBEXHLevel3 9 8 2" xfId="27583" xr:uid="{D00DEAF1-D8ED-4D53-85CB-2ACC59FC5241}"/>
    <cellStyle name="SAPBEXHLevel3 9 8 3" xfId="35629" xr:uid="{A1C92515-318F-4DE1-8858-17EDBD270C78}"/>
    <cellStyle name="SAPBEXHLevel3 9 9" xfId="18652" xr:uid="{D20652C0-0A0D-48DA-ABFB-D2B12DC91B86}"/>
    <cellStyle name="SAPBEXHLevel3_0910 GSO Capex RRP - Final (Detail) v2 220710" xfId="5723" xr:uid="{A03EF1F8-9F28-4CBE-85AD-CE7874EB7778}"/>
    <cellStyle name="SAPBEXHLevel3X" xfId="74" xr:uid="{F715E3E4-6FF2-43E0-97F3-A3A66A824309}"/>
    <cellStyle name="SAPBEXHLevel3X 10" xfId="3154" xr:uid="{DF082CFD-AE61-4C3C-AF96-801C682001DC}"/>
    <cellStyle name="SAPBEXHLevel3X 10 2" xfId="13782" xr:uid="{9DE603C7-E058-49E3-9565-2EFE23A475A5}"/>
    <cellStyle name="SAPBEXHLevel3X 10 2 2" xfId="37507" xr:uid="{53FDF9C8-A993-4442-9036-66230543CF39}"/>
    <cellStyle name="SAPBEXHLevel3X 10 3" xfId="13091" xr:uid="{AF45AD46-604A-431F-B3CA-5AA6D442C128}"/>
    <cellStyle name="SAPBEXHLevel3X 10 3 2" xfId="29811" xr:uid="{0AB0273E-B6D9-48AC-9B91-069B896E4933}"/>
    <cellStyle name="SAPBEXHLevel3X 10 3 3" xfId="36820" xr:uid="{3585640E-AFB8-4EC8-A8ED-A40B981814CD}"/>
    <cellStyle name="SAPBEXHLevel3X 10 4" xfId="10522" xr:uid="{509FD559-602D-46A7-81D3-180603C97EB7}"/>
    <cellStyle name="SAPBEXHLevel3X 10 4 2" xfId="35631" xr:uid="{9DECEAFB-0922-44F7-B058-5F6BE017BBB1}"/>
    <cellStyle name="SAPBEXHLevel3X 10 5" xfId="20652" xr:uid="{1D31A7BC-E269-49E0-9670-313D97E40C57}"/>
    <cellStyle name="SAPBEXHLevel3X 10 6" xfId="22598" xr:uid="{7C422832-487D-4255-98DF-5BEE420E003D}"/>
    <cellStyle name="SAPBEXHLevel3X 11" xfId="3962" xr:uid="{44A55457-294C-4982-85F2-2F93B07961D8}"/>
    <cellStyle name="SAPBEXHLevel3X 11 2" xfId="9242" xr:uid="{C5E5D619-FB58-471D-858A-95E1A17C813B}"/>
    <cellStyle name="SAPBEXHLevel3X 11 2 2" xfId="35133" xr:uid="{CBEB41CF-901F-4AE0-BECE-AD86D1D6E058}"/>
    <cellStyle name="SAPBEXHLevel3X 11 3" xfId="21458" xr:uid="{EDDA9923-CFE7-4490-93FD-82C14A32460D}"/>
    <cellStyle name="SAPBEXHLevel3X 11 4" xfId="22127" xr:uid="{FE73B98E-50EC-421A-9CF7-C7BCD6BDEF2E}"/>
    <cellStyle name="SAPBEXHLevel3X 12" xfId="2704" xr:uid="{8A53DE0C-5D24-4DBD-AA1F-C75D9A8A6B9F}"/>
    <cellStyle name="SAPBEXHLevel3X 12 2" xfId="9005" xr:uid="{615BC6C0-5172-455D-A1F6-828EF6DEFFBA}"/>
    <cellStyle name="SAPBEXHLevel3X 12 2 2" xfId="26181" xr:uid="{913834AF-5762-4ADE-B9C9-3122AAC767FA}"/>
    <cellStyle name="SAPBEXHLevel3X 12 2 3" xfId="34897" xr:uid="{2C94C7CB-4149-467F-8BB5-953CF239F888}"/>
    <cellStyle name="SAPBEXHLevel3X 12 3" xfId="20203" xr:uid="{C2DFFFE4-251C-410A-A7DD-1FB2E7010B3A}"/>
    <cellStyle name="SAPBEXHLevel3X 12 4" xfId="23390" xr:uid="{B7976721-4CF1-4CE4-B666-3C43B6DB8BE8}"/>
    <cellStyle name="SAPBEXHLevel3X 13" xfId="4211" xr:uid="{42E9FB64-694E-4128-A053-959A6CFD9D2E}"/>
    <cellStyle name="SAPBEXHLevel3X 13 2" xfId="21705" xr:uid="{AD64A471-C6CF-4851-8D91-993D9F2AE565}"/>
    <cellStyle name="SAPBEXHLevel3X 13 3" xfId="18581" xr:uid="{6962C859-9ACD-4414-BF5C-B80236D7230B}"/>
    <cellStyle name="SAPBEXHLevel3X 14" xfId="5724" xr:uid="{A310D3B1-C915-4790-A600-357655BB6422}"/>
    <cellStyle name="SAPBEXHLevel3X 14 2" xfId="23089" xr:uid="{5D2B0EFC-9587-4F2E-90F9-758DE1915CB3}"/>
    <cellStyle name="SAPBEXHLevel3X 14 3" xfId="34236" xr:uid="{2D3C4BF0-9E41-4D1B-BB9F-03B460AB8BFF}"/>
    <cellStyle name="SAPBEXHLevel3X 15" xfId="6001" xr:uid="{5F3F366C-DF5B-4F3C-ABF2-7DBDA054FA94}"/>
    <cellStyle name="SAPBEXHLevel3X 15 2" xfId="23319" xr:uid="{C761B920-7978-4E58-A8DD-0F60EC160270}"/>
    <cellStyle name="SAPBEXHLevel3X 15 3" xfId="34328" xr:uid="{A7F42B92-9EF8-49C8-A7DD-2AF37BD45C9D}"/>
    <cellStyle name="SAPBEXHLevel3X 16" xfId="7353" xr:uid="{9923A589-9A03-4AD3-9622-4C32CC9EB9AE}"/>
    <cellStyle name="SAPBEXHLevel3X 16 2" xfId="34423" xr:uid="{DE1CAC3E-B6FC-40E8-A9E4-F2E77FBB1ABF}"/>
    <cellStyle name="SAPBEXHLevel3X 17" xfId="17694" xr:uid="{21780A98-30C3-4FEC-B4C1-7C1AA6FCA476}"/>
    <cellStyle name="SAPBEXHLevel3X 18" xfId="27339" xr:uid="{69408EC2-35B5-45E0-9873-BBDCDC9AD285}"/>
    <cellStyle name="SAPBEXHLevel3X 2" xfId="815" xr:uid="{97CDC053-E55D-4F3F-8612-E6621A32F893}"/>
    <cellStyle name="SAPBEXHLevel3X 2 10" xfId="5725" xr:uid="{988D8286-D6BF-4004-A107-3043181D4E25}"/>
    <cellStyle name="SAPBEXHLevel3X 2 10 2" xfId="9006" xr:uid="{8769CF13-B643-4514-9668-8C1719AD9550}"/>
    <cellStyle name="SAPBEXHLevel3X 2 10 2 2" xfId="26182" xr:uid="{B951FB8A-064A-4CE6-BC6B-C84BAFA01A46}"/>
    <cellStyle name="SAPBEXHLevel3X 2 10 2 3" xfId="34898" xr:uid="{B921D276-8F4B-4386-BFC3-3519FB08E0E0}"/>
    <cellStyle name="SAPBEXHLevel3X 2 10 3" xfId="23090" xr:uid="{F97B141E-D458-46E7-88AC-6CAC7AE31E0A}"/>
    <cellStyle name="SAPBEXHLevel3X 2 10 4" xfId="34237" xr:uid="{A4B9DCCD-F34C-479C-ABE9-BB90B44E05AE}"/>
    <cellStyle name="SAPBEXHLevel3X 2 11" xfId="6002" xr:uid="{332594FA-ABE9-4CAE-AAE6-932B1291868B}"/>
    <cellStyle name="SAPBEXHLevel3X 2 11 2" xfId="23320" xr:uid="{60D9B7CE-1057-41D1-9B7F-E5E7272039E9}"/>
    <cellStyle name="SAPBEXHLevel3X 2 11 3" xfId="34329" xr:uid="{D99DB8ED-FA44-4045-A322-0C53052F0576}"/>
    <cellStyle name="SAPBEXHLevel3X 2 12" xfId="7354" xr:uid="{BC6045AC-58B6-4257-BD0A-8704D2AAB7C8}"/>
    <cellStyle name="SAPBEXHLevel3X 2 12 2" xfId="34424" xr:uid="{BC476C73-E5C9-4508-8F37-F833233BB2AF}"/>
    <cellStyle name="SAPBEXHLevel3X 2 13" xfId="18391" xr:uid="{B850EBFF-CFE5-4E52-9FF7-9E6B3D277BA9}"/>
    <cellStyle name="SAPBEXHLevel3X 2 14" xfId="27883" xr:uid="{D10B9EF1-9AD7-45EA-A188-785C4EE9935A}"/>
    <cellStyle name="SAPBEXHLevel3X 2 2" xfId="816" xr:uid="{267B69FD-A4EF-4746-86B3-F0E127BB4168}"/>
    <cellStyle name="SAPBEXHLevel3X 2 2 10" xfId="18392" xr:uid="{4D55740F-9972-4E1F-8AE3-2633E63BA8E0}"/>
    <cellStyle name="SAPBEXHLevel3X 2 2 11" xfId="29085" xr:uid="{9B6FAB77-04CA-45F1-B9BB-335FCFD99BFA}"/>
    <cellStyle name="SAPBEXHLevel3X 2 2 2" xfId="1300" xr:uid="{3E5DCD25-C04B-412C-8B21-41BFED97D5BD}"/>
    <cellStyle name="SAPBEXHLevel3X 2 2 2 10" xfId="28990" xr:uid="{3086F3B1-84FA-4864-BFB1-025B0A8A67FA}"/>
    <cellStyle name="SAPBEXHLevel3X 2 2 2 2" xfId="2548" xr:uid="{D7F85A6E-1420-4E51-BB99-28AB31154865}"/>
    <cellStyle name="SAPBEXHLevel3X 2 2 2 2 2" xfId="15562" xr:uid="{ADCB9AD2-91BB-442C-8328-255CC3C29581}"/>
    <cellStyle name="SAPBEXHLevel3X 2 2 2 2 2 2" xfId="32066" xr:uid="{995727E5-594C-4806-851B-1CCF95CF4D10}"/>
    <cellStyle name="SAPBEXHLevel3X 2 2 2 2 2 3" xfId="39151" xr:uid="{DBFB178C-2FC9-4259-AAE1-85A5E54C79EF}"/>
    <cellStyle name="SAPBEXHLevel3X 2 2 2 2 3" xfId="20049" xr:uid="{289D7023-E1B5-4503-8B00-D5713D6D1D1E}"/>
    <cellStyle name="SAPBEXHLevel3X 2 2 2 2 4" xfId="22966" xr:uid="{0DD05999-31F6-4070-A34D-4E0FEB71B48C}"/>
    <cellStyle name="SAPBEXHLevel3X 2 2 2 3" xfId="3054" xr:uid="{D523D57A-F91A-4D84-A994-2887040B9B4C}"/>
    <cellStyle name="SAPBEXHLevel3X 2 2 2 3 2" xfId="16958" xr:uid="{713727BA-B287-422C-8B12-EB1F86BAAE86}"/>
    <cellStyle name="SAPBEXHLevel3X 2 2 2 3 2 2" xfId="33462" xr:uid="{27B0804F-55F1-4B5C-B7D3-DBCDFAD330DC}"/>
    <cellStyle name="SAPBEXHLevel3X 2 2 2 3 2 3" xfId="39883" xr:uid="{68ABA88C-5918-4F99-908A-349D7372AF5E}"/>
    <cellStyle name="SAPBEXHLevel3X 2 2 2 3 3" xfId="20552" xr:uid="{7F8B9808-FA7A-4407-B79A-80A992D06DD0}"/>
    <cellStyle name="SAPBEXHLevel3X 2 2 2 3 4" xfId="22693" xr:uid="{92187BC2-4699-46C3-8ACE-FEA9259201C6}"/>
    <cellStyle name="SAPBEXHLevel3X 2 2 2 4" xfId="1565" xr:uid="{E99B4C33-4740-4C71-927E-BE697A380F21}"/>
    <cellStyle name="SAPBEXHLevel3X 2 2 2 4 2" xfId="19070" xr:uid="{0F0BD4C4-3CB5-4831-B276-4C736132CDF6}"/>
    <cellStyle name="SAPBEXHLevel3X 2 2 2 4 3" xfId="25157" xr:uid="{87A47137-C076-445C-85A9-9B16DF994EA3}"/>
    <cellStyle name="SAPBEXHLevel3X 2 2 2 5" xfId="3703" xr:uid="{7AEF89F2-8057-4043-A72F-2FAFB2C0972E}"/>
    <cellStyle name="SAPBEXHLevel3X 2 2 2 5 2" xfId="21201" xr:uid="{5A0C4FA4-647A-4AAB-877E-D06DABE5BB97}"/>
    <cellStyle name="SAPBEXHLevel3X 2 2 2 5 3" xfId="22248" xr:uid="{8DD344DA-10DA-4898-B32D-079077EC93C9}"/>
    <cellStyle name="SAPBEXHLevel3X 2 2 2 6" xfId="3924" xr:uid="{FC17D3EF-D41C-454F-900E-9DFF47EDADDD}"/>
    <cellStyle name="SAPBEXHLevel3X 2 2 2 6 2" xfId="21421" xr:uid="{E364644D-0180-4674-A369-224D0D0DAFB4}"/>
    <cellStyle name="SAPBEXHLevel3X 2 2 2 6 3" xfId="22147" xr:uid="{18754628-BE82-422F-B1C9-15C72E01CB99}"/>
    <cellStyle name="SAPBEXHLevel3X 2 2 2 7" xfId="4341" xr:uid="{C6DBA607-948A-4E03-B741-A3BB174F73B6}"/>
    <cellStyle name="SAPBEXHLevel3X 2 2 2 7 2" xfId="21834" xr:uid="{CE16C30F-36BE-4925-B109-441674689F0B}"/>
    <cellStyle name="SAPBEXHLevel3X 2 2 2 7 3" xfId="22083" xr:uid="{908A61C5-EED0-4E30-ABB7-0C09D1921797}"/>
    <cellStyle name="SAPBEXHLevel3X 2 2 2 8" xfId="12159" xr:uid="{9F8E1BCA-69E0-4386-BCAA-30F168D4D860}"/>
    <cellStyle name="SAPBEXHLevel3X 2 2 2 8 2" xfId="36299" xr:uid="{86613DB1-B87C-40A0-B660-D70519AFD21D}"/>
    <cellStyle name="SAPBEXHLevel3X 2 2 2 9" xfId="18813" xr:uid="{B754D4C9-5C8C-4F87-9317-8C49E1892D53}"/>
    <cellStyle name="SAPBEXHLevel3X 2 2 3" xfId="2095" xr:uid="{3537331C-EE25-4ABD-B233-A304C8B9B8FB}"/>
    <cellStyle name="SAPBEXHLevel3X 2 2 3 2" xfId="13988" xr:uid="{F753251A-F252-4CD1-8C62-08411A304579}"/>
    <cellStyle name="SAPBEXHLevel3X 2 2 3 2 2" xfId="37661" xr:uid="{2C59C766-5DEA-45AD-942F-7D13BA8CC6A3}"/>
    <cellStyle name="SAPBEXHLevel3X 2 2 3 3" xfId="13100" xr:uid="{BF57578F-6A43-4DD0-8B26-DD6AF0309FDD}"/>
    <cellStyle name="SAPBEXHLevel3X 2 2 3 3 2" xfId="29820" xr:uid="{4B609B86-3B8D-432D-AFC1-C2EFC524D9C8}"/>
    <cellStyle name="SAPBEXHLevel3X 2 2 3 3 3" xfId="36829" xr:uid="{093249DD-5929-4D1F-B3C2-73E426A498B2}"/>
    <cellStyle name="SAPBEXHLevel3X 2 2 3 4" xfId="10755" xr:uid="{0D6DBEB7-CBD9-4056-AD73-79EB800F5F46}"/>
    <cellStyle name="SAPBEXHLevel3X 2 2 3 4 2" xfId="35732" xr:uid="{3F15DC25-A5DD-4462-A8E0-394363CE3858}"/>
    <cellStyle name="SAPBEXHLevel3X 2 2 3 5" xfId="19598" xr:uid="{427FE943-F910-4BC4-9F42-41DEEA0E7677}"/>
    <cellStyle name="SAPBEXHLevel3X 2 2 3 6" xfId="25402" xr:uid="{6DF64EA7-EE2D-4F51-A8FA-273BA4267E60}"/>
    <cellStyle name="SAPBEXHLevel3X 2 2 4" xfId="2621" xr:uid="{008631A1-D390-4A8A-8914-3FC9F60101E5}"/>
    <cellStyle name="SAPBEXHLevel3X 2 2 4 2" xfId="10235" xr:uid="{6DDBB510-2457-412A-A13F-EAC84757FD8E}"/>
    <cellStyle name="SAPBEXHLevel3X 2 2 4 2 2" xfId="35489" xr:uid="{78846D9A-2F1D-4AC2-8054-544C8D1F7BDF}"/>
    <cellStyle name="SAPBEXHLevel3X 2 2 4 3" xfId="20122" xr:uid="{A6D95E68-6948-489B-8DAD-ED474D2C8B22}"/>
    <cellStyle name="SAPBEXHLevel3X 2 2 4 4" xfId="22957" xr:uid="{58CC2F70-6DDC-458D-A345-07088AC289E9}"/>
    <cellStyle name="SAPBEXHLevel3X 2 2 5" xfId="1721" xr:uid="{230F1BEF-3825-480C-8A25-690DB8919F7A}"/>
    <cellStyle name="SAPBEXHLevel3X 2 2 5 2" xfId="13590" xr:uid="{4EB0D9A6-698D-41C9-896D-89C1F2D18374}"/>
    <cellStyle name="SAPBEXHLevel3X 2 2 5 2 2" xfId="37319" xr:uid="{BE8A0D8D-CECA-4672-A477-DE9FB0DA9503}"/>
    <cellStyle name="SAPBEXHLevel3X 2 2 5 3" xfId="19224" xr:uid="{4AF48672-803B-4971-911E-168E334C7684}"/>
    <cellStyle name="SAPBEXHLevel3X 2 2 5 4" xfId="28236" xr:uid="{3E141BFC-15F0-4511-9A4A-20B0FB2D38E3}"/>
    <cellStyle name="SAPBEXHLevel3X 2 2 6" xfId="3690" xr:uid="{3F0889A2-9963-482D-A0E9-85CB04DC9AB5}"/>
    <cellStyle name="SAPBEXHLevel3X 2 2 6 2" xfId="15072" xr:uid="{7A0A3EAF-2FD3-4070-A0DE-71FA4F617FF6}"/>
    <cellStyle name="SAPBEXHLevel3X 2 2 6 2 2" xfId="31578" xr:uid="{6C78C62E-1900-4495-8053-123FC3371517}"/>
    <cellStyle name="SAPBEXHLevel3X 2 2 6 2 3" xfId="38661" xr:uid="{3AE00F8C-BC75-41CD-B914-C6A73F81BAB2}"/>
    <cellStyle name="SAPBEXHLevel3X 2 2 6 3" xfId="21188" xr:uid="{ED316386-1B7B-4029-9BE1-BE74347CFC6C}"/>
    <cellStyle name="SAPBEXHLevel3X 2 2 6 4" xfId="24491" xr:uid="{33C8D985-22B6-4D87-AB1F-B602D7896A70}"/>
    <cellStyle name="SAPBEXHLevel3X 2 2 7" xfId="3723" xr:uid="{F4D470B8-B085-4B0B-8F4A-363C54A3C5B5}"/>
    <cellStyle name="SAPBEXHLevel3X 2 2 7 2" xfId="21221" xr:uid="{B19D1A2A-B604-442D-8776-04A47A4DED8C}"/>
    <cellStyle name="SAPBEXHLevel3X 2 2 7 3" xfId="18180" xr:uid="{9098D5A1-2CC8-44F8-875D-A65F0C9E59AE}"/>
    <cellStyle name="SAPBEXHLevel3X 2 2 8" xfId="4401" xr:uid="{D6A9DB37-934F-4963-BD2F-CD5097A70C9C}"/>
    <cellStyle name="SAPBEXHLevel3X 2 2 8 2" xfId="21893" xr:uid="{6FA8D133-4550-43DB-9533-6CF784A5511C}"/>
    <cellStyle name="SAPBEXHLevel3X 2 2 8 3" xfId="22068" xr:uid="{0A1519A8-C149-4402-AF58-4002060CB26F}"/>
    <cellStyle name="SAPBEXHLevel3X 2 2 9" xfId="8344" xr:uid="{2FB35886-A969-47F1-930C-D3BB13B45C79}"/>
    <cellStyle name="SAPBEXHLevel3X 2 2 9 2" xfId="34761" xr:uid="{40C5C1DA-A987-4FE1-831E-528C731B84C8}"/>
    <cellStyle name="SAPBEXHLevel3X 2 3" xfId="1299" xr:uid="{83C15D86-07E8-4E1F-BD23-FE2D6061C55B}"/>
    <cellStyle name="SAPBEXHLevel3X 2 3 10" xfId="27785" xr:uid="{3762FE92-DBA6-4088-BF99-C935F7FC3B3D}"/>
    <cellStyle name="SAPBEXHLevel3X 2 3 2" xfId="2547" xr:uid="{2A5DBA1C-BB72-4CCA-8F79-D8B11AE5224D}"/>
    <cellStyle name="SAPBEXHLevel3X 2 3 2 2" xfId="15670" xr:uid="{86FAA8A1-4B24-47A9-B590-7E5BD55A7B55}"/>
    <cellStyle name="SAPBEXHLevel3X 2 3 2 2 2" xfId="32174" xr:uid="{03224340-7A6E-4846-946D-5738C6EC9078}"/>
    <cellStyle name="SAPBEXHLevel3X 2 3 2 2 3" xfId="39259" xr:uid="{E957A6B3-0A2F-4FF5-A497-83456F50F073}"/>
    <cellStyle name="SAPBEXHLevel3X 2 3 2 3" xfId="17054" xr:uid="{DCEAB0EA-A3F5-464B-9008-D61FAED9F7B2}"/>
    <cellStyle name="SAPBEXHLevel3X 2 3 2 3 2" xfId="33558" xr:uid="{1FA4D060-1B1D-438A-9189-7D652851445A}"/>
    <cellStyle name="SAPBEXHLevel3X 2 3 2 3 3" xfId="39976" xr:uid="{2449613A-F80C-4E2A-B015-98E2BF18A358}"/>
    <cellStyle name="SAPBEXHLevel3X 2 3 2 4" xfId="12270" xr:uid="{F34A601A-C00E-4072-981F-28DB0EE925E4}"/>
    <cellStyle name="SAPBEXHLevel3X 2 3 2 4 2" xfId="36390" xr:uid="{7117DA7B-FF08-46D4-B65E-339367829E6F}"/>
    <cellStyle name="SAPBEXHLevel3X 2 3 2 5" xfId="20048" xr:uid="{85042920-5126-4D60-957A-7AE29FDBD63F}"/>
    <cellStyle name="SAPBEXHLevel3X 2 3 2 6" xfId="28333" xr:uid="{EF8546B4-E7CF-483A-AD1A-69B012489982}"/>
    <cellStyle name="SAPBEXHLevel3X 2 3 3" xfId="3053" xr:uid="{08FAABC4-A4FA-4CE4-BB08-025AE0279EAB}"/>
    <cellStyle name="SAPBEXHLevel3X 2 3 3 2" xfId="14098" xr:uid="{E9AA304C-19CE-4D1B-B765-05340B76B001}"/>
    <cellStyle name="SAPBEXHLevel3X 2 3 3 2 2" xfId="37756" xr:uid="{CFDE73ED-2773-471D-90A2-427434054098}"/>
    <cellStyle name="SAPBEXHLevel3X 2 3 3 3" xfId="13043" xr:uid="{00C330B5-6EA9-4A95-A971-0C753ED42D04}"/>
    <cellStyle name="SAPBEXHLevel3X 2 3 3 3 2" xfId="29763" xr:uid="{9E6C965B-C0AC-4906-9E68-77BD29B81CEE}"/>
    <cellStyle name="SAPBEXHLevel3X 2 3 3 3 3" xfId="36772" xr:uid="{5B5FE88B-12FA-4311-9FEC-9DFA8754EEE4}"/>
    <cellStyle name="SAPBEXHLevel3X 2 3 3 4" xfId="10867" xr:uid="{C5D7C361-7977-489B-BE6D-4F1BEACF4C44}"/>
    <cellStyle name="SAPBEXHLevel3X 2 3 3 4 2" xfId="35823" xr:uid="{B5E09D7E-72AA-4E2B-82B4-A07DC2BBC625}"/>
    <cellStyle name="SAPBEXHLevel3X 2 3 3 5" xfId="20551" xr:uid="{97CB3E43-2B00-4498-AFF0-1E3068892B7B}"/>
    <cellStyle name="SAPBEXHLevel3X 2 3 3 6" xfId="22694" xr:uid="{2E8C4B99-E660-4100-BFAA-6B2160D9B987}"/>
    <cellStyle name="SAPBEXHLevel3X 2 3 4" xfId="3195" xr:uid="{D418E86B-2E8B-4B56-BFA6-F3B8B483CBDB}"/>
    <cellStyle name="SAPBEXHLevel3X 2 3 4 2" xfId="10070" xr:uid="{501DF053-B789-490B-A558-A2AA972AD7B1}"/>
    <cellStyle name="SAPBEXHLevel3X 2 3 4 2 2" xfId="35412" xr:uid="{78045742-B921-4E0E-A295-837EF7E9BB33}"/>
    <cellStyle name="SAPBEXHLevel3X 2 3 4 3" xfId="20693" xr:uid="{EE95F303-B32B-4385-9826-B65AFE4C3583}"/>
    <cellStyle name="SAPBEXHLevel3X 2 3 4 4" xfId="22557" xr:uid="{E083A22D-FA27-48F0-9676-F19C3678BC2D}"/>
    <cellStyle name="SAPBEXHLevel3X 2 3 5" xfId="3495" xr:uid="{0982C9DA-A83A-4712-8982-8AEC71E20F4C}"/>
    <cellStyle name="SAPBEXHLevel3X 2 3 5 2" xfId="13464" xr:uid="{C53E6AEF-0051-4069-A6CC-C42332B64A21}"/>
    <cellStyle name="SAPBEXHLevel3X 2 3 5 2 2" xfId="37193" xr:uid="{AA5F14C7-2AA9-4434-B007-7FD4D480E312}"/>
    <cellStyle name="SAPBEXHLevel3X 2 3 5 3" xfId="20993" xr:uid="{803E3635-A6A2-46FA-8145-1D00BFE15539}"/>
    <cellStyle name="SAPBEXHLevel3X 2 3 5 4" xfId="26426" xr:uid="{07897BF1-56C4-42C0-B87B-DB30A283117E}"/>
    <cellStyle name="SAPBEXHLevel3X 2 3 6" xfId="3871" xr:uid="{5CD8E790-D1B2-41EC-879D-FA81C3384855}"/>
    <cellStyle name="SAPBEXHLevel3X 2 3 6 2" xfId="13356" xr:uid="{70C1068F-EEC7-425A-98E6-17E51F72FEF5}"/>
    <cellStyle name="SAPBEXHLevel3X 2 3 6 2 2" xfId="30041" xr:uid="{379166ED-C1CB-4690-A56A-38DB56B48A67}"/>
    <cellStyle name="SAPBEXHLevel3X 2 3 6 2 3" xfId="37085" xr:uid="{74B72800-845C-4E69-B4A8-E7EC36FF7914}"/>
    <cellStyle name="SAPBEXHLevel3X 2 3 6 3" xfId="21368" xr:uid="{374BC9D8-2685-4797-9462-B2318C4698AE}"/>
    <cellStyle name="SAPBEXHLevel3X 2 3 6 4" xfId="22182" xr:uid="{C51606C6-E2D7-4BD3-9468-AED9342CFFC5}"/>
    <cellStyle name="SAPBEXHLevel3X 2 3 7" xfId="3414" xr:uid="{6C3155C8-02AD-490E-BBA0-F987DDAB37D7}"/>
    <cellStyle name="SAPBEXHLevel3X 2 3 7 2" xfId="20912" xr:uid="{73214647-247C-42B9-BD55-10BE5577026B}"/>
    <cellStyle name="SAPBEXHLevel3X 2 3 7 3" xfId="22337" xr:uid="{357D3CCC-F3C8-440D-921C-49B5F7D0188F}"/>
    <cellStyle name="SAPBEXHLevel3X 2 3 8" xfId="8177" xr:uid="{465C0E5F-C4FB-474D-8373-F6BC5B8777D6}"/>
    <cellStyle name="SAPBEXHLevel3X 2 3 8 2" xfId="34684" xr:uid="{C81794A0-4430-4594-BCC1-ACC1A908CA02}"/>
    <cellStyle name="SAPBEXHLevel3X 2 3 9" xfId="18812" xr:uid="{67C17963-BCFD-468F-BC99-328DC408C26D}"/>
    <cellStyle name="SAPBEXHLevel3X 2 4" xfId="2094" xr:uid="{3C6535DC-E599-4695-BC21-BD74EDE6DB91}"/>
    <cellStyle name="SAPBEXHLevel3X 2 4 2" xfId="12527" xr:uid="{89FD3751-68FE-4EAB-A334-21197835820D}"/>
    <cellStyle name="SAPBEXHLevel3X 2 4 2 2" xfId="15838" xr:uid="{B3A68D59-4BFE-4BA0-A749-6E546BE61737}"/>
    <cellStyle name="SAPBEXHLevel3X 2 4 2 2 2" xfId="32342" xr:uid="{13005932-E128-4636-BEA9-3AAE9E621128}"/>
    <cellStyle name="SAPBEXHLevel3X 2 4 2 2 3" xfId="39427" xr:uid="{35A15E4F-1C67-409A-AB59-15E5F12D9BAB}"/>
    <cellStyle name="SAPBEXHLevel3X 2 4 2 3" xfId="17311" xr:uid="{EA6F08B8-FF08-44F3-BB6B-AE412819ABD4}"/>
    <cellStyle name="SAPBEXHLevel3X 2 4 2 3 2" xfId="33815" xr:uid="{5FCA38AC-4329-465F-AAB2-2D212B0116C2}"/>
    <cellStyle name="SAPBEXHLevel3X 2 4 2 3 3" xfId="40144" xr:uid="{3B5FA1CB-5CBB-44AA-A50E-D0B1AFA3B40C}"/>
    <cellStyle name="SAPBEXHLevel3X 2 4 2 4" xfId="36555" xr:uid="{F051CD90-EFD6-4DB5-82A6-BD77DFC6B6DA}"/>
    <cellStyle name="SAPBEXHLevel3X 2 4 3" xfId="11125" xr:uid="{911DB20A-EE16-4839-B2AC-426F3533905A}"/>
    <cellStyle name="SAPBEXHLevel3X 2 4 3 2" xfId="14312" xr:uid="{EF50D83B-D53B-42A4-8A4C-0B1246775765}"/>
    <cellStyle name="SAPBEXHLevel3X 2 4 3 2 2" xfId="37969" xr:uid="{32DD1E45-DD0C-40DB-91C6-36C7F96EA7CE}"/>
    <cellStyle name="SAPBEXHLevel3X 2 4 3 3" xfId="13667" xr:uid="{BEBA25DF-971A-49C0-B6B7-D1C99FC1769E}"/>
    <cellStyle name="SAPBEXHLevel3X 2 4 3 3 2" xfId="30303" xr:uid="{E8E5AA80-2F6A-4992-8306-E10445552BA0}"/>
    <cellStyle name="SAPBEXHLevel3X 2 4 3 3 3" xfId="37392" xr:uid="{70B221DC-1FBC-473A-B1A9-3CC6095687B1}"/>
    <cellStyle name="SAPBEXHLevel3X 2 4 3 4" xfId="35989" xr:uid="{71D0D62F-C050-4F0A-9338-E4280C35629A}"/>
    <cellStyle name="SAPBEXHLevel3X 2 4 4" xfId="10140" xr:uid="{21629DFC-4A45-4F42-9B87-201707B74B7C}"/>
    <cellStyle name="SAPBEXHLevel3X 2 4 4 2" xfId="35482" xr:uid="{F9175CFC-B9CF-4342-B4B4-C7A9B5BF0705}"/>
    <cellStyle name="SAPBEXHLevel3X 2 4 5" xfId="13534" xr:uid="{60AA6E98-2DA5-476D-BC09-9DA204B1087B}"/>
    <cellStyle name="SAPBEXHLevel3X 2 4 5 2" xfId="37263" xr:uid="{C751D5FD-077E-4952-B502-4ADCA5948AAA}"/>
    <cellStyle name="SAPBEXHLevel3X 2 4 6" xfId="13113" xr:uid="{3BA702DE-A2AF-4B99-B815-D06CB1F667C5}"/>
    <cellStyle name="SAPBEXHLevel3X 2 4 6 2" xfId="29833" xr:uid="{D6850FDF-BF08-4140-899B-E9E2D98BD570}"/>
    <cellStyle name="SAPBEXHLevel3X 2 4 6 3" xfId="36842" xr:uid="{98EFB0DE-4F96-4B8D-AE6F-0492B2AE2A13}"/>
    <cellStyle name="SAPBEXHLevel3X 2 4 7" xfId="8248" xr:uid="{0E0DA6B8-C400-419E-BFC0-3D806B4A541C}"/>
    <cellStyle name="SAPBEXHLevel3X 2 4 7 2" xfId="34754" xr:uid="{4F3C4F8B-C779-46B4-AABB-3CB8E374D6D1}"/>
    <cellStyle name="SAPBEXHLevel3X 2 4 8" xfId="19597" xr:uid="{FE34DE20-222B-4B06-B7DB-C2E765628AD5}"/>
    <cellStyle name="SAPBEXHLevel3X 2 4 9" xfId="18497" xr:uid="{F3E3EDC4-7636-4F66-98BF-8107E1325810}"/>
    <cellStyle name="SAPBEXHLevel3X 2 5" xfId="1706" xr:uid="{CD5708F2-DE9B-404E-9DF3-6690B0BD7E33}"/>
    <cellStyle name="SAPBEXHLevel3X 2 5 2" xfId="12711" xr:uid="{6AF80D05-7EBE-4442-AA6F-E683890891EA}"/>
    <cellStyle name="SAPBEXHLevel3X 2 5 2 2" xfId="15925" xr:uid="{52514AC0-EC31-42BD-9773-899361F6A7BA}"/>
    <cellStyle name="SAPBEXHLevel3X 2 5 2 2 2" xfId="32429" xr:uid="{F807DC59-842C-438E-A808-D085ED51A335}"/>
    <cellStyle name="SAPBEXHLevel3X 2 5 2 2 3" xfId="39514" xr:uid="{B6C6019F-D5F3-4E3E-A690-23A0CE7332FB}"/>
    <cellStyle name="SAPBEXHLevel3X 2 5 2 3" xfId="17486" xr:uid="{13A402D5-8FD0-457E-A15B-A9A329A94D87}"/>
    <cellStyle name="SAPBEXHLevel3X 2 5 2 3 2" xfId="33990" xr:uid="{3B0CB8D6-A42C-47B2-B5EB-CFBD3AF53F07}"/>
    <cellStyle name="SAPBEXHLevel3X 2 5 2 3 3" xfId="40231" xr:uid="{658F3B48-0B7A-4A84-829E-29918C103CCD}"/>
    <cellStyle name="SAPBEXHLevel3X 2 5 2 4" xfId="36641" xr:uid="{B4C68A5C-D48F-42E1-A950-E9E3D5DA4AAA}"/>
    <cellStyle name="SAPBEXHLevel3X 2 5 3" xfId="11302" xr:uid="{6E9F459B-3CDB-4B0C-A313-48CBE2AC7393}"/>
    <cellStyle name="SAPBEXHLevel3X 2 5 3 2" xfId="14448" xr:uid="{DD5ECA8B-E714-4B46-8D72-90EDB1B4344A}"/>
    <cellStyle name="SAPBEXHLevel3X 2 5 3 2 2" xfId="38105" xr:uid="{FCC1D119-5015-4059-BFE9-5A5529A25AE3}"/>
    <cellStyle name="SAPBEXHLevel3X 2 5 3 3" xfId="9148" xr:uid="{E50A49B8-EE39-4E6C-BC48-98CA13A2934E}"/>
    <cellStyle name="SAPBEXHLevel3X 2 5 3 3 2" xfId="26324" xr:uid="{E1448201-24FF-4CD7-B7B2-70E54BFF293E}"/>
    <cellStyle name="SAPBEXHLevel3X 2 5 3 3 3" xfId="35039" xr:uid="{A29579DE-2D4F-4148-BA61-1544B471C2DB}"/>
    <cellStyle name="SAPBEXHLevel3X 2 5 3 4" xfId="36076" xr:uid="{875EDAC9-76B4-4D69-A415-77ECC7A20196}"/>
    <cellStyle name="SAPBEXHLevel3X 2 5 4" xfId="10015" xr:uid="{2C954CA9-8F09-4FDC-8B7F-E606F9D8C29A}"/>
    <cellStyle name="SAPBEXHLevel3X 2 5 4 2" xfId="35357" xr:uid="{76151A06-DF76-42EE-840D-A1E9BC9D5D02}"/>
    <cellStyle name="SAPBEXHLevel3X 2 5 5" xfId="13409" xr:uid="{52FFB1EB-342E-4E8B-9783-3808CB092F63}"/>
    <cellStyle name="SAPBEXHLevel3X 2 5 5 2" xfId="37138" xr:uid="{8D8C4508-1593-457A-892A-A3A72043C93C}"/>
    <cellStyle name="SAPBEXHLevel3X 2 5 6" xfId="14377" xr:uid="{AA099E26-E895-4EA9-A11E-2835C4F249D2}"/>
    <cellStyle name="SAPBEXHLevel3X 2 5 6 2" xfId="30916" xr:uid="{90EA5955-7585-4DC9-8A1B-ECDEC4E2766A}"/>
    <cellStyle name="SAPBEXHLevel3X 2 5 6 3" xfId="38034" xr:uid="{601690D5-F087-407B-B82C-CEF3AD35A145}"/>
    <cellStyle name="SAPBEXHLevel3X 2 5 7" xfId="8122" xr:uid="{0A91E537-117B-4614-A1F7-ECFE74796CAB}"/>
    <cellStyle name="SAPBEXHLevel3X 2 5 7 2" xfId="34629" xr:uid="{1046B3F0-C94A-4BA9-8ED8-EB305AF9823D}"/>
    <cellStyle name="SAPBEXHLevel3X 2 5 8" xfId="19209" xr:uid="{BEF0BCA9-1290-44E2-8F0A-7C2115EE298A}"/>
    <cellStyle name="SAPBEXHLevel3X 2 5 9" xfId="30574" xr:uid="{3ABC8872-EF52-4E5D-BEB2-1992BBE5A34D}"/>
    <cellStyle name="SAPBEXHLevel3X 2 6" xfId="1580" xr:uid="{6AF0E426-06B9-4B0D-8379-8C06981E0FAF}"/>
    <cellStyle name="SAPBEXHLevel3X 2 6 2" xfId="12450" xr:uid="{95F206A7-65FE-4AF4-92A4-2CE0DE1096CD}"/>
    <cellStyle name="SAPBEXHLevel3X 2 6 2 2" xfId="15761" xr:uid="{5B7A6672-3699-4A12-968D-7B7392D8777F}"/>
    <cellStyle name="SAPBEXHLevel3X 2 6 2 2 2" xfId="32265" xr:uid="{2D432099-EE79-4DEA-8AA3-D9C3C11A7B92}"/>
    <cellStyle name="SAPBEXHLevel3X 2 6 2 2 3" xfId="39350" xr:uid="{31E8F269-F1C8-4D1F-9C62-DB3FDBEAB5D8}"/>
    <cellStyle name="SAPBEXHLevel3X 2 6 2 3" xfId="17234" xr:uid="{C7F807AA-9359-4CFE-B294-D3A023724AD5}"/>
    <cellStyle name="SAPBEXHLevel3X 2 6 2 3 2" xfId="33738" xr:uid="{C0B874D0-2AB0-431F-B261-4CA9AE8778B5}"/>
    <cellStyle name="SAPBEXHLevel3X 2 6 2 3 3" xfId="40067" xr:uid="{A58E8ACB-6815-4E8C-B585-5BDC2F091281}"/>
    <cellStyle name="SAPBEXHLevel3X 2 6 2 4" xfId="36479" xr:uid="{3715F00D-A8F9-44FA-8A8E-F595903A8A74}"/>
    <cellStyle name="SAPBEXHLevel3X 2 6 3" xfId="14235" xr:uid="{0BA819E7-6E5D-4DEF-A83D-1B53F86DFD76}"/>
    <cellStyle name="SAPBEXHLevel3X 2 6 3 2" xfId="37892" xr:uid="{671D23CD-E5BB-45A2-AA6D-161F79BFA984}"/>
    <cellStyle name="SAPBEXHLevel3X 2 6 4" xfId="13036" xr:uid="{7ADA8764-C7D1-405D-B1A9-751E8842D67B}"/>
    <cellStyle name="SAPBEXHLevel3X 2 6 4 2" xfId="29756" xr:uid="{18AA1523-8248-4494-89B3-D693F2BFCF51}"/>
    <cellStyle name="SAPBEXHLevel3X 2 6 4 3" xfId="36765" xr:uid="{24125FC5-AA89-4648-A7EA-8735553D5B60}"/>
    <cellStyle name="SAPBEXHLevel3X 2 6 5" xfId="11048" xr:uid="{628965B1-1D59-446C-BB09-8FA05E8D60B7}"/>
    <cellStyle name="SAPBEXHLevel3X 2 6 5 2" xfId="35912" xr:uid="{DCCE9ACA-6BE6-44B3-A58A-6218F556BF57}"/>
    <cellStyle name="SAPBEXHLevel3X 2 6 6" xfId="19085" xr:uid="{56B04CB1-F29E-4256-BD37-48295C28BB81}"/>
    <cellStyle name="SAPBEXHLevel3X 2 6 7" xfId="28230" xr:uid="{CC2B67F6-2A2D-4FCC-BC7F-8B0E35B25CA0}"/>
    <cellStyle name="SAPBEXHLevel3X 2 7" xfId="3557" xr:uid="{A806AC36-14AE-456B-BF7E-54E443C0889F}"/>
    <cellStyle name="SAPBEXHLevel3X 2 7 2" xfId="15382" xr:uid="{9500AD45-08BC-4384-9426-FC343E07A069}"/>
    <cellStyle name="SAPBEXHLevel3X 2 7 2 2" xfId="31886" xr:uid="{234EC073-056C-43A5-81AC-77E990328A93}"/>
    <cellStyle name="SAPBEXHLevel3X 2 7 2 3" xfId="38971" xr:uid="{7B77A262-16F3-4D9D-A132-306AB441AA3B}"/>
    <cellStyle name="SAPBEXHLevel3X 2 7 3" xfId="16563" xr:uid="{8A465F3D-E7D9-4BB0-8FEC-1AC442750330}"/>
    <cellStyle name="SAPBEXHLevel3X 2 7 3 2" xfId="33067" xr:uid="{CB1FA352-7861-4177-A2A5-D353E1A7B4B7}"/>
    <cellStyle name="SAPBEXHLevel3X 2 7 3 3" xfId="39690" xr:uid="{6A4836BF-7ADC-4E52-A580-2BF67934B3B3}"/>
    <cellStyle name="SAPBEXHLevel3X 2 7 4" xfId="11669" xr:uid="{B4265279-4A8C-446B-BA97-D483A8B2B9AD}"/>
    <cellStyle name="SAPBEXHLevel3X 2 7 4 2" xfId="36175" xr:uid="{F3CB9B93-0426-4476-9B04-69623C7B441A}"/>
    <cellStyle name="SAPBEXHLevel3X 2 7 5" xfId="21055" xr:uid="{60385C34-4D5F-403C-86DB-44E989D85AA9}"/>
    <cellStyle name="SAPBEXHLevel3X 2 7 6" xfId="17637" xr:uid="{51F9917A-C4E8-4AF5-87F4-F75BEB1E251E}"/>
    <cellStyle name="SAPBEXHLevel3X 2 8" xfId="1848" xr:uid="{C99A1803-E29D-4FEB-A000-DD65BD4728E0}"/>
    <cellStyle name="SAPBEXHLevel3X 2 8 2" xfId="13783" xr:uid="{A5BDEAF0-59F4-4C0F-AD41-4F1B8FE32AC0}"/>
    <cellStyle name="SAPBEXHLevel3X 2 8 2 2" xfId="37508" xr:uid="{A5C7640E-8EEC-4540-9E6C-B9385E5B4F59}"/>
    <cellStyle name="SAPBEXHLevel3X 2 8 3" xfId="13822" xr:uid="{205192F9-2DD5-40A7-9732-02A6978AD17A}"/>
    <cellStyle name="SAPBEXHLevel3X 2 8 3 2" xfId="30438" xr:uid="{2799763C-0F6D-4C1C-92BF-4153B485E014}"/>
    <cellStyle name="SAPBEXHLevel3X 2 8 3 3" xfId="37546" xr:uid="{52421E72-962D-4820-80C1-3851CF7E9088}"/>
    <cellStyle name="SAPBEXHLevel3X 2 8 4" xfId="10523" xr:uid="{67DA8D1A-105F-4D27-8900-5035796836C7}"/>
    <cellStyle name="SAPBEXHLevel3X 2 8 4 2" xfId="35632" xr:uid="{261382C4-BA59-49E7-AFDE-C9C124544579}"/>
    <cellStyle name="SAPBEXHLevel3X 2 8 5" xfId="19351" xr:uid="{36753E7B-C576-4652-B16D-F161E704B9DC}"/>
    <cellStyle name="SAPBEXHLevel3X 2 8 6" xfId="30384" xr:uid="{30003A67-140D-47C6-BC52-05E886A47608}"/>
    <cellStyle name="SAPBEXHLevel3X 2 9" xfId="4437" xr:uid="{15ABD1BE-73F3-4457-B991-6CD738D4FDCD}"/>
    <cellStyle name="SAPBEXHLevel3X 2 9 2" xfId="9243" xr:uid="{13CFDD58-8599-4D91-90A1-C4B2010D41D9}"/>
    <cellStyle name="SAPBEXHLevel3X 2 9 2 2" xfId="35134" xr:uid="{CBDE38FC-A4A7-4B6F-A9B2-25798B7114FE}"/>
    <cellStyle name="SAPBEXHLevel3X 2 9 3" xfId="21928" xr:uid="{79C87E03-6A40-4322-BCD5-F0A2B77C0DD3}"/>
    <cellStyle name="SAPBEXHLevel3X 2 9 4" xfId="22059" xr:uid="{53A167C8-970D-41F3-873F-78DCE36F81AC}"/>
    <cellStyle name="SAPBEXHLevel3X 3" xfId="817" xr:uid="{66B757E0-F3B9-4D6D-941C-3F588CB1091F}"/>
    <cellStyle name="SAPBEXHLevel3X 3 10" xfId="5726" xr:uid="{5C19414B-786B-40BA-8AC3-2407C20293DC}"/>
    <cellStyle name="SAPBEXHLevel3X 3 10 2" xfId="12271" xr:uid="{B79FD95F-7FAC-4822-A373-B225D2551669}"/>
    <cellStyle name="SAPBEXHLevel3X 3 10 2 2" xfId="15671" xr:uid="{4D8FC98A-7548-438A-9E2F-4B1075449B47}"/>
    <cellStyle name="SAPBEXHLevel3X 3 10 2 2 2" xfId="32175" xr:uid="{6F7FFCEB-4873-46C4-8438-A340D20D7339}"/>
    <cellStyle name="SAPBEXHLevel3X 3 10 2 2 3" xfId="39260" xr:uid="{7B5E0C57-7E4B-4E53-B4E2-038FB0F8447B}"/>
    <cellStyle name="SAPBEXHLevel3X 3 10 2 3" xfId="17055" xr:uid="{DAAA0A18-FCA6-4212-BA4D-23DC444511DD}"/>
    <cellStyle name="SAPBEXHLevel3X 3 10 2 3 2" xfId="33559" xr:uid="{4D04FD92-2FBE-4A5B-8A6E-7D399DD60BBE}"/>
    <cellStyle name="SAPBEXHLevel3X 3 10 2 3 3" xfId="39977" xr:uid="{959CA36A-E59C-4359-BCAE-C5C332365D1B}"/>
    <cellStyle name="SAPBEXHLevel3X 3 10 2 4" xfId="36391" xr:uid="{F6461D28-521C-45FD-A391-D1D4441191EF}"/>
    <cellStyle name="SAPBEXHLevel3X 3 10 3" xfId="10868" xr:uid="{83F23D8E-1F89-46BA-AFFD-D7EF191447DF}"/>
    <cellStyle name="SAPBEXHLevel3X 3 10 3 2" xfId="14099" xr:uid="{E712FA1A-D167-4617-91D0-BFBE1246D8FC}"/>
    <cellStyle name="SAPBEXHLevel3X 3 10 3 2 2" xfId="37757" xr:uid="{BD99CEFA-FC30-4161-AEE9-BAB8DF6DB953}"/>
    <cellStyle name="SAPBEXHLevel3X 3 10 3 3" xfId="14349" xr:uid="{5736F778-AB22-4728-B729-F539FED399E6}"/>
    <cellStyle name="SAPBEXHLevel3X 3 10 3 3 2" xfId="30888" xr:uid="{402025E5-986A-43DD-889E-A30F0E442B10}"/>
    <cellStyle name="SAPBEXHLevel3X 3 10 3 3 3" xfId="38006" xr:uid="{6CC5DB69-8EC6-4007-BAAB-B52CD71C0EE7}"/>
    <cellStyle name="SAPBEXHLevel3X 3 10 3 4" xfId="35824" xr:uid="{071DC7E1-976D-4EBE-9165-E2741594993D}"/>
    <cellStyle name="SAPBEXHLevel3X 3 10 4" xfId="10071" xr:uid="{4602217B-1221-4411-8234-173331F448F8}"/>
    <cellStyle name="SAPBEXHLevel3X 3 10 4 2" xfId="35413" xr:uid="{ACF0D70D-B630-4B46-B847-00A5E8027238}"/>
    <cellStyle name="SAPBEXHLevel3X 3 10 5" xfId="13465" xr:uid="{FD84EF16-39A7-474A-966C-BBFEB09588D2}"/>
    <cellStyle name="SAPBEXHLevel3X 3 10 5 2" xfId="37194" xr:uid="{C0626183-4E60-416E-A36D-EAFA82E77FFF}"/>
    <cellStyle name="SAPBEXHLevel3X 3 10 6" xfId="14596" xr:uid="{462816DD-377B-4038-AB47-4A1A2A2245A9}"/>
    <cellStyle name="SAPBEXHLevel3X 3 10 6 2" xfId="31112" xr:uid="{64E5997A-FAF7-4BA2-8146-2EF5C63C4D64}"/>
    <cellStyle name="SAPBEXHLevel3X 3 10 6 3" xfId="38189" xr:uid="{16E65010-F61E-4A68-9C27-1C428859925E}"/>
    <cellStyle name="SAPBEXHLevel3X 3 10 7" xfId="8178" xr:uid="{2E689EDA-3ED1-4F97-BDC6-02C62D87CF74}"/>
    <cellStyle name="SAPBEXHLevel3X 3 10 7 2" xfId="34685" xr:uid="{264B1CC0-397D-419D-B8C8-2709A3397A26}"/>
    <cellStyle name="SAPBEXHLevel3X 3 10 8" xfId="34238" xr:uid="{512BC825-A2D3-4BD2-9391-145DB6C4F405}"/>
    <cellStyle name="SAPBEXHLevel3X 3 11" xfId="6003" xr:uid="{EBE37D15-CD1E-4BA7-9E5A-B3C3014F6F9E}"/>
    <cellStyle name="SAPBEXHLevel3X 3 11 2" xfId="12528" xr:uid="{247D9C47-E82B-490C-BB94-E2D2C5256E13}"/>
    <cellStyle name="SAPBEXHLevel3X 3 11 2 2" xfId="15839" xr:uid="{8B5752AB-36F3-4E1A-B16A-8010749DA90F}"/>
    <cellStyle name="SAPBEXHLevel3X 3 11 2 2 2" xfId="32343" xr:uid="{6A4C910F-D616-482D-B70E-49DF31E99259}"/>
    <cellStyle name="SAPBEXHLevel3X 3 11 2 2 3" xfId="39428" xr:uid="{730264FF-1115-46D3-99CF-7F1636224ED8}"/>
    <cellStyle name="SAPBEXHLevel3X 3 11 2 3" xfId="17312" xr:uid="{78F597D4-7662-46B3-B68D-084C4E38610F}"/>
    <cellStyle name="SAPBEXHLevel3X 3 11 2 3 2" xfId="33816" xr:uid="{AB0A1FEF-7D35-4F84-B5B5-6508528AC3C2}"/>
    <cellStyle name="SAPBEXHLevel3X 3 11 2 3 3" xfId="40145" xr:uid="{4588A750-F172-4AF3-881C-C065A135CAE0}"/>
    <cellStyle name="SAPBEXHLevel3X 3 11 2 4" xfId="36556" xr:uid="{105FA5CF-F659-46E7-81FE-9410B5BD238F}"/>
    <cellStyle name="SAPBEXHLevel3X 3 11 3" xfId="11126" xr:uid="{32F481AB-730E-4877-874A-169BAFBDEAFD}"/>
    <cellStyle name="SAPBEXHLevel3X 3 11 3 2" xfId="14313" xr:uid="{0AB2EED6-A410-45C7-A49C-7C492CF98887}"/>
    <cellStyle name="SAPBEXHLevel3X 3 11 3 2 2" xfId="37970" xr:uid="{6F7AAE27-DA10-43D7-B052-7F1D1B3BF9F1}"/>
    <cellStyle name="SAPBEXHLevel3X 3 11 3 3" xfId="14631" xr:uid="{0B686FED-80F1-4DD0-88EB-F068804899C2}"/>
    <cellStyle name="SAPBEXHLevel3X 3 11 3 3 2" xfId="31146" xr:uid="{8EDEC096-83FE-463E-9582-BF3F13D07661}"/>
    <cellStyle name="SAPBEXHLevel3X 3 11 3 3 3" xfId="38221" xr:uid="{8F39DD13-BBB6-40E1-BB43-6C0FDCC61648}"/>
    <cellStyle name="SAPBEXHLevel3X 3 11 3 4" xfId="35990" xr:uid="{597A5140-2551-4258-B84C-9D75FACA5329}"/>
    <cellStyle name="SAPBEXHLevel3X 3 11 4" xfId="9848" xr:uid="{5EC6F43C-8B72-4C02-8028-7580B53A3B9D}"/>
    <cellStyle name="SAPBEXHLevel3X 3 11 4 2" xfId="35276" xr:uid="{A848F6CE-61D2-4729-9278-1A5BFA6B64BB}"/>
    <cellStyle name="SAPBEXHLevel3X 3 11 5" xfId="13281" xr:uid="{056AE123-5721-481B-A9CA-61B014FB79BA}"/>
    <cellStyle name="SAPBEXHLevel3X 3 11 5 2" xfId="37010" xr:uid="{315451BF-23C4-4938-919D-9C0E8BA1F22B}"/>
    <cellStyle name="SAPBEXHLevel3X 3 11 6" xfId="13026" xr:uid="{79292956-0546-48AE-A271-23A2FBBB4948}"/>
    <cellStyle name="SAPBEXHLevel3X 3 11 6 2" xfId="29746" xr:uid="{9803D3D8-BF00-4840-83B5-063401ACA462}"/>
    <cellStyle name="SAPBEXHLevel3X 3 11 6 3" xfId="36755" xr:uid="{DAF5213D-160C-426F-A540-9CB3138FB994}"/>
    <cellStyle name="SAPBEXHLevel3X 3 11 7" xfId="7955" xr:uid="{58C066E0-3BF1-4BE4-A5CE-56B91D16F8B9}"/>
    <cellStyle name="SAPBEXHLevel3X 3 11 7 2" xfId="34548" xr:uid="{AFF9FC79-B958-4E68-961B-2456CE4EE199}"/>
    <cellStyle name="SAPBEXHLevel3X 3 11 8" xfId="34330" xr:uid="{1A639D3F-FA7C-4465-84F6-2FFA7D8ECEA5}"/>
    <cellStyle name="SAPBEXHLevel3X 3 12" xfId="8123" xr:uid="{0E57AD41-119E-4596-A23E-9001B6712164}"/>
    <cellStyle name="SAPBEXHLevel3X 3 12 2" xfId="12712" xr:uid="{390B5C07-780E-4F3F-8279-6D6119A0D9A3}"/>
    <cellStyle name="SAPBEXHLevel3X 3 12 2 2" xfId="15926" xr:uid="{7913F241-D8DB-4835-86D0-BB8620BB41D6}"/>
    <cellStyle name="SAPBEXHLevel3X 3 12 2 2 2" xfId="32430" xr:uid="{04C33C84-5940-4D56-B7AA-7846039133F9}"/>
    <cellStyle name="SAPBEXHLevel3X 3 12 2 2 3" xfId="39515" xr:uid="{88EF0397-07B6-4C5A-A4DD-423C5687AB73}"/>
    <cellStyle name="SAPBEXHLevel3X 3 12 2 3" xfId="17487" xr:uid="{1A4DBCEC-384E-43A8-9DE8-851200CDE036}"/>
    <cellStyle name="SAPBEXHLevel3X 3 12 2 3 2" xfId="33991" xr:uid="{58A60191-7015-453C-9D62-5A6DEB80AE8C}"/>
    <cellStyle name="SAPBEXHLevel3X 3 12 2 3 3" xfId="40232" xr:uid="{FE22D70E-861D-4F80-A38B-7BFA05A48DD6}"/>
    <cellStyle name="SAPBEXHLevel3X 3 12 2 4" xfId="36642" xr:uid="{43EDAF75-8617-43E4-BE0E-76A9FB917D01}"/>
    <cellStyle name="SAPBEXHLevel3X 3 12 3" xfId="11303" xr:uid="{B4D92A79-BB5C-4716-A0DD-7E33128D0BE4}"/>
    <cellStyle name="SAPBEXHLevel3X 3 12 3 2" xfId="14449" xr:uid="{06D3566E-83DF-45EF-9E0B-1331A6EFFD71}"/>
    <cellStyle name="SAPBEXHLevel3X 3 12 3 2 2" xfId="38106" xr:uid="{2A585199-58BA-4C55-B392-07186FA78197}"/>
    <cellStyle name="SAPBEXHLevel3X 3 12 3 3" xfId="9378" xr:uid="{0EFAB93F-4F27-48AD-9483-A449AF130976}"/>
    <cellStyle name="SAPBEXHLevel3X 3 12 3 3 2" xfId="26532" xr:uid="{F3968829-E594-4D57-8609-408C22EF1AA7}"/>
    <cellStyle name="SAPBEXHLevel3X 3 12 3 3 3" xfId="35172" xr:uid="{59609944-061E-42A9-A35E-2B08F8FBB9EA}"/>
    <cellStyle name="SAPBEXHLevel3X 3 12 3 4" xfId="36077" xr:uid="{2FBE5B40-09EA-464F-AB4E-9C153A8041FA}"/>
    <cellStyle name="SAPBEXHLevel3X 3 12 4" xfId="10016" xr:uid="{C0842440-4D7F-48E1-AB50-D7C9DFF13CDA}"/>
    <cellStyle name="SAPBEXHLevel3X 3 12 4 2" xfId="35358" xr:uid="{85AC5911-5C0D-4438-8392-0544EFF718E7}"/>
    <cellStyle name="SAPBEXHLevel3X 3 12 5" xfId="13410" xr:uid="{BDBB11CE-3C56-49FB-9F0E-27583A3DCE2D}"/>
    <cellStyle name="SAPBEXHLevel3X 3 12 5 2" xfId="37139" xr:uid="{55981A6E-9A24-477C-8C95-027B47A1E495}"/>
    <cellStyle name="SAPBEXHLevel3X 3 12 6" xfId="15078" xr:uid="{5C8BCEF7-0899-4BB6-A06A-3FAED2C18541}"/>
    <cellStyle name="SAPBEXHLevel3X 3 12 6 2" xfId="31584" xr:uid="{801A65B8-5B52-499C-AB69-B940747AB33B}"/>
    <cellStyle name="SAPBEXHLevel3X 3 12 6 3" xfId="38667" xr:uid="{0E38B754-F480-4446-BE49-6F7BDAEE7AB3}"/>
    <cellStyle name="SAPBEXHLevel3X 3 12 7" xfId="34630" xr:uid="{38583386-B3A3-42BE-B384-106D94BD3793}"/>
    <cellStyle name="SAPBEXHLevel3X 3 13" xfId="11049" xr:uid="{BB25E118-BE01-4A72-8165-0DE9AA51BB05}"/>
    <cellStyle name="SAPBEXHLevel3X 3 13 2" xfId="12451" xr:uid="{279B4400-C46A-4CD1-9961-F162F67655E8}"/>
    <cellStyle name="SAPBEXHLevel3X 3 13 2 2" xfId="15762" xr:uid="{8E3D1633-A23E-4EDE-9351-AC36B0E8E602}"/>
    <cellStyle name="SAPBEXHLevel3X 3 13 2 2 2" xfId="32266" xr:uid="{988E603A-ECB4-4352-AD8B-2FDE54FAA120}"/>
    <cellStyle name="SAPBEXHLevel3X 3 13 2 2 3" xfId="39351" xr:uid="{D4B74E65-1092-4AB9-B033-0BCD29FEA967}"/>
    <cellStyle name="SAPBEXHLevel3X 3 13 2 3" xfId="17235" xr:uid="{4D7CEBBD-B009-43FE-BDDD-CF8CFF990272}"/>
    <cellStyle name="SAPBEXHLevel3X 3 13 2 3 2" xfId="33739" xr:uid="{785746B2-EBA3-40F6-8861-A6D94EB1520E}"/>
    <cellStyle name="SAPBEXHLevel3X 3 13 2 3 3" xfId="40068" xr:uid="{E0910033-E3A2-40B8-91BE-6727591B5D89}"/>
    <cellStyle name="SAPBEXHLevel3X 3 13 2 4" xfId="36480" xr:uid="{2B0A0946-86D1-4F78-A184-44366BF86631}"/>
    <cellStyle name="SAPBEXHLevel3X 3 13 3" xfId="14236" xr:uid="{8A66F61E-F7BB-4F59-AF47-34CB524B7E6C}"/>
    <cellStyle name="SAPBEXHLevel3X 3 13 3 2" xfId="37893" xr:uid="{026B4759-1949-4C13-A635-689F2F38C9CA}"/>
    <cellStyle name="SAPBEXHLevel3X 3 13 4" xfId="14342" xr:uid="{BF913918-6D28-4307-B27A-F39C5C3ABB7D}"/>
    <cellStyle name="SAPBEXHLevel3X 3 13 4 2" xfId="30881" xr:uid="{73BECE3A-BE31-4852-A9B7-B1B6BAD888B7}"/>
    <cellStyle name="SAPBEXHLevel3X 3 13 4 3" xfId="37999" xr:uid="{C0FD04D7-346F-44B0-8C3B-F4ABDA9601F3}"/>
    <cellStyle name="SAPBEXHLevel3X 3 13 5" xfId="35913" xr:uid="{9086AF6A-A587-4EDB-BCC4-5F95009E8F3C}"/>
    <cellStyle name="SAPBEXHLevel3X 3 14" xfId="11670" xr:uid="{1EBB294A-D96B-4110-B8B8-277D46A9E142}"/>
    <cellStyle name="SAPBEXHLevel3X 3 14 2" xfId="15383" xr:uid="{A4F54FC6-4564-439C-B284-76A42965D64F}"/>
    <cellStyle name="SAPBEXHLevel3X 3 14 2 2" xfId="31887" xr:uid="{2BD199FA-C598-4867-B936-CBE14B56C0B4}"/>
    <cellStyle name="SAPBEXHLevel3X 3 14 2 3" xfId="38972" xr:uid="{D1FEA26D-4B35-46C8-8D11-E5EC8D97FA80}"/>
    <cellStyle name="SAPBEXHLevel3X 3 14 3" xfId="16564" xr:uid="{CCB176BA-CF6B-4944-B04F-35FCAC114091}"/>
    <cellStyle name="SAPBEXHLevel3X 3 14 3 2" xfId="33068" xr:uid="{E2CE0A74-EB2E-40E6-84EF-C0BD402BC56C}"/>
    <cellStyle name="SAPBEXHLevel3X 3 14 3 3" xfId="39691" xr:uid="{5226F26D-8800-4E6F-A52D-F83F6C663905}"/>
    <cellStyle name="SAPBEXHLevel3X 3 14 4" xfId="36176" xr:uid="{ACFFE7CB-B0D6-4B3C-AC4D-4AA332FE14E9}"/>
    <cellStyle name="SAPBEXHLevel3X 3 15" xfId="10524" xr:uid="{3684C759-7109-4F8A-8CD1-378BDAD2EDB3}"/>
    <cellStyle name="SAPBEXHLevel3X 3 15 2" xfId="13784" xr:uid="{80F4B1C1-FE2D-4140-B11D-097B83A33DA2}"/>
    <cellStyle name="SAPBEXHLevel3X 3 15 2 2" xfId="37509" xr:uid="{14019976-DED5-479D-A774-E134AF1BEDCD}"/>
    <cellStyle name="SAPBEXHLevel3X 3 15 3" xfId="13546" xr:uid="{F446B202-B445-442B-B3A3-8B44B3B488A8}"/>
    <cellStyle name="SAPBEXHLevel3X 3 15 3 2" xfId="30196" xr:uid="{7FEDA019-B3D4-44D0-96D7-25D78BF74A71}"/>
    <cellStyle name="SAPBEXHLevel3X 3 15 3 3" xfId="37275" xr:uid="{3C222B27-63F8-4151-B649-43FDE1D8D22A}"/>
    <cellStyle name="SAPBEXHLevel3X 3 15 4" xfId="35633" xr:uid="{0EB9041A-4653-4673-85B9-47E5FB7C6D22}"/>
    <cellStyle name="SAPBEXHLevel3X 3 16" xfId="9244" xr:uid="{1EE9F872-7AEC-4632-B2A9-32AB07C47B2E}"/>
    <cellStyle name="SAPBEXHLevel3X 3 16 2" xfId="35135" xr:uid="{19F9888D-EEDA-4688-BF92-15CA6FE33ABA}"/>
    <cellStyle name="SAPBEXHLevel3X 3 17" xfId="9007" xr:uid="{65629C24-3E36-4A1C-9388-E3E9D8E55E30}"/>
    <cellStyle name="SAPBEXHLevel3X 3 17 2" xfId="26183" xr:uid="{F2F193F1-F3C3-41F6-9128-F24C29434D78}"/>
    <cellStyle name="SAPBEXHLevel3X 3 17 3" xfId="34899" xr:uid="{CEFE460A-86B1-48AE-8920-C5F83D587475}"/>
    <cellStyle name="SAPBEXHLevel3X 3 18" xfId="7355" xr:uid="{B3EF839C-0CC4-494F-9662-81CF3305C94F}"/>
    <cellStyle name="SAPBEXHLevel3X 3 18 2" xfId="34425" xr:uid="{0B4C07D6-8CC9-40B3-91F8-BD51E8119171}"/>
    <cellStyle name="SAPBEXHLevel3X 3 19" xfId="18393" xr:uid="{C78F6977-ACF2-4C0A-9732-E0CB6578D029}"/>
    <cellStyle name="SAPBEXHLevel3X 3 2" xfId="818" xr:uid="{89DA6300-593C-4528-831F-90464455A1FC}"/>
    <cellStyle name="SAPBEXHLevel3X 3 2 10" xfId="6004" xr:uid="{132468EF-5742-4B4F-9448-EA11B5FB570F}"/>
    <cellStyle name="SAPBEXHLevel3X 3 2 10 2" xfId="9008" xr:uid="{A7A4D1C6-6BD2-49C4-AD09-A9C061FABF78}"/>
    <cellStyle name="SAPBEXHLevel3X 3 2 10 2 2" xfId="26184" xr:uid="{4E006E8B-2B15-4D42-A612-839520E70987}"/>
    <cellStyle name="SAPBEXHLevel3X 3 2 10 2 3" xfId="34900" xr:uid="{A80961AB-61D6-4739-80F5-2C4752795E1B}"/>
    <cellStyle name="SAPBEXHLevel3X 3 2 10 3" xfId="23321" xr:uid="{C332414F-AD33-4D62-84B9-EF19CDE9B9D2}"/>
    <cellStyle name="SAPBEXHLevel3X 3 2 10 4" xfId="34331" xr:uid="{9810D7BF-585C-4EA7-B99F-BF741D29FBF4}"/>
    <cellStyle name="SAPBEXHLevel3X 3 2 11" xfId="7356" xr:uid="{C6E6012C-2330-440A-9851-EEDF04809104}"/>
    <cellStyle name="SAPBEXHLevel3X 3 2 11 2" xfId="34426" xr:uid="{79CB7BBD-19FC-45FE-903A-C4F4ECCD8038}"/>
    <cellStyle name="SAPBEXHLevel3X 3 2 12" xfId="18394" xr:uid="{5D3FCF7F-1A05-45E2-9307-308929CB7D21}"/>
    <cellStyle name="SAPBEXHLevel3X 3 2 13" xfId="29930" xr:uid="{E4BDD099-70BC-4A41-85D9-2F4E73EE4BD4}"/>
    <cellStyle name="SAPBEXHLevel3X 3 2 2" xfId="1302" xr:uid="{964A2990-9B46-4FA7-B9BA-66C47881AFD0}"/>
    <cellStyle name="SAPBEXHLevel3X 3 2 2 10" xfId="24627" xr:uid="{C7F2DF80-88A9-40C5-B673-B2D3F24944B7}"/>
    <cellStyle name="SAPBEXHLevel3X 3 2 2 2" xfId="2550" xr:uid="{44B47D15-2517-4BA6-89AF-3000865F37A8}"/>
    <cellStyle name="SAPBEXHLevel3X 3 2 2 2 2" xfId="15564" xr:uid="{F4D0514F-712C-4126-B839-5184A5DE60AC}"/>
    <cellStyle name="SAPBEXHLevel3X 3 2 2 2 2 2" xfId="32068" xr:uid="{84C9DA29-CF05-494B-9341-6985A7BC697A}"/>
    <cellStyle name="SAPBEXHLevel3X 3 2 2 2 2 3" xfId="39153" xr:uid="{234EE513-6EF9-4D81-9964-E2BA94F4633F}"/>
    <cellStyle name="SAPBEXHLevel3X 3 2 2 2 3" xfId="16960" xr:uid="{DA8DB927-92F1-42D4-87DB-9879CB7385BF}"/>
    <cellStyle name="SAPBEXHLevel3X 3 2 2 2 3 2" xfId="33464" xr:uid="{90DF8152-766B-4A61-9D73-792E3864B626}"/>
    <cellStyle name="SAPBEXHLevel3X 3 2 2 2 3 3" xfId="39885" xr:uid="{70E259AE-5F30-4AAF-89C2-23B834927233}"/>
    <cellStyle name="SAPBEXHLevel3X 3 2 2 2 4" xfId="12161" xr:uid="{B1B9242E-A00E-4BDD-B4D1-CCC55D481CB0}"/>
    <cellStyle name="SAPBEXHLevel3X 3 2 2 2 4 2" xfId="36301" xr:uid="{45F320B8-96EF-4ED8-A45C-20C79B68545B}"/>
    <cellStyle name="SAPBEXHLevel3X 3 2 2 2 5" xfId="20051" xr:uid="{37A7DC3B-A4CC-459F-820C-86BB318197E3}"/>
    <cellStyle name="SAPBEXHLevel3X 3 2 2 2 6" xfId="28335" xr:uid="{19B4574D-B423-4B73-A0BD-9B42F6222045}"/>
    <cellStyle name="SAPBEXHLevel3X 3 2 2 3" xfId="3056" xr:uid="{52AAAD1A-B164-488D-8A30-FCBE64C7C4D5}"/>
    <cellStyle name="SAPBEXHLevel3X 3 2 2 3 2" xfId="13990" xr:uid="{0DE578A7-1B5C-49F4-9A6D-535C41C7C69D}"/>
    <cellStyle name="SAPBEXHLevel3X 3 2 2 3 2 2" xfId="37663" xr:uid="{B5C5BF71-9D59-4E2D-AD82-29591F06678D}"/>
    <cellStyle name="SAPBEXHLevel3X 3 2 2 3 3" xfId="13555" xr:uid="{F6AE8E20-5C62-43D0-B6C8-68BC15A5579C}"/>
    <cellStyle name="SAPBEXHLevel3X 3 2 2 3 3 2" xfId="30205" xr:uid="{B4259DAD-A083-4E5D-9698-C8E7F6D4DB38}"/>
    <cellStyle name="SAPBEXHLevel3X 3 2 2 3 3 3" xfId="37284" xr:uid="{96BDAA54-69FF-461D-A1E8-09BA8ADF06A6}"/>
    <cellStyle name="SAPBEXHLevel3X 3 2 2 3 4" xfId="10757" xr:uid="{A57CED79-E8B3-4636-BD82-08093171EC3F}"/>
    <cellStyle name="SAPBEXHLevel3X 3 2 2 3 4 2" xfId="35734" xr:uid="{75D591C2-0277-4B84-9386-1E7DD1F99B73}"/>
    <cellStyle name="SAPBEXHLevel3X 3 2 2 3 5" xfId="20554" xr:uid="{F553323E-805E-4FCE-9DEC-7ACC0E7015DD}"/>
    <cellStyle name="SAPBEXHLevel3X 3 2 2 3 6" xfId="22691" xr:uid="{2EFBF224-2DA1-4DAD-A9F2-09BA529DAA10}"/>
    <cellStyle name="SAPBEXHLevel3X 3 2 2 4" xfId="1569" xr:uid="{3A288B97-D277-4F29-AF63-FC00AED1C4D2}"/>
    <cellStyle name="SAPBEXHLevel3X 3 2 2 4 2" xfId="9789" xr:uid="{CFF385BD-72D2-472E-B357-3B95243A60E5}"/>
    <cellStyle name="SAPBEXHLevel3X 3 2 2 4 2 2" xfId="35217" xr:uid="{65C61F6A-8D2B-407B-A3D0-6F8EBE158DFD}"/>
    <cellStyle name="SAPBEXHLevel3X 3 2 2 4 3" xfId="19074" xr:uid="{C79B89A8-89A4-47A1-ACF8-292AA172205F}"/>
    <cellStyle name="SAPBEXHLevel3X 3 2 2 4 4" xfId="30578" xr:uid="{03657260-0FD5-4060-A3BE-CE8F62F84FC2}"/>
    <cellStyle name="SAPBEXHLevel3X 3 2 2 5" xfId="3315" xr:uid="{9A8F4F45-2643-40B8-A5F5-5979BEAD26EA}"/>
    <cellStyle name="SAPBEXHLevel3X 3 2 2 5 2" xfId="13222" xr:uid="{43C29289-E022-4D16-8ECC-5F4CBF54550B}"/>
    <cellStyle name="SAPBEXHLevel3X 3 2 2 5 2 2" xfId="36951" xr:uid="{F0C1D0B1-4877-406F-8B10-A2EEA39BD649}"/>
    <cellStyle name="SAPBEXHLevel3X 3 2 2 5 3" xfId="20813" xr:uid="{36044881-921C-44FF-B303-896FBED6139E}"/>
    <cellStyle name="SAPBEXHLevel3X 3 2 2 5 4" xfId="22437" xr:uid="{3C00850C-BF41-423D-9DA9-AC9EF82B1986}"/>
    <cellStyle name="SAPBEXHLevel3X 3 2 2 6" xfId="4032" xr:uid="{8F5D978C-79D8-4B0C-A171-9E6B65C60EE3}"/>
    <cellStyle name="SAPBEXHLevel3X 3 2 2 6 2" xfId="14755" xr:uid="{BBDE94C0-70A6-499D-A609-302FE52C4831}"/>
    <cellStyle name="SAPBEXHLevel3X 3 2 2 6 2 2" xfId="31269" xr:uid="{28156A02-40DB-49EF-9F51-B38629FAE550}"/>
    <cellStyle name="SAPBEXHLevel3X 3 2 2 6 2 3" xfId="38345" xr:uid="{948FCB0C-5810-43DD-AFEF-B8178625E8B7}"/>
    <cellStyle name="SAPBEXHLevel3X 3 2 2 6 3" xfId="21528" xr:uid="{0CF7C4CD-6EDE-43DD-92B9-D6F3E9D4B520}"/>
    <cellStyle name="SAPBEXHLevel3X 3 2 2 6 4" xfId="18137" xr:uid="{051DC910-3031-4F2C-B8F1-452FAF7A2315}"/>
    <cellStyle name="SAPBEXHLevel3X 3 2 2 7" xfId="4259" xr:uid="{16447613-1D9F-453A-94A3-9AD023082784}"/>
    <cellStyle name="SAPBEXHLevel3X 3 2 2 7 2" xfId="21753" xr:uid="{4E0B63BF-FDD3-43F5-A7B3-387736A7805B}"/>
    <cellStyle name="SAPBEXHLevel3X 3 2 2 7 3" xfId="18542" xr:uid="{0E55C2A7-123D-4063-923C-4269C736C15D}"/>
    <cellStyle name="SAPBEXHLevel3X 3 2 2 8" xfId="7896" xr:uid="{79B8EC4F-D27D-4C5F-8A03-13B6AAA2C15B}"/>
    <cellStyle name="SAPBEXHLevel3X 3 2 2 8 2" xfId="34489" xr:uid="{F337A0E3-6C9A-4D8F-B0B1-DA1D564AB94F}"/>
    <cellStyle name="SAPBEXHLevel3X 3 2 2 9" xfId="18815" xr:uid="{87A2C18D-8C2B-4A86-928D-637CE5D5AD33}"/>
    <cellStyle name="SAPBEXHLevel3X 3 2 3" xfId="2097" xr:uid="{5D549599-45EB-4075-AA95-9E38EA7E3336}"/>
    <cellStyle name="SAPBEXHLevel3X 3 2 3 2" xfId="12272" xr:uid="{6A7A8CF1-B27D-4F8E-A477-7EDB6860143A}"/>
    <cellStyle name="SAPBEXHLevel3X 3 2 3 2 2" xfId="15672" xr:uid="{F42FC118-E88E-47C6-8BE4-84B7FB525C0A}"/>
    <cellStyle name="SAPBEXHLevel3X 3 2 3 2 2 2" xfId="32176" xr:uid="{10CC8E17-98B0-4191-A623-08FE9C1EA45F}"/>
    <cellStyle name="SAPBEXHLevel3X 3 2 3 2 2 3" xfId="39261" xr:uid="{E97F48DC-D428-4CB6-B1D3-1E7C0A3A5683}"/>
    <cellStyle name="SAPBEXHLevel3X 3 2 3 2 3" xfId="17056" xr:uid="{EEB54683-EC24-4D0C-8F9C-5CED0041D784}"/>
    <cellStyle name="SAPBEXHLevel3X 3 2 3 2 3 2" xfId="33560" xr:uid="{B28A16A6-1C61-49DE-9CB1-3EFB335147D0}"/>
    <cellStyle name="SAPBEXHLevel3X 3 2 3 2 3 3" xfId="39978" xr:uid="{93F14D3A-3AC7-462C-A15A-C9A630129FFA}"/>
    <cellStyle name="SAPBEXHLevel3X 3 2 3 2 4" xfId="36392" xr:uid="{4885F8B7-6B8C-4DEA-BC49-97359B789D87}"/>
    <cellStyle name="SAPBEXHLevel3X 3 2 3 3" xfId="10869" xr:uid="{6B8D171E-69CC-4007-85F2-2C1984927EB6}"/>
    <cellStyle name="SAPBEXHLevel3X 3 2 3 3 2" xfId="14100" xr:uid="{23397F1B-96BE-4B64-9F97-6D5114831FA6}"/>
    <cellStyle name="SAPBEXHLevel3X 3 2 3 3 2 2" xfId="37758" xr:uid="{403EDA1C-59FF-4609-9F92-AFBD789B11E9}"/>
    <cellStyle name="SAPBEXHLevel3X 3 2 3 3 3" xfId="15051" xr:uid="{ED0A3126-9DAA-45CB-9AA9-800F1A10DDF2}"/>
    <cellStyle name="SAPBEXHLevel3X 3 2 3 3 3 2" xfId="31557" xr:uid="{348FC4F4-F9E7-433D-AA51-FFDFCB406B77}"/>
    <cellStyle name="SAPBEXHLevel3X 3 2 3 3 3 3" xfId="38640" xr:uid="{6D86241E-0865-4977-B843-E8C3E973EF45}"/>
    <cellStyle name="SAPBEXHLevel3X 3 2 3 3 4" xfId="35825" xr:uid="{033760AC-8A64-4C0E-B4E8-4F29198F721F}"/>
    <cellStyle name="SAPBEXHLevel3X 3 2 3 4" xfId="10142" xr:uid="{898EE1BD-34C3-4DA5-93A7-0E7D5290E51B}"/>
    <cellStyle name="SAPBEXHLevel3X 3 2 3 4 2" xfId="35484" xr:uid="{7B161B10-5028-4BF4-AE60-AE571F9B26F6}"/>
    <cellStyle name="SAPBEXHLevel3X 3 2 3 5" xfId="13536" xr:uid="{B32779F8-0308-4874-8298-89204E0992C3}"/>
    <cellStyle name="SAPBEXHLevel3X 3 2 3 5 2" xfId="37265" xr:uid="{B5565EB2-A5A9-4C8A-9772-A8A5C1D093DD}"/>
    <cellStyle name="SAPBEXHLevel3X 3 2 3 6" xfId="13572" xr:uid="{777AA1E6-E860-4C5F-ABA8-DC5A704B4E42}"/>
    <cellStyle name="SAPBEXHLevel3X 3 2 3 6 2" xfId="30222" xr:uid="{08FD46AF-AD1F-4A02-BC94-9519A0A5815D}"/>
    <cellStyle name="SAPBEXHLevel3X 3 2 3 6 3" xfId="37301" xr:uid="{3392EC4A-5351-4095-B80B-247F546798FC}"/>
    <cellStyle name="SAPBEXHLevel3X 3 2 3 7" xfId="8250" xr:uid="{B69B93B6-DE66-46EC-9EF2-42F524187CAB}"/>
    <cellStyle name="SAPBEXHLevel3X 3 2 3 7 2" xfId="34756" xr:uid="{DD0B0DCA-F972-4952-8814-6A9F08985DB1}"/>
    <cellStyle name="SAPBEXHLevel3X 3 2 3 8" xfId="19600" xr:uid="{78BF64BA-0739-4F32-AEE6-D7D51C18807D}"/>
    <cellStyle name="SAPBEXHLevel3X 3 2 3 9" xfId="27188" xr:uid="{7729486C-5A58-4441-B374-999F1F5D2BCC}"/>
    <cellStyle name="SAPBEXHLevel3X 3 2 4" xfId="1708" xr:uid="{08E5A827-C372-460F-8029-1ED85CE86C6A}"/>
    <cellStyle name="SAPBEXHLevel3X 3 2 4 2" xfId="12529" xr:uid="{4EF2749F-7F27-41E0-A93F-2B2DBEBFAD81}"/>
    <cellStyle name="SAPBEXHLevel3X 3 2 4 2 2" xfId="15840" xr:uid="{7DC255AF-036F-42B7-BF71-9B388FAC26C8}"/>
    <cellStyle name="SAPBEXHLevel3X 3 2 4 2 2 2" xfId="32344" xr:uid="{491FE348-D2CB-40F6-B4AF-FC2DA97BA037}"/>
    <cellStyle name="SAPBEXHLevel3X 3 2 4 2 2 3" xfId="39429" xr:uid="{D909ADDD-89F5-4ECC-87F3-FC39D9F795B2}"/>
    <cellStyle name="SAPBEXHLevel3X 3 2 4 2 3" xfId="17313" xr:uid="{0B76B173-C4B4-497E-82D0-C0125403C663}"/>
    <cellStyle name="SAPBEXHLevel3X 3 2 4 2 3 2" xfId="33817" xr:uid="{E87E610C-2175-4EB6-9BBD-C844F890D420}"/>
    <cellStyle name="SAPBEXHLevel3X 3 2 4 2 3 3" xfId="40146" xr:uid="{04804F31-5641-4B92-8422-228A64ECF131}"/>
    <cellStyle name="SAPBEXHLevel3X 3 2 4 2 4" xfId="36557" xr:uid="{3C936A19-9BE2-45F0-8337-B6D4A3A9D4D2}"/>
    <cellStyle name="SAPBEXHLevel3X 3 2 4 3" xfId="11127" xr:uid="{0EE9C80E-3AEE-4702-8795-96077F068DB1}"/>
    <cellStyle name="SAPBEXHLevel3X 3 2 4 3 2" xfId="14314" xr:uid="{24A2C433-E6DA-49A5-92C0-3B853FDEC944}"/>
    <cellStyle name="SAPBEXHLevel3X 3 2 4 3 2 2" xfId="37971" xr:uid="{4D33F328-03CE-4DD4-89D0-1681EEC09704}"/>
    <cellStyle name="SAPBEXHLevel3X 3 2 4 3 3" xfId="13312" xr:uid="{D6F862BB-3570-40E3-B432-B401CEC3F21A}"/>
    <cellStyle name="SAPBEXHLevel3X 3 2 4 3 3 2" xfId="29997" xr:uid="{CD3BE18A-AE8D-41A5-AA87-AF3A50F94230}"/>
    <cellStyle name="SAPBEXHLevel3X 3 2 4 3 3 3" xfId="37041" xr:uid="{2DCEED7C-3BE6-48F0-90DE-09EC22CD5767}"/>
    <cellStyle name="SAPBEXHLevel3X 3 2 4 3 4" xfId="35991" xr:uid="{942C12FB-304F-44B1-9BC4-8133F002F4C8}"/>
    <cellStyle name="SAPBEXHLevel3X 3 2 4 4" xfId="9847" xr:uid="{301A0E17-4253-494A-B283-AAF31E5C9BDA}"/>
    <cellStyle name="SAPBEXHLevel3X 3 2 4 4 2" xfId="35275" xr:uid="{A64BD7C2-282E-40E8-BB14-881B8A310AD2}"/>
    <cellStyle name="SAPBEXHLevel3X 3 2 4 5" xfId="13280" xr:uid="{7A55D44A-0CF6-48A5-AA3D-954DE54BAAC0}"/>
    <cellStyle name="SAPBEXHLevel3X 3 2 4 5 2" xfId="37009" xr:uid="{F8DE6D14-5F41-48F7-848B-B950C8365DCA}"/>
    <cellStyle name="SAPBEXHLevel3X 3 2 4 6" xfId="15240" xr:uid="{84FD1407-8EBB-4A72-AEAB-96CBC0ADE8F9}"/>
    <cellStyle name="SAPBEXHLevel3X 3 2 4 6 2" xfId="31744" xr:uid="{BE02254D-8307-400B-9940-BD8468AFBAE7}"/>
    <cellStyle name="SAPBEXHLevel3X 3 2 4 6 3" xfId="38829" xr:uid="{42F53332-A7B1-4188-9928-59536FDAA02D}"/>
    <cellStyle name="SAPBEXHLevel3X 3 2 4 7" xfId="7954" xr:uid="{B3F93413-36F6-436B-8CF4-73AFAB5D0881}"/>
    <cellStyle name="SAPBEXHLevel3X 3 2 4 7 2" xfId="34547" xr:uid="{FC14F4AF-69FF-4879-ACC9-C178D1E3FA42}"/>
    <cellStyle name="SAPBEXHLevel3X 3 2 4 8" xfId="19211" xr:uid="{7747F10B-2EC1-4221-A5DF-D679A15EBCB5}"/>
    <cellStyle name="SAPBEXHLevel3X 3 2 4 9" xfId="28978" xr:uid="{56A9CB1D-0B95-45C1-BFE3-CBC0D9FAB464}"/>
    <cellStyle name="SAPBEXHLevel3X 3 2 5" xfId="1663" xr:uid="{C52D73CA-A9DA-40FA-96D3-355F43A19E23}"/>
    <cellStyle name="SAPBEXHLevel3X 3 2 5 2" xfId="12713" xr:uid="{09F76CB2-D4B3-4DD2-8B27-321791AE9199}"/>
    <cellStyle name="SAPBEXHLevel3X 3 2 5 2 2" xfId="15927" xr:uid="{842CCA44-218E-4110-AD9A-2CD8C64CB075}"/>
    <cellStyle name="SAPBEXHLevel3X 3 2 5 2 2 2" xfId="32431" xr:uid="{84EAAE38-848A-4691-A8A0-B04815B2C9B4}"/>
    <cellStyle name="SAPBEXHLevel3X 3 2 5 2 2 3" xfId="39516" xr:uid="{89F06352-20CB-4377-8971-7988881A52C0}"/>
    <cellStyle name="SAPBEXHLevel3X 3 2 5 2 3" xfId="17488" xr:uid="{972D4B6B-CC74-44B8-A467-831C71658AE6}"/>
    <cellStyle name="SAPBEXHLevel3X 3 2 5 2 3 2" xfId="33992" xr:uid="{FC339746-ECEA-4013-9962-9D5C241B8C2C}"/>
    <cellStyle name="SAPBEXHLevel3X 3 2 5 2 3 3" xfId="40233" xr:uid="{41335EE6-8A8E-4DAE-84E1-4E2B52B9C96E}"/>
    <cellStyle name="SAPBEXHLevel3X 3 2 5 2 4" xfId="36643" xr:uid="{11FB5F5C-19AA-4598-A0F6-D60FE8FEF13C}"/>
    <cellStyle name="SAPBEXHLevel3X 3 2 5 3" xfId="11304" xr:uid="{FFA6AA77-5AB5-499C-A910-408DF1A47B3F}"/>
    <cellStyle name="SAPBEXHLevel3X 3 2 5 3 2" xfId="14450" xr:uid="{2F15D9D7-14CE-48F4-A070-4F5A3B42C1D6}"/>
    <cellStyle name="SAPBEXHLevel3X 3 2 5 3 2 2" xfId="38107" xr:uid="{93BFD127-5539-48E4-A097-3EDBCC7AE90B}"/>
    <cellStyle name="SAPBEXHLevel3X 3 2 5 3 3" xfId="9149" xr:uid="{E93530F3-1AD9-4A37-8F0B-B941B1785CD4}"/>
    <cellStyle name="SAPBEXHLevel3X 3 2 5 3 3 2" xfId="26325" xr:uid="{F4314939-0C2D-4216-8578-B62BA8EC0B2D}"/>
    <cellStyle name="SAPBEXHLevel3X 3 2 5 3 3 3" xfId="35040" xr:uid="{98ED3738-66BF-41DF-A857-12C8846E82A6}"/>
    <cellStyle name="SAPBEXHLevel3X 3 2 5 3 4" xfId="36078" xr:uid="{76320D2D-83BD-40B1-BA62-E307D22CE62C}"/>
    <cellStyle name="SAPBEXHLevel3X 3 2 5 4" xfId="10017" xr:uid="{89CCF3F2-F76D-4D2B-973D-022E697B953C}"/>
    <cellStyle name="SAPBEXHLevel3X 3 2 5 4 2" xfId="35359" xr:uid="{52FCFDBC-1984-422C-97E1-B3471B2A3304}"/>
    <cellStyle name="SAPBEXHLevel3X 3 2 5 5" xfId="13411" xr:uid="{09A60A23-3C71-45EA-9701-324AC85C13CA}"/>
    <cellStyle name="SAPBEXHLevel3X 3 2 5 5 2" xfId="37140" xr:uid="{1060D97F-2F8C-4548-97F4-56034CCBE838}"/>
    <cellStyle name="SAPBEXHLevel3X 3 2 5 6" xfId="13168" xr:uid="{4ADA4E11-39DB-4C64-95B8-DCAC02BB90ED}"/>
    <cellStyle name="SAPBEXHLevel3X 3 2 5 6 2" xfId="29888" xr:uid="{1DFC3D25-5672-4624-AF7E-9DFA66307AC2}"/>
    <cellStyle name="SAPBEXHLevel3X 3 2 5 6 3" xfId="36897" xr:uid="{ADAED753-84D3-4D0C-899A-C477D180EB15}"/>
    <cellStyle name="SAPBEXHLevel3X 3 2 5 7" xfId="8124" xr:uid="{D532B2BF-5157-4EA9-81D4-D60965E9F822}"/>
    <cellStyle name="SAPBEXHLevel3X 3 2 5 7 2" xfId="34631" xr:uid="{D22A9915-DBE0-407C-BCF5-CFB4CEB02243}"/>
    <cellStyle name="SAPBEXHLevel3X 3 2 5 8" xfId="19166" xr:uid="{131ABADC-5CB2-4EA1-A968-FCE8C1B8B69E}"/>
    <cellStyle name="SAPBEXHLevel3X 3 2 5 9" xfId="30112" xr:uid="{7241481C-8741-4BA4-A6E4-0E310E99700E}"/>
    <cellStyle name="SAPBEXHLevel3X 3 2 6" xfId="3314" xr:uid="{2EA7680B-F397-4611-9D0D-954E9ADC9E21}"/>
    <cellStyle name="SAPBEXHLevel3X 3 2 6 2" xfId="12452" xr:uid="{DF34B802-7B23-4989-884F-A26505FF7ED3}"/>
    <cellStyle name="SAPBEXHLevel3X 3 2 6 2 2" xfId="15763" xr:uid="{7AD0AE33-7A02-48C5-B493-030C00707817}"/>
    <cellStyle name="SAPBEXHLevel3X 3 2 6 2 2 2" xfId="32267" xr:uid="{8E5DA7AD-FC62-488B-B601-C3A50B9241E5}"/>
    <cellStyle name="SAPBEXHLevel3X 3 2 6 2 2 3" xfId="39352" xr:uid="{41FAE9D3-4A16-4581-A11F-6671553BEE05}"/>
    <cellStyle name="SAPBEXHLevel3X 3 2 6 2 3" xfId="17236" xr:uid="{9DBFA89D-D1EE-4D36-806D-216B8B25D801}"/>
    <cellStyle name="SAPBEXHLevel3X 3 2 6 2 3 2" xfId="33740" xr:uid="{1EA731D2-5AE7-4BDA-8998-A8EC76AFF7C0}"/>
    <cellStyle name="SAPBEXHLevel3X 3 2 6 2 3 3" xfId="40069" xr:uid="{D2846D7D-9324-4BBC-A369-8AA0FF67C882}"/>
    <cellStyle name="SAPBEXHLevel3X 3 2 6 2 4" xfId="36481" xr:uid="{53A8D990-8189-43F3-992D-31EF1084F73D}"/>
    <cellStyle name="SAPBEXHLevel3X 3 2 6 3" xfId="14237" xr:uid="{79FE0089-5D67-445B-B13A-7A9FE77C9E01}"/>
    <cellStyle name="SAPBEXHLevel3X 3 2 6 3 2" xfId="37894" xr:uid="{11C08F6F-598A-4875-A925-61A586CD82A6}"/>
    <cellStyle name="SAPBEXHLevel3X 3 2 6 4" xfId="15044" xr:uid="{13CB5BFF-A57C-464C-80B2-043EE8489FD1}"/>
    <cellStyle name="SAPBEXHLevel3X 3 2 6 4 2" xfId="31550" xr:uid="{7521C53A-912C-42BF-8A5F-C96449744008}"/>
    <cellStyle name="SAPBEXHLevel3X 3 2 6 4 3" xfId="38633" xr:uid="{3E72344D-7A2F-4AA0-97AD-35F46139AF4F}"/>
    <cellStyle name="SAPBEXHLevel3X 3 2 6 5" xfId="11050" xr:uid="{9C737914-52DC-4C83-9D0D-BFA2A78C3217}"/>
    <cellStyle name="SAPBEXHLevel3X 3 2 6 5 2" xfId="35914" xr:uid="{E81F1248-39A8-4445-932B-AC7CE7A0166A}"/>
    <cellStyle name="SAPBEXHLevel3X 3 2 6 6" xfId="20812" xr:uid="{2F6A901C-B981-4400-AD60-62A044A73BE2}"/>
    <cellStyle name="SAPBEXHLevel3X 3 2 6 7" xfId="22438" xr:uid="{06A8281C-09FB-4DC6-BE74-E56AAA4F0862}"/>
    <cellStyle name="SAPBEXHLevel3X 3 2 7" xfId="3237" xr:uid="{A027E94C-FCDE-441A-B949-2DAFA469BD58}"/>
    <cellStyle name="SAPBEXHLevel3X 3 2 7 2" xfId="15384" xr:uid="{9F1CF123-695F-4D10-81BD-A082D07AC0BC}"/>
    <cellStyle name="SAPBEXHLevel3X 3 2 7 2 2" xfId="31888" xr:uid="{08E73DD3-AAD0-4603-A8DC-B91AD50D018E}"/>
    <cellStyle name="SAPBEXHLevel3X 3 2 7 2 3" xfId="38973" xr:uid="{891BC591-5BCC-4EE0-826B-D8325B9AB71D}"/>
    <cellStyle name="SAPBEXHLevel3X 3 2 7 3" xfId="16565" xr:uid="{E19EF309-A384-4C54-85AC-151E3627A9B4}"/>
    <cellStyle name="SAPBEXHLevel3X 3 2 7 3 2" xfId="33069" xr:uid="{22324BA2-DEAB-42FA-AD44-4C71CDD0F16C}"/>
    <cellStyle name="SAPBEXHLevel3X 3 2 7 3 3" xfId="39692" xr:uid="{A6F2518B-47A3-43E4-BC62-2465DE75DEDA}"/>
    <cellStyle name="SAPBEXHLevel3X 3 2 7 4" xfId="11671" xr:uid="{B1525F66-951F-420D-B98A-10A3D7A4BBE4}"/>
    <cellStyle name="SAPBEXHLevel3X 3 2 7 4 2" xfId="36177" xr:uid="{9A2DCDE9-3EA5-40F7-86D8-F4AE6D28CA7B}"/>
    <cellStyle name="SAPBEXHLevel3X 3 2 7 5" xfId="20735" xr:uid="{3D38A97A-9834-4A04-A610-1D321F46E745}"/>
    <cellStyle name="SAPBEXHLevel3X 3 2 7 6" xfId="22515" xr:uid="{D997EC2A-5F4C-495E-A3D1-F003F3A90A87}"/>
    <cellStyle name="SAPBEXHLevel3X 3 2 8" xfId="4355" xr:uid="{5D27D067-CA88-45BE-A7E3-0C308DB0FF1D}"/>
    <cellStyle name="SAPBEXHLevel3X 3 2 8 2" xfId="13785" xr:uid="{C2BC6732-2198-4E4E-9180-C2DD3B5BCF92}"/>
    <cellStyle name="SAPBEXHLevel3X 3 2 8 2 2" xfId="37510" xr:uid="{CDF067C5-6692-4C19-ABD5-392FBE6C2B64}"/>
    <cellStyle name="SAPBEXHLevel3X 3 2 8 3" xfId="14717" xr:uid="{B2FE5F1A-3155-449A-86FC-A2E127632675}"/>
    <cellStyle name="SAPBEXHLevel3X 3 2 8 3 2" xfId="31231" xr:uid="{9E158FE3-A6F5-4FB8-94C9-21699EDE6ECB}"/>
    <cellStyle name="SAPBEXHLevel3X 3 2 8 3 3" xfId="38307" xr:uid="{F2615DE2-6EC6-43EF-9253-C48393F1E5B3}"/>
    <cellStyle name="SAPBEXHLevel3X 3 2 8 4" xfId="10525" xr:uid="{8995A037-C166-4A15-8894-CAC360AA9939}"/>
    <cellStyle name="SAPBEXHLevel3X 3 2 8 4 2" xfId="35634" xr:uid="{4855BA1E-2CC4-44EE-B347-1BBE56854792}"/>
    <cellStyle name="SAPBEXHLevel3X 3 2 8 5" xfId="21848" xr:uid="{C8D8E5E2-20DB-4FEB-945D-D6737884B713}"/>
    <cellStyle name="SAPBEXHLevel3X 3 2 8 6" xfId="17936" xr:uid="{102010BC-9CBC-4424-A9C3-FE3817A1A32A}"/>
    <cellStyle name="SAPBEXHLevel3X 3 2 9" xfId="5727" xr:uid="{0B2EB0B1-BC10-4717-AEDD-C04C1E0C08CA}"/>
    <cellStyle name="SAPBEXHLevel3X 3 2 9 2" xfId="9245" xr:uid="{94317E8A-6DC4-413E-A207-ECF8C32316A9}"/>
    <cellStyle name="SAPBEXHLevel3X 3 2 9 2 2" xfId="35136" xr:uid="{30D24742-33E2-4128-B943-E374BA932F57}"/>
    <cellStyle name="SAPBEXHLevel3X 3 2 9 3" xfId="34239" xr:uid="{5BDBD464-10C0-458C-9736-3BAAEE0717F7}"/>
    <cellStyle name="SAPBEXHLevel3X 3 20" xfId="25145" xr:uid="{6096296C-6A25-4884-8450-EC65802BCABF}"/>
    <cellStyle name="SAPBEXHLevel3X 3 3" xfId="1301" xr:uid="{32DCBA27-D88F-41AF-9B75-45A56E7A6C03}"/>
    <cellStyle name="SAPBEXHLevel3X 3 3 10" xfId="9009" xr:uid="{709ABBD3-0772-4208-927F-4404BE155342}"/>
    <cellStyle name="SAPBEXHLevel3X 3 3 10 2" xfId="26185" xr:uid="{412E5A0D-C8A0-4B96-86F8-A9E9E2B0E136}"/>
    <cellStyle name="SAPBEXHLevel3X 3 3 10 3" xfId="34901" xr:uid="{A61CB2DB-0F1A-40F6-B968-B6FD9C82A04E}"/>
    <cellStyle name="SAPBEXHLevel3X 3 3 11" xfId="7357" xr:uid="{AA7ABBC8-99F1-495A-BE28-EAAFCD04D460}"/>
    <cellStyle name="SAPBEXHLevel3X 3 3 11 2" xfId="34427" xr:uid="{570A2A00-137A-4D25-8F43-06366E5BD895}"/>
    <cellStyle name="SAPBEXHLevel3X 3 3 12" xfId="18814" xr:uid="{02D7E8E7-93D2-4799-B492-32DE370F1F40}"/>
    <cellStyle name="SAPBEXHLevel3X 3 3 13" xfId="23080" xr:uid="{11695268-48BF-49B5-AAE8-42510C05C260}"/>
    <cellStyle name="SAPBEXHLevel3X 3 3 2" xfId="2549" xr:uid="{110E1283-E7C9-47E0-9AD5-94767E3DE2C0}"/>
    <cellStyle name="SAPBEXHLevel3X 3 3 2 2" xfId="12162" xr:uid="{617E0936-D3E5-4987-9A06-5509B0FB0697}"/>
    <cellStyle name="SAPBEXHLevel3X 3 3 2 2 2" xfId="15565" xr:uid="{DAAE8A61-E9E0-42A2-81C0-6A7A98435669}"/>
    <cellStyle name="SAPBEXHLevel3X 3 3 2 2 2 2" xfId="32069" xr:uid="{73B3F410-4BC3-4457-BB8A-D61C0B63D56A}"/>
    <cellStyle name="SAPBEXHLevel3X 3 3 2 2 2 3" xfId="39154" xr:uid="{BB5ECE60-E09A-456B-838F-A6E93AA62894}"/>
    <cellStyle name="SAPBEXHLevel3X 3 3 2 2 3" xfId="16961" xr:uid="{7D56EBE0-D858-4EA3-9503-1453D6619BAD}"/>
    <cellStyle name="SAPBEXHLevel3X 3 3 2 2 3 2" xfId="33465" xr:uid="{DDCC3076-88C5-4AA0-B6E6-1E0B8900C889}"/>
    <cellStyle name="SAPBEXHLevel3X 3 3 2 2 3 3" xfId="39886" xr:uid="{25A6D184-78A9-4060-8064-56E78E75673B}"/>
    <cellStyle name="SAPBEXHLevel3X 3 3 2 2 4" xfId="36302" xr:uid="{1E735F16-F88F-4AB9-94CD-7B59A122B7ED}"/>
    <cellStyle name="SAPBEXHLevel3X 3 3 2 3" xfId="10758" xr:uid="{B7DBEAE4-91E3-4758-A6CE-864518FB9E8A}"/>
    <cellStyle name="SAPBEXHLevel3X 3 3 2 3 2" xfId="13991" xr:uid="{C21C97F1-962F-4C9D-8D3D-A4F044D73563}"/>
    <cellStyle name="SAPBEXHLevel3X 3 3 2 3 2 2" xfId="37664" xr:uid="{09A21E89-D309-456B-B17B-A1EB16B87BC2}"/>
    <cellStyle name="SAPBEXHLevel3X 3 3 2 3 3" xfId="14726" xr:uid="{D9EC9C1E-00B8-4139-8317-D01D1A724DE2}"/>
    <cellStyle name="SAPBEXHLevel3X 3 3 2 3 3 2" xfId="31240" xr:uid="{600EF93E-9146-4044-9890-A29D9A415E1A}"/>
    <cellStyle name="SAPBEXHLevel3X 3 3 2 3 3 3" xfId="38316" xr:uid="{8850FF18-EB56-46B0-A9DF-A49AABDA5BB7}"/>
    <cellStyle name="SAPBEXHLevel3X 3 3 2 3 4" xfId="35735" xr:uid="{B56DC52D-AB51-401C-8551-92049D146BEE}"/>
    <cellStyle name="SAPBEXHLevel3X 3 3 2 4" xfId="9788" xr:uid="{4EB391BC-75BB-4CE6-ADF9-74345D988870}"/>
    <cellStyle name="SAPBEXHLevel3X 3 3 2 4 2" xfId="35216" xr:uid="{49FF5861-3399-4DCA-9050-FD1865471CC8}"/>
    <cellStyle name="SAPBEXHLevel3X 3 3 2 5" xfId="13221" xr:uid="{D1AF938C-BB66-4EF5-8BAA-E9358E514CAC}"/>
    <cellStyle name="SAPBEXHLevel3X 3 3 2 5 2" xfId="36950" xr:uid="{F25F8FA3-FE21-439E-8157-0E85CA52B982}"/>
    <cellStyle name="SAPBEXHLevel3X 3 3 2 6" xfId="13585" xr:uid="{0B35FAB6-508C-4F01-910C-D7EE0D1E3AFB}"/>
    <cellStyle name="SAPBEXHLevel3X 3 3 2 6 2" xfId="30235" xr:uid="{BF362390-E20A-497E-ACB5-C094D62D66B9}"/>
    <cellStyle name="SAPBEXHLevel3X 3 3 2 6 3" xfId="37314" xr:uid="{82D3D115-91FB-4137-98A3-983A0E95182F}"/>
    <cellStyle name="SAPBEXHLevel3X 3 3 2 7" xfId="7895" xr:uid="{387F32F4-A278-4FAF-A968-4C0CDB9B3C1C}"/>
    <cellStyle name="SAPBEXHLevel3X 3 3 2 7 2" xfId="34488" xr:uid="{AB9D500C-20A4-4DAC-968C-DE85E573C587}"/>
    <cellStyle name="SAPBEXHLevel3X 3 3 2 8" xfId="20050" xr:uid="{5D1CBE4D-0F5E-4B7E-99F9-5C927F055205}"/>
    <cellStyle name="SAPBEXHLevel3X 3 3 2 9" xfId="24570" xr:uid="{6442D0EA-21C4-4A5E-8042-6308DF22D5DB}"/>
    <cellStyle name="SAPBEXHLevel3X 3 3 3" xfId="3055" xr:uid="{608CFACB-39D3-4DB6-BEFA-47634394632F}"/>
    <cellStyle name="SAPBEXHLevel3X 3 3 3 2" xfId="12273" xr:uid="{1CD1E627-76BD-4D44-A405-81AB183E2765}"/>
    <cellStyle name="SAPBEXHLevel3X 3 3 3 2 2" xfId="15673" xr:uid="{0732B60E-8818-4796-B34C-9CB90C142C08}"/>
    <cellStyle name="SAPBEXHLevel3X 3 3 3 2 2 2" xfId="32177" xr:uid="{8C782843-E9FC-4AF3-B7CA-0A2E2C5E47E4}"/>
    <cellStyle name="SAPBEXHLevel3X 3 3 3 2 2 3" xfId="39262" xr:uid="{32DD45D3-362D-43EF-B4F6-311184F25C80}"/>
    <cellStyle name="SAPBEXHLevel3X 3 3 3 2 3" xfId="17057" xr:uid="{BCFE7B2F-084F-44F7-815B-D316083E40CE}"/>
    <cellStyle name="SAPBEXHLevel3X 3 3 3 2 3 2" xfId="33561" xr:uid="{AD95018D-DAC4-49CD-A4CC-EC47790FDAA2}"/>
    <cellStyle name="SAPBEXHLevel3X 3 3 3 2 3 3" xfId="39979" xr:uid="{7A788EDB-091F-40C0-85EA-E13653FE71F4}"/>
    <cellStyle name="SAPBEXHLevel3X 3 3 3 2 4" xfId="36393" xr:uid="{8FA44FDE-15DF-4EFE-9692-E138DA984174}"/>
    <cellStyle name="SAPBEXHLevel3X 3 3 3 3" xfId="10870" xr:uid="{47119B54-542B-45DD-A825-4A8CA8BC3A0E}"/>
    <cellStyle name="SAPBEXHLevel3X 3 3 3 3 2" xfId="14101" xr:uid="{72232F08-8F04-4FF6-A53D-999977BFCC2D}"/>
    <cellStyle name="SAPBEXHLevel3X 3 3 3 3 2 2" xfId="37759" xr:uid="{BBC59C01-9D69-4C45-8DDD-01CA3C771CD2}"/>
    <cellStyle name="SAPBEXHLevel3X 3 3 3 3 3" xfId="13140" xr:uid="{83981075-4D43-4CE0-9394-953D8F2E7FD8}"/>
    <cellStyle name="SAPBEXHLevel3X 3 3 3 3 3 2" xfId="29860" xr:uid="{6A901B44-9165-490F-91FF-EAE82D3DC157}"/>
    <cellStyle name="SAPBEXHLevel3X 3 3 3 3 3 3" xfId="36869" xr:uid="{45599B1C-36AF-40D3-8686-55F6FC5A8691}"/>
    <cellStyle name="SAPBEXHLevel3X 3 3 3 3 4" xfId="35826" xr:uid="{ABE4EC5B-EEFF-4AD3-92B4-65E57D914766}"/>
    <cellStyle name="SAPBEXHLevel3X 3 3 3 4" xfId="10236" xr:uid="{F77964B0-C221-47F8-83EC-9BA296A76EFF}"/>
    <cellStyle name="SAPBEXHLevel3X 3 3 3 4 2" xfId="35490" xr:uid="{2CCBC091-7106-42FB-8F8E-36F2332EC2A1}"/>
    <cellStyle name="SAPBEXHLevel3X 3 3 3 5" xfId="13591" xr:uid="{CF8FBAF5-531D-4E79-8200-D5B1EC78B875}"/>
    <cellStyle name="SAPBEXHLevel3X 3 3 3 5 2" xfId="37320" xr:uid="{8121039A-E8A3-480F-B46C-BF8CBBCD0BA6}"/>
    <cellStyle name="SAPBEXHLevel3X 3 3 3 6" xfId="13162" xr:uid="{7F95F0FA-9279-41FD-9976-06E6EF7FC039}"/>
    <cellStyle name="SAPBEXHLevel3X 3 3 3 6 2" xfId="29882" xr:uid="{00315EEE-054C-476F-A696-7528CDFDA76C}"/>
    <cellStyle name="SAPBEXHLevel3X 3 3 3 6 3" xfId="36891" xr:uid="{145FB506-6211-47A6-9163-F2734B403818}"/>
    <cellStyle name="SAPBEXHLevel3X 3 3 3 7" xfId="8345" xr:uid="{1AA85D64-43C5-4DB4-B26C-FAAA878E5BE1}"/>
    <cellStyle name="SAPBEXHLevel3X 3 3 3 7 2" xfId="34762" xr:uid="{DBF93566-3EDC-49CB-94BF-069B76EB0A06}"/>
    <cellStyle name="SAPBEXHLevel3X 3 3 3 8" xfId="20553" xr:uid="{D7F7D47C-41B4-4A02-9B95-51A045F321EC}"/>
    <cellStyle name="SAPBEXHLevel3X 3 3 3 9" xfId="22692" xr:uid="{1DE558CD-6982-42A2-B000-17C74C1C27EA}"/>
    <cellStyle name="SAPBEXHLevel3X 3 3 4" xfId="1786" xr:uid="{08B42AFE-B313-48D7-BC0D-42D7C516D5CB}"/>
    <cellStyle name="SAPBEXHLevel3X 3 3 4 2" xfId="12530" xr:uid="{A35545C0-B5DC-4F80-A49B-66D836048575}"/>
    <cellStyle name="SAPBEXHLevel3X 3 3 4 2 2" xfId="15841" xr:uid="{FFC3F0FC-38EA-4ABC-BC36-DE1CECBEEDB7}"/>
    <cellStyle name="SAPBEXHLevel3X 3 3 4 2 2 2" xfId="32345" xr:uid="{EEC08544-1A5B-4FFD-9C9E-2896351AB1A0}"/>
    <cellStyle name="SAPBEXHLevel3X 3 3 4 2 2 3" xfId="39430" xr:uid="{62F8F82C-910F-4628-9BA0-0ED022B3460E}"/>
    <cellStyle name="SAPBEXHLevel3X 3 3 4 2 3" xfId="17314" xr:uid="{CD3928EE-E6C7-4544-9D4D-2229810DA31A}"/>
    <cellStyle name="SAPBEXHLevel3X 3 3 4 2 3 2" xfId="33818" xr:uid="{514D12BC-EB80-46D9-8401-5396B4C03B14}"/>
    <cellStyle name="SAPBEXHLevel3X 3 3 4 2 3 3" xfId="40147" xr:uid="{825DFEC7-D827-45B5-8656-99517696E538}"/>
    <cellStyle name="SAPBEXHLevel3X 3 3 4 2 4" xfId="36558" xr:uid="{D6150D4A-E0DE-4D3A-B181-7542CCDF5BB0}"/>
    <cellStyle name="SAPBEXHLevel3X 3 3 4 3" xfId="11128" xr:uid="{F3DA758A-01C4-4B8C-92BE-5231CCD58780}"/>
    <cellStyle name="SAPBEXHLevel3X 3 3 4 3 2" xfId="14315" xr:uid="{4E71D02C-A675-412C-9C3C-1BDCD06C856A}"/>
    <cellStyle name="SAPBEXHLevel3X 3 3 4 3 2 2" xfId="37972" xr:uid="{E74A3077-6F6F-4494-A7CA-3C2CBA5617A4}"/>
    <cellStyle name="SAPBEXHLevel3X 3 3 4 3 3" xfId="14482" xr:uid="{7F74C99F-0A04-46A7-868D-498EE82726C0}"/>
    <cellStyle name="SAPBEXHLevel3X 3 3 4 3 3 2" xfId="31000" xr:uid="{4279F860-90E7-40B8-9C10-3FE5025316B4}"/>
    <cellStyle name="SAPBEXHLevel3X 3 3 4 3 3 3" xfId="38139" xr:uid="{2F1F5ECA-0B0F-41B4-93AC-9739F9088662}"/>
    <cellStyle name="SAPBEXHLevel3X 3 3 4 3 4" xfId="35992" xr:uid="{A91120A6-75FB-435B-9951-29804C8C0AA9}"/>
    <cellStyle name="SAPBEXHLevel3X 3 3 4 4" xfId="9846" xr:uid="{DC29B98B-79BE-4916-B787-FF279721801D}"/>
    <cellStyle name="SAPBEXHLevel3X 3 3 4 4 2" xfId="35274" xr:uid="{7BE3F1F1-FD4B-4AED-8AB2-374070A3E970}"/>
    <cellStyle name="SAPBEXHLevel3X 3 3 4 5" xfId="13279" xr:uid="{50DA24CC-83AE-429F-8BAC-A5132D213ED2}"/>
    <cellStyle name="SAPBEXHLevel3X 3 3 4 5 2" xfId="37008" xr:uid="{DCD61966-C3CF-45B0-84A9-09FD91B573F2}"/>
    <cellStyle name="SAPBEXHLevel3X 3 3 4 6" xfId="14599" xr:uid="{D5CA37BD-DDAB-4D1B-A78D-87C4F03ABB16}"/>
    <cellStyle name="SAPBEXHLevel3X 3 3 4 6 2" xfId="31115" xr:uid="{276BD4E0-AD93-49A7-8D2C-F85B8409FE1F}"/>
    <cellStyle name="SAPBEXHLevel3X 3 3 4 6 3" xfId="38192" xr:uid="{A4E725D2-C777-4EB6-A608-F7090E630932}"/>
    <cellStyle name="SAPBEXHLevel3X 3 3 4 7" xfId="7953" xr:uid="{B229C706-EB2A-42E6-BC0D-9172864D3569}"/>
    <cellStyle name="SAPBEXHLevel3X 3 3 4 7 2" xfId="34546" xr:uid="{20C8F9CD-07F8-4A06-BD5B-D4E4F0F1B662}"/>
    <cellStyle name="SAPBEXHLevel3X 3 3 4 8" xfId="19289" xr:uid="{3B5EEBC5-38D5-4DA1-B115-8BEF9FEC20D3}"/>
    <cellStyle name="SAPBEXHLevel3X 3 3 4 9" xfId="30699" xr:uid="{AC5C8C46-CFC3-4AB7-A29C-AAA838EDC59B}"/>
    <cellStyle name="SAPBEXHLevel3X 3 3 5" xfId="3497" xr:uid="{42AF8857-29F1-4BF4-8405-FE7C3E944B95}"/>
    <cellStyle name="SAPBEXHLevel3X 3 3 5 2" xfId="12714" xr:uid="{E4E489E3-FE41-4A56-AD7E-D42975C1F998}"/>
    <cellStyle name="SAPBEXHLevel3X 3 3 5 2 2" xfId="15928" xr:uid="{04F71721-0F87-4C4B-91D8-8EB66BCA517C}"/>
    <cellStyle name="SAPBEXHLevel3X 3 3 5 2 2 2" xfId="32432" xr:uid="{5F677910-7E41-4880-B250-A17D8AEB3157}"/>
    <cellStyle name="SAPBEXHLevel3X 3 3 5 2 2 3" xfId="39517" xr:uid="{39877BCC-E76E-4BF5-B499-CF974D6BC2B4}"/>
    <cellStyle name="SAPBEXHLevel3X 3 3 5 2 3" xfId="17489" xr:uid="{6A6889DC-C349-4D1D-A68A-8914BB8CB7A7}"/>
    <cellStyle name="SAPBEXHLevel3X 3 3 5 2 3 2" xfId="33993" xr:uid="{4222ECCC-BB35-40C6-A629-F19DE68C4CEA}"/>
    <cellStyle name="SAPBEXHLevel3X 3 3 5 2 3 3" xfId="40234" xr:uid="{FFCC0C14-7774-4B59-9310-73F3D1FC43FB}"/>
    <cellStyle name="SAPBEXHLevel3X 3 3 5 2 4" xfId="36644" xr:uid="{32C9B84A-491B-4FC8-A18A-C48980DFF343}"/>
    <cellStyle name="SAPBEXHLevel3X 3 3 5 3" xfId="11305" xr:uid="{AC8E30EA-A885-4EC5-A67D-5A049E4D9060}"/>
    <cellStyle name="SAPBEXHLevel3X 3 3 5 3 2" xfId="14451" xr:uid="{9CA03743-9768-4616-881A-8353707B5B22}"/>
    <cellStyle name="SAPBEXHLevel3X 3 3 5 3 2 2" xfId="38108" xr:uid="{6A16B8B5-7993-4182-B56A-15E0E07EB9F4}"/>
    <cellStyle name="SAPBEXHLevel3X 3 3 5 3 3" xfId="9150" xr:uid="{83F3EC77-9267-4BF4-8E14-FF45C5975F31}"/>
    <cellStyle name="SAPBEXHLevel3X 3 3 5 3 3 2" xfId="26326" xr:uid="{AAF35C28-2419-4281-A6D7-8D49968A78E5}"/>
    <cellStyle name="SAPBEXHLevel3X 3 3 5 3 3 3" xfId="35041" xr:uid="{54E2F05A-B2DD-4DEB-BA2C-DF38B5B003A5}"/>
    <cellStyle name="SAPBEXHLevel3X 3 3 5 3 4" xfId="36079" xr:uid="{F0E5EC78-E810-450D-B7DF-5701543224DA}"/>
    <cellStyle name="SAPBEXHLevel3X 3 3 5 4" xfId="10018" xr:uid="{3EC0F6B3-4FFB-410D-B6A4-6CBC562DD640}"/>
    <cellStyle name="SAPBEXHLevel3X 3 3 5 4 2" xfId="35360" xr:uid="{742BF6B3-2B1F-4B3A-842A-3CE1EE012414}"/>
    <cellStyle name="SAPBEXHLevel3X 3 3 5 5" xfId="13412" xr:uid="{EADD8DAC-7B06-4C04-AB25-FB5075B4A73A}"/>
    <cellStyle name="SAPBEXHLevel3X 3 3 5 5 2" xfId="37141" xr:uid="{25FDCB8C-4930-4D8E-A712-D5A6C719C5CC}"/>
    <cellStyle name="SAPBEXHLevel3X 3 3 5 6" xfId="12973" xr:uid="{F5AD1ADD-EE4F-40E0-84BB-4BD2F462B7DC}"/>
    <cellStyle name="SAPBEXHLevel3X 3 3 5 6 2" xfId="29693" xr:uid="{79544452-FDBA-4C27-8F33-25FC5060587F}"/>
    <cellStyle name="SAPBEXHLevel3X 3 3 5 6 3" xfId="36702" xr:uid="{34A938BE-BB74-4CC4-B8AC-518C7F7E6077}"/>
    <cellStyle name="SAPBEXHLevel3X 3 3 5 7" xfId="8125" xr:uid="{175A6FFB-C836-44C4-961B-8B9CE0C579EF}"/>
    <cellStyle name="SAPBEXHLevel3X 3 3 5 7 2" xfId="34632" xr:uid="{8C87E285-CC5C-4ADE-891E-28E2ABC6C977}"/>
    <cellStyle name="SAPBEXHLevel3X 3 3 5 8" xfId="20995" xr:uid="{51161291-E57B-4580-9BDB-2B1461C3127D}"/>
    <cellStyle name="SAPBEXHLevel3X 3 3 5 9" xfId="24392" xr:uid="{B0EEA74C-6DD0-4506-94AD-3E9896DC74D6}"/>
    <cellStyle name="SAPBEXHLevel3X 3 3 6" xfId="4084" xr:uid="{13FFF34A-3B5A-4CBA-B9FF-8B014B8AA6DE}"/>
    <cellStyle name="SAPBEXHLevel3X 3 3 6 2" xfId="12453" xr:uid="{388BCA71-0E5D-424E-996D-B6EEAEEB3B4A}"/>
    <cellStyle name="SAPBEXHLevel3X 3 3 6 2 2" xfId="15764" xr:uid="{360C9CAA-0014-483E-A77A-8636E61C6E87}"/>
    <cellStyle name="SAPBEXHLevel3X 3 3 6 2 2 2" xfId="32268" xr:uid="{A377F082-AC19-4C71-BDD6-475175964B79}"/>
    <cellStyle name="SAPBEXHLevel3X 3 3 6 2 2 3" xfId="39353" xr:uid="{F4A37691-9DDE-4FC9-9825-56C0FF3752E1}"/>
    <cellStyle name="SAPBEXHLevel3X 3 3 6 2 3" xfId="17237" xr:uid="{D98BE7C5-8CF7-4711-97AB-7547951DE876}"/>
    <cellStyle name="SAPBEXHLevel3X 3 3 6 2 3 2" xfId="33741" xr:uid="{6A537ACC-0A11-4F45-9074-784F97C68DD8}"/>
    <cellStyle name="SAPBEXHLevel3X 3 3 6 2 3 3" xfId="40070" xr:uid="{5091EEB6-8C21-42B2-A597-228E23F5D439}"/>
    <cellStyle name="SAPBEXHLevel3X 3 3 6 2 4" xfId="36482" xr:uid="{3B359135-F4B5-45BD-9B2A-CB7FBCFB9312}"/>
    <cellStyle name="SAPBEXHLevel3X 3 3 6 3" xfId="14238" xr:uid="{78E8105E-5D49-46DD-9A29-87D524236E5F}"/>
    <cellStyle name="SAPBEXHLevel3X 3 3 6 3 2" xfId="37895" xr:uid="{581EFA1C-EBF3-4494-942E-DB03F96E2419}"/>
    <cellStyle name="SAPBEXHLevel3X 3 3 6 4" xfId="13133" xr:uid="{401C91AB-014A-45B3-9A7E-39C106C1EDA3}"/>
    <cellStyle name="SAPBEXHLevel3X 3 3 6 4 2" xfId="29853" xr:uid="{A8BF712C-7540-40A2-AD99-F1790F69A2CE}"/>
    <cellStyle name="SAPBEXHLevel3X 3 3 6 4 3" xfId="36862" xr:uid="{36540E7A-AFFD-404F-91F0-A26FDDD98C4F}"/>
    <cellStyle name="SAPBEXHLevel3X 3 3 6 5" xfId="11051" xr:uid="{FED9F15A-7ADB-4F02-A76D-E6893D936522}"/>
    <cellStyle name="SAPBEXHLevel3X 3 3 6 5 2" xfId="35915" xr:uid="{E7427661-6C6F-4590-B6EF-0D4B854A6CDF}"/>
    <cellStyle name="SAPBEXHLevel3X 3 3 6 6" xfId="21579" xr:uid="{EDC00775-AD29-4B50-B0CD-D57D315F665F}"/>
    <cellStyle name="SAPBEXHLevel3X 3 3 6 7" xfId="18615" xr:uid="{39014F2A-9239-4E0B-9A2E-1FDDDEAF1CCA}"/>
    <cellStyle name="SAPBEXHLevel3X 3 3 7" xfId="4368" xr:uid="{DAD34C59-62D3-40F6-BF81-3BF1E756E37B}"/>
    <cellStyle name="SAPBEXHLevel3X 3 3 7 2" xfId="15385" xr:uid="{306182CA-6104-4B6B-A871-924D1C351A77}"/>
    <cellStyle name="SAPBEXHLevel3X 3 3 7 2 2" xfId="31889" xr:uid="{098E9E53-B8F0-4F22-B687-652890B198B7}"/>
    <cellStyle name="SAPBEXHLevel3X 3 3 7 2 3" xfId="38974" xr:uid="{631A0346-7441-488F-8651-AE5E6D27C5D3}"/>
    <cellStyle name="SAPBEXHLevel3X 3 3 7 3" xfId="16566" xr:uid="{96628014-46D3-4817-B619-45D459FF44FC}"/>
    <cellStyle name="SAPBEXHLevel3X 3 3 7 3 2" xfId="33070" xr:uid="{F76A09E7-9769-42E9-892C-3F12D0CA0A00}"/>
    <cellStyle name="SAPBEXHLevel3X 3 3 7 3 3" xfId="39693" xr:uid="{878BCE7B-D02D-4073-8DD4-6D377EE781EF}"/>
    <cellStyle name="SAPBEXHLevel3X 3 3 7 4" xfId="11672" xr:uid="{3EA89DB0-A1E9-469B-8020-160E574E689F}"/>
    <cellStyle name="SAPBEXHLevel3X 3 3 7 4 2" xfId="36178" xr:uid="{843AE288-673B-4A64-A1EA-B3542E5DEF64}"/>
    <cellStyle name="SAPBEXHLevel3X 3 3 7 5" xfId="21860" xr:uid="{3FA0BCD6-0A22-4DE1-AA2A-51B4D534559E}"/>
    <cellStyle name="SAPBEXHLevel3X 3 3 7 6" xfId="18454" xr:uid="{C4A95844-61BD-40B2-B3B8-E2DAD20DE694}"/>
    <cellStyle name="SAPBEXHLevel3X 3 3 8" xfId="5728" xr:uid="{E55D58AE-0442-455D-85C6-17AE5D79FF0A}"/>
    <cellStyle name="SAPBEXHLevel3X 3 3 8 2" xfId="13786" xr:uid="{EDC7420D-A733-4C5D-88DC-67EF2FBC9E82}"/>
    <cellStyle name="SAPBEXHLevel3X 3 3 8 2 2" xfId="37511" xr:uid="{CF23B651-0964-4568-B469-9AB2B0170F9E}"/>
    <cellStyle name="SAPBEXHLevel3X 3 3 8 3" xfId="13040" xr:uid="{8C297DC0-42B9-4378-96CF-B33F213BE153}"/>
    <cellStyle name="SAPBEXHLevel3X 3 3 8 3 2" xfId="29760" xr:uid="{8397D32D-B92B-4B41-9BAF-85C7CBB12533}"/>
    <cellStyle name="SAPBEXHLevel3X 3 3 8 3 3" xfId="36769" xr:uid="{EEA65315-2985-4BFD-ABFA-A0CAF56B01B6}"/>
    <cellStyle name="SAPBEXHLevel3X 3 3 8 4" xfId="10526" xr:uid="{40D47638-698D-48B5-B4BF-63113209D12E}"/>
    <cellStyle name="SAPBEXHLevel3X 3 3 8 4 2" xfId="35635" xr:uid="{5A350D72-783E-46BB-A320-8ED615497B5B}"/>
    <cellStyle name="SAPBEXHLevel3X 3 3 8 5" xfId="34240" xr:uid="{94C9A312-1828-42FC-B7E4-528FD20E6FDE}"/>
    <cellStyle name="SAPBEXHLevel3X 3 3 9" xfId="6005" xr:uid="{72C47013-A3A4-4E96-9550-B8518B5A1B97}"/>
    <cellStyle name="SAPBEXHLevel3X 3 3 9 2" xfId="9246" xr:uid="{D16DB45A-8F5D-4E59-8446-C9C14C834FD3}"/>
    <cellStyle name="SAPBEXHLevel3X 3 3 9 2 2" xfId="35137" xr:uid="{54598ADC-8A40-48C9-8E91-F7C3E8FAD4B3}"/>
    <cellStyle name="SAPBEXHLevel3X 3 3 9 3" xfId="34332" xr:uid="{22274A68-2552-4EBC-A643-47AC0AC1C93D}"/>
    <cellStyle name="SAPBEXHLevel3X 3 4" xfId="2096" xr:uid="{91FCA43C-A6FA-46DF-AF08-1184670BCEFB}"/>
    <cellStyle name="SAPBEXHLevel3X 3 4 10" xfId="9010" xr:uid="{2649A9B2-FD42-44C0-AA13-80AFBCFB1C37}"/>
    <cellStyle name="SAPBEXHLevel3X 3 4 10 2" xfId="26186" xr:uid="{EAFA3301-CF8D-4B16-B1CD-734635B850C7}"/>
    <cellStyle name="SAPBEXHLevel3X 3 4 10 3" xfId="34902" xr:uid="{5AEA4C6A-90FE-4418-877C-5952AC3F0764}"/>
    <cellStyle name="SAPBEXHLevel3X 3 4 11" xfId="7358" xr:uid="{2C22185E-2131-46A0-8F6F-1098457E4B71}"/>
    <cellStyle name="SAPBEXHLevel3X 3 4 11 2" xfId="34428" xr:uid="{C20B57EA-2BD9-4BEA-82FA-47DE60816378}"/>
    <cellStyle name="SAPBEXHLevel3X 3 4 12" xfId="19599" xr:uid="{1BDDC024-6745-4FEF-8880-572EEBF01C78}"/>
    <cellStyle name="SAPBEXHLevel3X 3 4 13" xfId="30147" xr:uid="{3C568225-4B7D-4892-884C-CC59C81D2B20}"/>
    <cellStyle name="SAPBEXHLevel3X 3 4 2" xfId="5729" xr:uid="{C2AECC6D-AA60-4AB7-A31C-D8DA9BA5EA3B}"/>
    <cellStyle name="SAPBEXHLevel3X 3 4 2 2" xfId="12163" xr:uid="{469D41A9-D8F6-4C93-B6C5-27D86F4FC41F}"/>
    <cellStyle name="SAPBEXHLevel3X 3 4 2 2 2" xfId="15566" xr:uid="{61312B3E-B8F0-4D1A-A443-7AEE38E26FC7}"/>
    <cellStyle name="SAPBEXHLevel3X 3 4 2 2 2 2" xfId="32070" xr:uid="{36D3F7BC-7C18-4F9D-A0B0-E4332F7E550A}"/>
    <cellStyle name="SAPBEXHLevel3X 3 4 2 2 2 3" xfId="39155" xr:uid="{B506870C-076E-4156-834A-1829E0BD298B}"/>
    <cellStyle name="SAPBEXHLevel3X 3 4 2 2 3" xfId="16962" xr:uid="{2EDAE324-2D4C-4117-9B96-5ACA09280CEB}"/>
    <cellStyle name="SAPBEXHLevel3X 3 4 2 2 3 2" xfId="33466" xr:uid="{0F1B31FA-07CB-43D4-B017-806ED550CAF8}"/>
    <cellStyle name="SAPBEXHLevel3X 3 4 2 2 3 3" xfId="39887" xr:uid="{84BC75F2-168C-4AB3-A298-527D02446DCF}"/>
    <cellStyle name="SAPBEXHLevel3X 3 4 2 2 4" xfId="36303" xr:uid="{AC78D3F7-50C8-4C90-8815-CF42DE7231A3}"/>
    <cellStyle name="SAPBEXHLevel3X 3 4 2 3" xfId="10759" xr:uid="{F0D8EAD3-2989-4CC8-98BF-40B731C971C3}"/>
    <cellStyle name="SAPBEXHLevel3X 3 4 2 3 2" xfId="13992" xr:uid="{8DEEAEF9-570B-4418-8FA0-C465238091EA}"/>
    <cellStyle name="SAPBEXHLevel3X 3 4 2 3 2 2" xfId="37665" xr:uid="{6E93F055-3F62-485C-8934-78262D02DA9E}"/>
    <cellStyle name="SAPBEXHLevel3X 3 4 2 3 3" xfId="13049" xr:uid="{A3D9A7E0-C90A-4222-9EA8-72592ACB512C}"/>
    <cellStyle name="SAPBEXHLevel3X 3 4 2 3 3 2" xfId="29769" xr:uid="{EB5F42D2-6F0C-4915-9D90-59E0D328F1AE}"/>
    <cellStyle name="SAPBEXHLevel3X 3 4 2 3 3 3" xfId="36778" xr:uid="{3E3651F9-C852-46AD-8627-0942B02C7F88}"/>
    <cellStyle name="SAPBEXHLevel3X 3 4 2 3 4" xfId="35736" xr:uid="{45BC930C-5985-4E92-8470-7E9FD1E72E9B}"/>
    <cellStyle name="SAPBEXHLevel3X 3 4 2 4" xfId="9787" xr:uid="{E259EE8E-F264-4539-A500-AAC63B356A72}"/>
    <cellStyle name="SAPBEXHLevel3X 3 4 2 4 2" xfId="35215" xr:uid="{CF35C68A-339E-4061-8904-703B9235D6A8}"/>
    <cellStyle name="SAPBEXHLevel3X 3 4 2 5" xfId="13220" xr:uid="{D96F0299-B9AB-4E36-AE61-EEE01E1B0A72}"/>
    <cellStyle name="SAPBEXHLevel3X 3 4 2 5 2" xfId="36949" xr:uid="{45247EEC-2205-48EF-B470-DDF98109C61A}"/>
    <cellStyle name="SAPBEXHLevel3X 3 4 2 6" xfId="13860" xr:uid="{DE0782DD-BA71-4F56-92D0-841BA7CCEEBE}"/>
    <cellStyle name="SAPBEXHLevel3X 3 4 2 6 2" xfId="30476" xr:uid="{5AE0F9A5-0611-429C-97A4-A6C08AB2A0D0}"/>
    <cellStyle name="SAPBEXHLevel3X 3 4 2 6 3" xfId="37584" xr:uid="{9066D1D1-29D1-443C-A6F7-4213CD352E2E}"/>
    <cellStyle name="SAPBEXHLevel3X 3 4 2 7" xfId="7894" xr:uid="{2EE478CF-EC8B-4B96-AE91-5DFF77764FDA}"/>
    <cellStyle name="SAPBEXHLevel3X 3 4 2 7 2" xfId="34487" xr:uid="{085AA177-8EFD-4E8D-BE65-7F7311D05E1B}"/>
    <cellStyle name="SAPBEXHLevel3X 3 4 2 8" xfId="34241" xr:uid="{66FACF14-E093-4DF0-B7FC-5F8709B9020F}"/>
    <cellStyle name="SAPBEXHLevel3X 3 4 3" xfId="6006" xr:uid="{019FD92C-AC00-43CA-99B6-3B122A699008}"/>
    <cellStyle name="SAPBEXHLevel3X 3 4 3 2" xfId="12274" xr:uid="{58E8802C-6A8F-43ED-A9EE-49810E0B7169}"/>
    <cellStyle name="SAPBEXHLevel3X 3 4 3 2 2" xfId="15674" xr:uid="{110A3B41-9395-42E1-BB7E-94815E0C8862}"/>
    <cellStyle name="SAPBEXHLevel3X 3 4 3 2 2 2" xfId="32178" xr:uid="{9459C93D-363C-41B5-B86C-34D3C05D73D4}"/>
    <cellStyle name="SAPBEXHLevel3X 3 4 3 2 2 3" xfId="39263" xr:uid="{7FEB5299-BBDA-4663-9D0C-D422F2FB0A47}"/>
    <cellStyle name="SAPBEXHLevel3X 3 4 3 2 3" xfId="17058" xr:uid="{487CEA8A-B821-47F5-B933-404ABCF1FAC5}"/>
    <cellStyle name="SAPBEXHLevel3X 3 4 3 2 3 2" xfId="33562" xr:uid="{D0F6F720-20C4-49A0-A8E4-0C6A32E66B65}"/>
    <cellStyle name="SAPBEXHLevel3X 3 4 3 2 3 3" xfId="39980" xr:uid="{16FA6C10-3141-447E-A151-18204A1F5C80}"/>
    <cellStyle name="SAPBEXHLevel3X 3 4 3 2 4" xfId="36394" xr:uid="{863788C3-EFF9-414C-81E8-F801F6AB5326}"/>
    <cellStyle name="SAPBEXHLevel3X 3 4 3 3" xfId="10871" xr:uid="{BB2C16FC-0D7D-4ED1-AB2A-6A0D55D52E3C}"/>
    <cellStyle name="SAPBEXHLevel3X 3 4 3 3 2" xfId="14102" xr:uid="{668A2DDC-57AC-4625-9188-1B335A3EDE08}"/>
    <cellStyle name="SAPBEXHLevel3X 3 4 3 3 2 2" xfId="37760" xr:uid="{2394C50A-18EB-4F5F-9770-AE1AE987EDA1}"/>
    <cellStyle name="SAPBEXHLevel3X 3 4 3 3 3" xfId="12947" xr:uid="{6E513480-D713-4032-9E1D-E9CEEC2B7502}"/>
    <cellStyle name="SAPBEXHLevel3X 3 4 3 3 3 2" xfId="29667" xr:uid="{F4CDD7E2-CC6F-459B-A938-18FA6028E7BA}"/>
    <cellStyle name="SAPBEXHLevel3X 3 4 3 3 3 3" xfId="36676" xr:uid="{DB9BD1C2-D01A-4C5F-AFB8-0D952AE5485E}"/>
    <cellStyle name="SAPBEXHLevel3X 3 4 3 3 4" xfId="35827" xr:uid="{D79DA4BF-7CDF-465D-84DD-896773261414}"/>
    <cellStyle name="SAPBEXHLevel3X 3 4 3 4" xfId="10072" xr:uid="{295EB8E8-6CD4-4563-817C-86816EAE6E70}"/>
    <cellStyle name="SAPBEXHLevel3X 3 4 3 4 2" xfId="35414" xr:uid="{A17D8740-A73F-49CF-BCBD-838A8E52D94F}"/>
    <cellStyle name="SAPBEXHLevel3X 3 4 3 5" xfId="13466" xr:uid="{7C6B17B6-3130-4F19-9E49-F4B7611B9DB2}"/>
    <cellStyle name="SAPBEXHLevel3X 3 4 3 5 2" xfId="37195" xr:uid="{13EE546A-D17A-4B47-87CC-964BA843A9A3}"/>
    <cellStyle name="SAPBEXHLevel3X 3 4 3 6" xfId="15237" xr:uid="{498EF5F1-CE78-4E72-8E64-D4AB80647A53}"/>
    <cellStyle name="SAPBEXHLevel3X 3 4 3 6 2" xfId="31741" xr:uid="{90A03C0B-EBEA-4D87-B7EC-0556105F6681}"/>
    <cellStyle name="SAPBEXHLevel3X 3 4 3 6 3" xfId="38826" xr:uid="{849A4C2B-0B19-4FC4-947D-E44EBA27CE4F}"/>
    <cellStyle name="SAPBEXHLevel3X 3 4 3 7" xfId="8179" xr:uid="{009F370D-149B-4E6D-AA9B-C6658F7677B8}"/>
    <cellStyle name="SAPBEXHLevel3X 3 4 3 7 2" xfId="34686" xr:uid="{C23BA825-7D64-4EC5-9439-BE65ACB027D0}"/>
    <cellStyle name="SAPBEXHLevel3X 3 4 3 8" xfId="34333" xr:uid="{77EF2338-FE5E-4694-93FE-8B0490FE3D1F}"/>
    <cellStyle name="SAPBEXHLevel3X 3 4 4" xfId="7952" xr:uid="{B94F622F-5254-4AB3-A106-09C759608ED1}"/>
    <cellStyle name="SAPBEXHLevel3X 3 4 4 2" xfId="12531" xr:uid="{2651F94C-F3AA-454B-9F17-0A0144ED1985}"/>
    <cellStyle name="SAPBEXHLevel3X 3 4 4 2 2" xfId="15842" xr:uid="{FF61ABF2-F8C9-436F-9E7E-ACE3C873B14A}"/>
    <cellStyle name="SAPBEXHLevel3X 3 4 4 2 2 2" xfId="32346" xr:uid="{0BB4764C-C416-4813-B031-B1E83150BB3B}"/>
    <cellStyle name="SAPBEXHLevel3X 3 4 4 2 2 3" xfId="39431" xr:uid="{10C3BF7C-009C-4D03-8FD5-FF4269A16693}"/>
    <cellStyle name="SAPBEXHLevel3X 3 4 4 2 3" xfId="17315" xr:uid="{EC572A48-6EF6-43A1-A263-D28EFD6747D6}"/>
    <cellStyle name="SAPBEXHLevel3X 3 4 4 2 3 2" xfId="33819" xr:uid="{38AB3FD0-7D09-49EE-8D06-765CAE6D573B}"/>
    <cellStyle name="SAPBEXHLevel3X 3 4 4 2 3 3" xfId="40148" xr:uid="{899CB704-17C4-421D-B962-965CD65F262E}"/>
    <cellStyle name="SAPBEXHLevel3X 3 4 4 2 4" xfId="36559" xr:uid="{948581CB-8672-4E90-8C45-87B6A1F0E036}"/>
    <cellStyle name="SAPBEXHLevel3X 3 4 4 3" xfId="11129" xr:uid="{41098C81-37ED-4F64-8D83-B7682CBF0636}"/>
    <cellStyle name="SAPBEXHLevel3X 3 4 4 3 2" xfId="14316" xr:uid="{310987D3-7928-4C93-AC1D-AF643AD8A805}"/>
    <cellStyle name="SAPBEXHLevel3X 3 4 4 3 2 2" xfId="37973" xr:uid="{F5D2703F-A269-436C-8876-498738202ABB}"/>
    <cellStyle name="SAPBEXHLevel3X 3 4 4 3 3" xfId="15124" xr:uid="{769A4370-077D-4B26-8BB3-525200FA029F}"/>
    <cellStyle name="SAPBEXHLevel3X 3 4 4 3 3 2" xfId="31628" xr:uid="{7E9D2D54-CCA5-4ECC-8472-D25B48780B1B}"/>
    <cellStyle name="SAPBEXHLevel3X 3 4 4 3 3 3" xfId="38713" xr:uid="{6DC58936-01E1-42C3-9AEF-9DA0642926A8}"/>
    <cellStyle name="SAPBEXHLevel3X 3 4 4 3 4" xfId="35993" xr:uid="{0DA8A297-6026-43B0-89E7-477D156FCD20}"/>
    <cellStyle name="SAPBEXHLevel3X 3 4 4 4" xfId="9845" xr:uid="{557C76C3-8967-4A5B-9ED2-D3F6A1F6CC30}"/>
    <cellStyle name="SAPBEXHLevel3X 3 4 4 4 2" xfId="35273" xr:uid="{4E040753-691B-40CA-A481-75E49FA3EF96}"/>
    <cellStyle name="SAPBEXHLevel3X 3 4 4 5" xfId="13278" xr:uid="{B085AE48-A167-4DFC-931D-44AC07268D57}"/>
    <cellStyle name="SAPBEXHLevel3X 3 4 4 5 2" xfId="37007" xr:uid="{ECF7D374-4D69-44A9-B6E6-9B57B58E760A}"/>
    <cellStyle name="SAPBEXHLevel3X 3 4 4 6" xfId="13361" xr:uid="{97FF4318-2CC0-4605-8B0B-EFFDB152441D}"/>
    <cellStyle name="SAPBEXHLevel3X 3 4 4 6 2" xfId="30046" xr:uid="{F329251C-8A65-4188-B859-929538E5B316}"/>
    <cellStyle name="SAPBEXHLevel3X 3 4 4 6 3" xfId="37090" xr:uid="{57388323-9264-4EA6-9C9B-308874D11B88}"/>
    <cellStyle name="SAPBEXHLevel3X 3 4 4 7" xfId="34545" xr:uid="{DEA644EB-EB55-4EB1-9489-9B16F794B0DD}"/>
    <cellStyle name="SAPBEXHLevel3X 3 4 5" xfId="8353" xr:uid="{A4873792-4EEE-482D-B5E9-522DE455F939}"/>
    <cellStyle name="SAPBEXHLevel3X 3 4 5 2" xfId="12715" xr:uid="{28933BAE-F013-4F95-8524-BB4AC22FBECF}"/>
    <cellStyle name="SAPBEXHLevel3X 3 4 5 2 2" xfId="15929" xr:uid="{5F5BB463-538F-4502-A461-BEF1436A949F}"/>
    <cellStyle name="SAPBEXHLevel3X 3 4 5 2 2 2" xfId="32433" xr:uid="{72C58F2A-A5DB-4599-8116-46C9311D33EE}"/>
    <cellStyle name="SAPBEXHLevel3X 3 4 5 2 2 3" xfId="39518" xr:uid="{CEF4CCAF-D3D1-4FCB-AD89-D903837EA163}"/>
    <cellStyle name="SAPBEXHLevel3X 3 4 5 2 3" xfId="17490" xr:uid="{FC9D95B4-0C4F-4DCA-B310-6DCDBE2B8F63}"/>
    <cellStyle name="SAPBEXHLevel3X 3 4 5 2 3 2" xfId="33994" xr:uid="{A790B44F-1A84-419F-86AF-28139FDF8E45}"/>
    <cellStyle name="SAPBEXHLevel3X 3 4 5 2 3 3" xfId="40235" xr:uid="{A9893703-A0ED-4314-9566-9551540891EA}"/>
    <cellStyle name="SAPBEXHLevel3X 3 4 5 2 4" xfId="36645" xr:uid="{4C40CD34-680C-4AF0-90CD-7E53F3D20FD0}"/>
    <cellStyle name="SAPBEXHLevel3X 3 4 5 3" xfId="11306" xr:uid="{711C42FF-A4C2-4951-BDBF-AC8A5F722558}"/>
    <cellStyle name="SAPBEXHLevel3X 3 4 5 3 2" xfId="14452" xr:uid="{6A25A9FB-8A76-4AA7-8E40-5EDABFDE631C}"/>
    <cellStyle name="SAPBEXHLevel3X 3 4 5 3 2 2" xfId="38109" xr:uid="{CC059B66-30BE-4A1B-9EFD-F994042CA7E3}"/>
    <cellStyle name="SAPBEXHLevel3X 3 4 5 3 3" xfId="9151" xr:uid="{D65FECB0-7525-4489-BAC7-3B3CE5A2D7DE}"/>
    <cellStyle name="SAPBEXHLevel3X 3 4 5 3 3 2" xfId="26327" xr:uid="{05A50133-BB6C-4F51-901D-E5DE0F97D6BE}"/>
    <cellStyle name="SAPBEXHLevel3X 3 4 5 3 3 3" xfId="35042" xr:uid="{EFD6C4C3-2088-4A03-A2E4-EE6865F73F41}"/>
    <cellStyle name="SAPBEXHLevel3X 3 4 5 3 4" xfId="36080" xr:uid="{0E381635-E985-423C-8130-F14EE6BDE8A0}"/>
    <cellStyle name="SAPBEXHLevel3X 3 4 5 4" xfId="10243" xr:uid="{BEA74EDB-EE13-4DCE-AF99-9B1DF383BF59}"/>
    <cellStyle name="SAPBEXHLevel3X 3 4 5 4 2" xfId="35495" xr:uid="{5532412B-1FFF-4E49-85CC-067BE4C17F00}"/>
    <cellStyle name="SAPBEXHLevel3X 3 4 5 5" xfId="13599" xr:uid="{58961B4E-C983-48F0-80D4-B6A0AA40C3F4}"/>
    <cellStyle name="SAPBEXHLevel3X 3 4 5 5 2" xfId="37327" xr:uid="{8827B441-EC0F-4439-AE7B-03A700310EBD}"/>
    <cellStyle name="SAPBEXHLevel3X 3 4 5 6" xfId="13016" xr:uid="{3D8C2DCE-5A06-4B6F-B5E7-F0BAB25B9D9E}"/>
    <cellStyle name="SAPBEXHLevel3X 3 4 5 6 2" xfId="29736" xr:uid="{F1F238A8-8214-414C-8207-479FBB474064}"/>
    <cellStyle name="SAPBEXHLevel3X 3 4 5 6 3" xfId="36745" xr:uid="{2B7C5F94-87F8-404B-9518-583C203437F5}"/>
    <cellStyle name="SAPBEXHLevel3X 3 4 5 7" xfId="34767" xr:uid="{55B82AB9-02C1-4DC9-89F3-D66997DBDF5D}"/>
    <cellStyle name="SAPBEXHLevel3X 3 4 6" xfId="11052" xr:uid="{D931FBA4-16B2-4B1E-B401-A2DCD8884249}"/>
    <cellStyle name="SAPBEXHLevel3X 3 4 6 2" xfId="12454" xr:uid="{114BE769-AF21-46DD-A1CD-0214D566178E}"/>
    <cellStyle name="SAPBEXHLevel3X 3 4 6 2 2" xfId="15765" xr:uid="{DDB93EA5-AA29-4F92-81E2-C6EE1044E5E4}"/>
    <cellStyle name="SAPBEXHLevel3X 3 4 6 2 2 2" xfId="32269" xr:uid="{3BB0DC05-147A-4A12-8529-B9D03E07975C}"/>
    <cellStyle name="SAPBEXHLevel3X 3 4 6 2 2 3" xfId="39354" xr:uid="{089DC00E-F4DC-49D4-9EFA-0509FDA2F9AB}"/>
    <cellStyle name="SAPBEXHLevel3X 3 4 6 2 3" xfId="17238" xr:uid="{0891EA66-2F31-4FBD-AC03-38D74EF3F9B5}"/>
    <cellStyle name="SAPBEXHLevel3X 3 4 6 2 3 2" xfId="33742" xr:uid="{4E1378B2-45C6-4EE1-8CCC-E26ED6067A7F}"/>
    <cellStyle name="SAPBEXHLevel3X 3 4 6 2 3 3" xfId="40071" xr:uid="{182EFE80-58B5-4725-ADDF-D3FB7D7F9C82}"/>
    <cellStyle name="SAPBEXHLevel3X 3 4 6 2 4" xfId="36483" xr:uid="{BD051121-70F5-41B6-91CE-9E007A7EA5F5}"/>
    <cellStyle name="SAPBEXHLevel3X 3 4 6 3" xfId="14239" xr:uid="{66B26CF7-5673-42FB-B4F9-3FB5AA401C60}"/>
    <cellStyle name="SAPBEXHLevel3X 3 4 6 3 2" xfId="37896" xr:uid="{3B05FAD4-035E-4671-B39D-D71F03150216}"/>
    <cellStyle name="SAPBEXHLevel3X 3 4 6 4" xfId="12940" xr:uid="{5C405F4E-A58E-428A-BCC7-06F4A6F58245}"/>
    <cellStyle name="SAPBEXHLevel3X 3 4 6 4 2" xfId="29660" xr:uid="{0FD7482F-20B6-47FD-AEDE-64C31ADA3E16}"/>
    <cellStyle name="SAPBEXHLevel3X 3 4 6 4 3" xfId="36669" xr:uid="{293E0C96-51FE-4F94-9FB4-A8C784A5B5AD}"/>
    <cellStyle name="SAPBEXHLevel3X 3 4 6 5" xfId="35916" xr:uid="{7B113613-5A4F-40F9-86B2-34DF97FD0F54}"/>
    <cellStyle name="SAPBEXHLevel3X 3 4 7" xfId="11673" xr:uid="{7F54E7B4-A163-458C-9BBC-491CF221ED69}"/>
    <cellStyle name="SAPBEXHLevel3X 3 4 7 2" xfId="15386" xr:uid="{CFF30B70-9AB6-497A-8E77-BF47770EA6F0}"/>
    <cellStyle name="SAPBEXHLevel3X 3 4 7 2 2" xfId="31890" xr:uid="{0902C8E0-EF2F-4ECB-837C-C74E51AB5FA1}"/>
    <cellStyle name="SAPBEXHLevel3X 3 4 7 2 3" xfId="38975" xr:uid="{F5FA1D9B-0B4B-4C48-A46A-5D5EA99DC575}"/>
    <cellStyle name="SAPBEXHLevel3X 3 4 7 3" xfId="16567" xr:uid="{9E0C58E7-7D25-4ED4-A856-53478206BA0F}"/>
    <cellStyle name="SAPBEXHLevel3X 3 4 7 3 2" xfId="33071" xr:uid="{8C26F872-249B-4AFC-8ACF-34C189F94703}"/>
    <cellStyle name="SAPBEXHLevel3X 3 4 7 3 3" xfId="39694" xr:uid="{D13A68C9-4B00-4514-9589-40C6EEE9BC76}"/>
    <cellStyle name="SAPBEXHLevel3X 3 4 7 4" xfId="36179" xr:uid="{3EEFF948-0448-4B1F-929A-2D08627DC77C}"/>
    <cellStyle name="SAPBEXHLevel3X 3 4 8" xfId="10527" xr:uid="{884CED59-5717-492D-A4B9-454E0B24B58B}"/>
    <cellStyle name="SAPBEXHLevel3X 3 4 8 2" xfId="13787" xr:uid="{DDAD369B-F0B6-406D-80B1-321831150558}"/>
    <cellStyle name="SAPBEXHLevel3X 3 4 8 2 2" xfId="37512" xr:uid="{FF850D7D-DD82-4094-93C1-7ABD31FAAAF2}"/>
    <cellStyle name="SAPBEXHLevel3X 3 4 8 3" xfId="14346" xr:uid="{560A4FE0-AC4F-4C10-AC2E-950A56E298DF}"/>
    <cellStyle name="SAPBEXHLevel3X 3 4 8 3 2" xfId="30885" xr:uid="{206CE2BB-5633-4658-9F48-334EA7536B34}"/>
    <cellStyle name="SAPBEXHLevel3X 3 4 8 3 3" xfId="38003" xr:uid="{4E96B0C3-F779-47A2-A543-D8E6B0C86728}"/>
    <cellStyle name="SAPBEXHLevel3X 3 4 8 4" xfId="35636" xr:uid="{4B53A659-0F13-4C6E-B95B-2C505DE47C05}"/>
    <cellStyle name="SAPBEXHLevel3X 3 4 9" xfId="9247" xr:uid="{95D476F1-51CF-4E47-8503-63DEC7BF6BB1}"/>
    <cellStyle name="SAPBEXHLevel3X 3 4 9 2" xfId="35138" xr:uid="{2DE13564-A736-48A0-8EC5-EB52C9C4327E}"/>
    <cellStyle name="SAPBEXHLevel3X 3 5" xfId="1707" xr:uid="{C269EC0D-B735-4A29-9145-99BEAC3E1A6E}"/>
    <cellStyle name="SAPBEXHLevel3X 3 5 10" xfId="9011" xr:uid="{538D6893-F1FA-450A-AEFC-54C6F80586BD}"/>
    <cellStyle name="SAPBEXHLevel3X 3 5 10 2" xfId="26187" xr:uid="{0446B225-09A6-4880-9013-47B3491B55EC}"/>
    <cellStyle name="SAPBEXHLevel3X 3 5 10 3" xfId="34903" xr:uid="{712BCB70-70A5-44AB-81A7-FD51148EFA79}"/>
    <cellStyle name="SAPBEXHLevel3X 3 5 11" xfId="7359" xr:uid="{6A4BD6D7-ADE6-4E61-9587-6DDC092DAB46}"/>
    <cellStyle name="SAPBEXHLevel3X 3 5 11 2" xfId="34429" xr:uid="{B7D2E9E0-3996-4AC6-BAA1-85DFA79AAC27}"/>
    <cellStyle name="SAPBEXHLevel3X 3 5 12" xfId="19210" xr:uid="{49099C2E-30A1-4AE9-9A2F-BB7476ADDFA9}"/>
    <cellStyle name="SAPBEXHLevel3X 3 5 13" xfId="27772" xr:uid="{7601C737-E373-4E8E-A648-2CFCB2B0A4AB}"/>
    <cellStyle name="SAPBEXHLevel3X 3 5 2" xfId="5730" xr:uid="{83DA0297-E581-462C-B02A-8465AD054BCA}"/>
    <cellStyle name="SAPBEXHLevel3X 3 5 2 2" xfId="12164" xr:uid="{35F0F34B-EE18-4572-B7A0-9ED650F8F8C1}"/>
    <cellStyle name="SAPBEXHLevel3X 3 5 2 2 2" xfId="15567" xr:uid="{211207AC-060E-487B-AD50-E7E5B7B96512}"/>
    <cellStyle name="SAPBEXHLevel3X 3 5 2 2 2 2" xfId="32071" xr:uid="{443BECBE-8AAE-4CDA-A447-965DA051C717}"/>
    <cellStyle name="SAPBEXHLevel3X 3 5 2 2 2 3" xfId="39156" xr:uid="{A1504D9E-529C-4132-A251-35EC85F2C4B7}"/>
    <cellStyle name="SAPBEXHLevel3X 3 5 2 2 3" xfId="16963" xr:uid="{3B29613F-FE96-4718-953E-8AF138EC3DCA}"/>
    <cellStyle name="SAPBEXHLevel3X 3 5 2 2 3 2" xfId="33467" xr:uid="{89E357D8-36DD-43C8-962F-ABF8C7F821B8}"/>
    <cellStyle name="SAPBEXHLevel3X 3 5 2 2 3 3" xfId="39888" xr:uid="{1C1E7BDF-3DF3-4D08-802F-BB1C383E8850}"/>
    <cellStyle name="SAPBEXHLevel3X 3 5 2 2 4" xfId="36304" xr:uid="{2C485977-0C2A-4AEA-A555-51379D36B536}"/>
    <cellStyle name="SAPBEXHLevel3X 3 5 2 3" xfId="10760" xr:uid="{3BB1343D-6CB8-4404-8E98-EC9445495A9E}"/>
    <cellStyle name="SAPBEXHLevel3X 3 5 2 3 2" xfId="13993" xr:uid="{6B2B1EE4-5314-485E-A8A2-99456762D164}"/>
    <cellStyle name="SAPBEXHLevel3X 3 5 2 3 2 2" xfId="37666" xr:uid="{D1ACE5E5-615E-45BD-942E-E7800F5E39C8}"/>
    <cellStyle name="SAPBEXHLevel3X 3 5 2 3 3" xfId="14355" xr:uid="{6220599C-C8B2-4EA0-9486-9CCB4241B833}"/>
    <cellStyle name="SAPBEXHLevel3X 3 5 2 3 3 2" xfId="30894" xr:uid="{C3932DA9-8024-4B58-801F-844D2E74C835}"/>
    <cellStyle name="SAPBEXHLevel3X 3 5 2 3 3 3" xfId="38012" xr:uid="{2ED7AD2A-EC86-49BF-9E3F-28BCB464AA43}"/>
    <cellStyle name="SAPBEXHLevel3X 3 5 2 3 4" xfId="35737" xr:uid="{8039CE60-4ED3-4C9A-B0BE-6641B1C5D4F7}"/>
    <cellStyle name="SAPBEXHLevel3X 3 5 2 4" xfId="9786" xr:uid="{3C695E48-551B-4C5C-8060-642CCF1B3638}"/>
    <cellStyle name="SAPBEXHLevel3X 3 5 2 4 2" xfId="35214" xr:uid="{946F9E4D-BD78-4CC5-834C-D92DD35C650B}"/>
    <cellStyle name="SAPBEXHLevel3X 3 5 2 5" xfId="13219" xr:uid="{A9B79CEC-28D5-4821-B66C-1A2E6F0D2AB4}"/>
    <cellStyle name="SAPBEXHLevel3X 3 5 2 5 2" xfId="36948" xr:uid="{981ABB5A-9919-473D-B020-F535AC4E46CA}"/>
    <cellStyle name="SAPBEXHLevel3X 3 5 2 6" xfId="13126" xr:uid="{5B8DF3C6-4B36-48F1-9AFB-5F8FC324B606}"/>
    <cellStyle name="SAPBEXHLevel3X 3 5 2 6 2" xfId="29846" xr:uid="{5759201F-09DA-475A-9EC6-766635C55C6F}"/>
    <cellStyle name="SAPBEXHLevel3X 3 5 2 6 3" xfId="36855" xr:uid="{97B24E99-04D3-427B-8E46-219C782F0F7A}"/>
    <cellStyle name="SAPBEXHLevel3X 3 5 2 7" xfId="7893" xr:uid="{3BBE9C9A-EA99-4AD1-89D9-0AA58A16B167}"/>
    <cellStyle name="SAPBEXHLevel3X 3 5 2 7 2" xfId="34486" xr:uid="{7FE98AAF-961E-4805-9477-DA13B488F417}"/>
    <cellStyle name="SAPBEXHLevel3X 3 5 2 8" xfId="34242" xr:uid="{835C4C1C-A013-41E0-A93F-06FDE78975D6}"/>
    <cellStyle name="SAPBEXHLevel3X 3 5 3" xfId="6007" xr:uid="{BCC5E616-C327-4E46-8EDE-F618E33EB410}"/>
    <cellStyle name="SAPBEXHLevel3X 3 5 3 2" xfId="12275" xr:uid="{FB4CC431-3652-4C2D-9390-6DDCF4BC4D5C}"/>
    <cellStyle name="SAPBEXHLevel3X 3 5 3 2 2" xfId="15675" xr:uid="{5AB067FC-ABCD-49D2-8C5E-FA314088D078}"/>
    <cellStyle name="SAPBEXHLevel3X 3 5 3 2 2 2" xfId="32179" xr:uid="{77C3F5D1-9CB9-43A3-A8E2-064338B509DA}"/>
    <cellStyle name="SAPBEXHLevel3X 3 5 3 2 2 3" xfId="39264" xr:uid="{886EF100-FFC1-4A71-9900-FF9CD01805F2}"/>
    <cellStyle name="SAPBEXHLevel3X 3 5 3 2 3" xfId="17059" xr:uid="{0EA7DDDE-3B7B-420A-9988-A9B90C875104}"/>
    <cellStyle name="SAPBEXHLevel3X 3 5 3 2 3 2" xfId="33563" xr:uid="{1E988F02-33BD-4D11-B76B-45DC8EB35785}"/>
    <cellStyle name="SAPBEXHLevel3X 3 5 3 2 3 3" xfId="39981" xr:uid="{74E59B8A-433A-4D62-A2C8-9E17422013C1}"/>
    <cellStyle name="SAPBEXHLevel3X 3 5 3 2 4" xfId="36395" xr:uid="{310CA88A-DE9E-496B-98D4-F95752F80D1A}"/>
    <cellStyle name="SAPBEXHLevel3X 3 5 3 3" xfId="10872" xr:uid="{8EF71F7A-403B-4340-B464-EEFD5DB1D6A2}"/>
    <cellStyle name="SAPBEXHLevel3X 3 5 3 3 2" xfId="14103" xr:uid="{A489B999-B0E0-416D-92B5-826B7969FB99}"/>
    <cellStyle name="SAPBEXHLevel3X 3 5 3 3 2 2" xfId="37761" xr:uid="{0C3D19AC-4BEF-48A0-A551-17D702E07FD9}"/>
    <cellStyle name="SAPBEXHLevel3X 3 5 3 3 3" xfId="9091" xr:uid="{C46F9628-D890-43AC-9367-2507E5B22815}"/>
    <cellStyle name="SAPBEXHLevel3X 3 5 3 3 3 2" xfId="26267" xr:uid="{A067C7BC-B7AC-467F-8FB3-CDBCE09C682F}"/>
    <cellStyle name="SAPBEXHLevel3X 3 5 3 3 3 3" xfId="34982" xr:uid="{31265760-B30E-4931-B68A-EF7C631E01B1}"/>
    <cellStyle name="SAPBEXHLevel3X 3 5 3 3 4" xfId="35828" xr:uid="{908BF8B0-F486-4732-AC5E-C44022449C07}"/>
    <cellStyle name="SAPBEXHLevel3X 3 5 3 4" xfId="10073" xr:uid="{D956F8AE-1A1C-48B0-A52F-834C3D2F1306}"/>
    <cellStyle name="SAPBEXHLevel3X 3 5 3 4 2" xfId="35415" xr:uid="{2FFA847D-07CA-4D0C-817B-D8588DF8A8BE}"/>
    <cellStyle name="SAPBEXHLevel3X 3 5 3 5" xfId="13467" xr:uid="{E84D4000-13C5-443E-947C-FF2FECA922E4}"/>
    <cellStyle name="SAPBEXHLevel3X 3 5 3 5 2" xfId="37196" xr:uid="{F2C40304-B6D2-4129-8216-3BDE13C221C6}"/>
    <cellStyle name="SAPBEXHLevel3X 3 5 3 6" xfId="13020" xr:uid="{90C4C999-CB5A-44F5-87F0-6A2F83E26CDD}"/>
    <cellStyle name="SAPBEXHLevel3X 3 5 3 6 2" xfId="29740" xr:uid="{8CC00A1F-C813-46D4-A43D-B995DA8BF600}"/>
    <cellStyle name="SAPBEXHLevel3X 3 5 3 6 3" xfId="36749" xr:uid="{B2CB6FD7-0862-4A32-B0FF-D572A449D949}"/>
    <cellStyle name="SAPBEXHLevel3X 3 5 3 7" xfId="8180" xr:uid="{564BFC28-CE4C-442E-8AB5-2562024D7E35}"/>
    <cellStyle name="SAPBEXHLevel3X 3 5 3 7 2" xfId="34687" xr:uid="{9CD1131D-7006-4BC4-B36B-46869504EECB}"/>
    <cellStyle name="SAPBEXHLevel3X 3 5 3 8" xfId="34334" xr:uid="{39BC1D8E-DCC1-455E-8AE4-AE6D7FB915A4}"/>
    <cellStyle name="SAPBEXHLevel3X 3 5 4" xfId="8404" xr:uid="{749D6E3F-F58C-4850-9A81-97BF84ECBA43}"/>
    <cellStyle name="SAPBEXHLevel3X 3 5 4 2" xfId="12532" xr:uid="{CC39C03E-CC7B-48A6-BCD9-B120EDFB9005}"/>
    <cellStyle name="SAPBEXHLevel3X 3 5 4 2 2" xfId="15843" xr:uid="{6EF4394E-7E1E-4195-AEE8-CD7148F877C6}"/>
    <cellStyle name="SAPBEXHLevel3X 3 5 4 2 2 2" xfId="32347" xr:uid="{E47B865B-E961-498F-8379-572E267C4CEA}"/>
    <cellStyle name="SAPBEXHLevel3X 3 5 4 2 2 3" xfId="39432" xr:uid="{6856A542-629B-4DA7-B9E2-ED57D237280C}"/>
    <cellStyle name="SAPBEXHLevel3X 3 5 4 2 3" xfId="17316" xr:uid="{601DCEE7-EB49-424B-8B19-119E41F4C312}"/>
    <cellStyle name="SAPBEXHLevel3X 3 5 4 2 3 2" xfId="33820" xr:uid="{DD7F3C8C-A67D-4E8E-A50C-F525F7B0D9D1}"/>
    <cellStyle name="SAPBEXHLevel3X 3 5 4 2 3 3" xfId="40149" xr:uid="{00F3C3C4-7DC5-4BB0-A812-AEE72497D5B8}"/>
    <cellStyle name="SAPBEXHLevel3X 3 5 4 2 4" xfId="36560" xr:uid="{05B2C4FD-E4C0-4A85-93D0-7568A3C1A3C2}"/>
    <cellStyle name="SAPBEXHLevel3X 3 5 4 3" xfId="11130" xr:uid="{1B7536F5-B29C-4B7A-92E7-67016D95ECA6}"/>
    <cellStyle name="SAPBEXHLevel3X 3 5 4 3 2" xfId="14317" xr:uid="{D3D1238E-25F4-4070-9463-6FAD49C1A7BF}"/>
    <cellStyle name="SAPBEXHLevel3X 3 5 4 3 2 2" xfId="37974" xr:uid="{482B7276-C9FA-4DC6-A996-2939EFA7D9CE}"/>
    <cellStyle name="SAPBEXHLevel3X 3 5 4 3 3" xfId="12985" xr:uid="{5683C074-D813-43C5-92C5-7B604D342AF8}"/>
    <cellStyle name="SAPBEXHLevel3X 3 5 4 3 3 2" xfId="29705" xr:uid="{DC4F1AC4-6C56-4449-BA25-DC920B27E495}"/>
    <cellStyle name="SAPBEXHLevel3X 3 5 4 3 3 3" xfId="36714" xr:uid="{AAF1D5C3-CFD0-4E13-B0C5-F63F9FF589CD}"/>
    <cellStyle name="SAPBEXHLevel3X 3 5 4 3 4" xfId="35994" xr:uid="{5BD531C7-0A3F-416A-B39D-CCDE08B45CC9}"/>
    <cellStyle name="SAPBEXHLevel3X 3 5 4 4" xfId="10294" xr:uid="{77F772A8-96A6-4268-86EA-B71B7DA7F922}"/>
    <cellStyle name="SAPBEXHLevel3X 3 5 4 4 2" xfId="35546" xr:uid="{72CCAA5A-6217-4396-82CB-DCA97F71F0D1}"/>
    <cellStyle name="SAPBEXHLevel3X 3 5 4 5" xfId="13650" xr:uid="{11030B8F-604A-423E-8DE3-B78D58F37681}"/>
    <cellStyle name="SAPBEXHLevel3X 3 5 4 5 2" xfId="37378" xr:uid="{0B4923D3-F599-454A-9B07-081DD73774FD}"/>
    <cellStyle name="SAPBEXHLevel3X 3 5 4 6" xfId="13013" xr:uid="{553914B1-E87D-46E3-8128-835E1524A4A2}"/>
    <cellStyle name="SAPBEXHLevel3X 3 5 4 6 2" xfId="29733" xr:uid="{22A6E47B-B7B6-4BC0-A15B-573347C87004}"/>
    <cellStyle name="SAPBEXHLevel3X 3 5 4 6 3" xfId="36742" xr:uid="{018C583A-0412-4E82-AD49-E6B3EDC25368}"/>
    <cellStyle name="SAPBEXHLevel3X 3 5 4 7" xfId="34818" xr:uid="{BD759212-247C-4A26-A367-9E10F54F39E0}"/>
    <cellStyle name="SAPBEXHLevel3X 3 5 5" xfId="8126" xr:uid="{177E3E17-7B6F-49D7-9B33-DADB3E5C36B0}"/>
    <cellStyle name="SAPBEXHLevel3X 3 5 5 2" xfId="12716" xr:uid="{618D1B64-D482-4F68-8176-EDB1DAE4DCE4}"/>
    <cellStyle name="SAPBEXHLevel3X 3 5 5 2 2" xfId="15930" xr:uid="{1AF0A4A6-4F3F-444A-9E2D-D8B5B08BA8BD}"/>
    <cellStyle name="SAPBEXHLevel3X 3 5 5 2 2 2" xfId="32434" xr:uid="{51318497-DF54-4430-A8BA-0AEAEDDD385B}"/>
    <cellStyle name="SAPBEXHLevel3X 3 5 5 2 2 3" xfId="39519" xr:uid="{EFE7682A-41E3-450B-A02E-001F35B906C1}"/>
    <cellStyle name="SAPBEXHLevel3X 3 5 5 2 3" xfId="17491" xr:uid="{8587A586-4E26-44F3-AAAB-E235A461BDBE}"/>
    <cellStyle name="SAPBEXHLevel3X 3 5 5 2 3 2" xfId="33995" xr:uid="{D8F1CFCA-BC00-490A-B485-6812E6605F99}"/>
    <cellStyle name="SAPBEXHLevel3X 3 5 5 2 3 3" xfId="40236" xr:uid="{7B1025DA-471D-4C0F-9C21-6A7516095926}"/>
    <cellStyle name="SAPBEXHLevel3X 3 5 5 2 4" xfId="36646" xr:uid="{2F1ADB75-7303-40D6-8BF8-DF30F7103AD8}"/>
    <cellStyle name="SAPBEXHLevel3X 3 5 5 3" xfId="11307" xr:uid="{3AEA9700-193B-46C4-926E-EC9EFAD46F04}"/>
    <cellStyle name="SAPBEXHLevel3X 3 5 5 3 2" xfId="14453" xr:uid="{00C4C01C-B740-4F45-A38F-95B26D8830C9}"/>
    <cellStyle name="SAPBEXHLevel3X 3 5 5 3 2 2" xfId="38110" xr:uid="{76783505-5C33-45F0-B32A-81F35A0D1D63}"/>
    <cellStyle name="SAPBEXHLevel3X 3 5 5 3 3" xfId="9152" xr:uid="{38D87187-E532-4E33-AACE-3753C4968110}"/>
    <cellStyle name="SAPBEXHLevel3X 3 5 5 3 3 2" xfId="26328" xr:uid="{EED1E7A2-1DD8-40AE-9022-9165C8C7A12B}"/>
    <cellStyle name="SAPBEXHLevel3X 3 5 5 3 3 3" xfId="35043" xr:uid="{202D6DD3-C287-4A27-BE56-4EC984B86BBA}"/>
    <cellStyle name="SAPBEXHLevel3X 3 5 5 3 4" xfId="36081" xr:uid="{CAFA5539-FD63-4C09-AF77-239D0DC03346}"/>
    <cellStyle name="SAPBEXHLevel3X 3 5 5 4" xfId="10019" xr:uid="{AB6BF2D9-AE87-4B5A-B86B-60375FCB1D19}"/>
    <cellStyle name="SAPBEXHLevel3X 3 5 5 4 2" xfId="35361" xr:uid="{8466FC27-E82D-4FC2-96FD-238E68CB1D77}"/>
    <cellStyle name="SAPBEXHLevel3X 3 5 5 5" xfId="13413" xr:uid="{E0CAB067-8C13-42A1-9F15-B47223162144}"/>
    <cellStyle name="SAPBEXHLevel3X 3 5 5 5 2" xfId="37142" xr:uid="{A6BD9BEE-8A33-4B28-BF53-5EBC7DB56BD1}"/>
    <cellStyle name="SAPBEXHLevel3X 3 5 5 6" xfId="9040" xr:uid="{ABE46C7B-9967-45C9-92FD-27AA789507B0}"/>
    <cellStyle name="SAPBEXHLevel3X 3 5 5 6 2" xfId="26216" xr:uid="{F202945A-21E9-48F6-A013-F95FA7991EE0}"/>
    <cellStyle name="SAPBEXHLevel3X 3 5 5 6 3" xfId="34931" xr:uid="{7C0B0AED-CFFF-4082-9C83-0F7CC478FB15}"/>
    <cellStyle name="SAPBEXHLevel3X 3 5 5 7" xfId="34633" xr:uid="{DF3129A0-FBBA-48DB-94CF-E82815FDC563}"/>
    <cellStyle name="SAPBEXHLevel3X 3 5 6" xfId="11053" xr:uid="{BF8C4BE6-9F9D-4316-80A7-5586AA9C4DA0}"/>
    <cellStyle name="SAPBEXHLevel3X 3 5 6 2" xfId="12455" xr:uid="{07804CBF-A5EF-4DC4-81BF-DA4113BE5425}"/>
    <cellStyle name="SAPBEXHLevel3X 3 5 6 2 2" xfId="15766" xr:uid="{4FA8F69A-22F8-43E6-8E86-BCFB6F209F6E}"/>
    <cellStyle name="SAPBEXHLevel3X 3 5 6 2 2 2" xfId="32270" xr:uid="{0F651BD7-0A66-4214-9AE5-88ABE9AF190F}"/>
    <cellStyle name="SAPBEXHLevel3X 3 5 6 2 2 3" xfId="39355" xr:uid="{4384FA80-101A-4CE2-B071-A40265F15A7B}"/>
    <cellStyle name="SAPBEXHLevel3X 3 5 6 2 3" xfId="17239" xr:uid="{E8128933-F925-4C67-B3DE-AC4F3C812E0E}"/>
    <cellStyle name="SAPBEXHLevel3X 3 5 6 2 3 2" xfId="33743" xr:uid="{4C124749-58E7-4813-AA03-D83C0AD47715}"/>
    <cellStyle name="SAPBEXHLevel3X 3 5 6 2 3 3" xfId="40072" xr:uid="{8827A83E-5FFD-40C4-8EF3-814C04D1E5EE}"/>
    <cellStyle name="SAPBEXHLevel3X 3 5 6 2 4" xfId="36484" xr:uid="{AFDCB32E-A52C-4AC6-85FB-8DDA000220D0}"/>
    <cellStyle name="SAPBEXHLevel3X 3 5 6 3" xfId="14240" xr:uid="{B67C7169-31C4-489A-A164-0C3297D57F90}"/>
    <cellStyle name="SAPBEXHLevel3X 3 5 6 3 2" xfId="37897" xr:uid="{8A974A47-1E4A-4B57-B9EC-DA70E2036452}"/>
    <cellStyle name="SAPBEXHLevel3X 3 5 6 4" xfId="9095" xr:uid="{6019E912-65B7-4589-9ED0-1B4D98E5C89D}"/>
    <cellStyle name="SAPBEXHLevel3X 3 5 6 4 2" xfId="26271" xr:uid="{EEBBB6DF-B12E-4AC1-9B27-ADACFF7AE7BF}"/>
    <cellStyle name="SAPBEXHLevel3X 3 5 6 4 3" xfId="34986" xr:uid="{7F0A02F3-35DF-4988-AC39-BDE087CD397F}"/>
    <cellStyle name="SAPBEXHLevel3X 3 5 6 5" xfId="35917" xr:uid="{437C0E91-8C2F-40AD-893C-8CC1580D1427}"/>
    <cellStyle name="SAPBEXHLevel3X 3 5 7" xfId="11674" xr:uid="{CF49D119-DA32-4063-B0BE-315432560252}"/>
    <cellStyle name="SAPBEXHLevel3X 3 5 7 2" xfId="15387" xr:uid="{372C87C9-3859-4953-B355-52D1A8056A02}"/>
    <cellStyle name="SAPBEXHLevel3X 3 5 7 2 2" xfId="31891" xr:uid="{D7B59EF0-2F4F-4FBA-8D4D-F019B35D8487}"/>
    <cellStyle name="SAPBEXHLevel3X 3 5 7 2 3" xfId="38976" xr:uid="{430F9713-5927-4AD1-936A-815FDA197C9E}"/>
    <cellStyle name="SAPBEXHLevel3X 3 5 7 3" xfId="16568" xr:uid="{351CEB3B-0CDF-4FDF-98B7-4B5A9337627F}"/>
    <cellStyle name="SAPBEXHLevel3X 3 5 7 3 2" xfId="33072" xr:uid="{980C9166-EBE0-47B0-B6AF-34CA4A7DD1ED}"/>
    <cellStyle name="SAPBEXHLevel3X 3 5 7 3 3" xfId="39695" xr:uid="{E69EA414-C3FF-4165-A04B-F20C2E08208E}"/>
    <cellStyle name="SAPBEXHLevel3X 3 5 7 4" xfId="36180" xr:uid="{F014320D-A476-496A-BC3C-9CCBFD7FC05B}"/>
    <cellStyle name="SAPBEXHLevel3X 3 5 8" xfId="10528" xr:uid="{927F390A-09B3-47D7-B57E-E1220E5AAD2B}"/>
    <cellStyle name="SAPBEXHLevel3X 3 5 8 2" xfId="13788" xr:uid="{F20E89C7-6088-44EF-A72F-AFB4FFC2BEAA}"/>
    <cellStyle name="SAPBEXHLevel3X 3 5 8 2 2" xfId="37513" xr:uid="{DC4D0299-4E5F-4C6E-B3DB-48D4929F331F}"/>
    <cellStyle name="SAPBEXHLevel3X 3 5 8 3" xfId="15048" xr:uid="{E07A4598-ECB0-4B90-A9FF-8D2C0E0CEEF7}"/>
    <cellStyle name="SAPBEXHLevel3X 3 5 8 3 2" xfId="31554" xr:uid="{CA7FAF84-3A04-47D3-91E5-FC2E9584A171}"/>
    <cellStyle name="SAPBEXHLevel3X 3 5 8 3 3" xfId="38637" xr:uid="{21268C12-2C36-4292-81FB-66CCCF6E8B53}"/>
    <cellStyle name="SAPBEXHLevel3X 3 5 8 4" xfId="35637" xr:uid="{EB436695-2285-4B4A-B844-D08DE2BBB981}"/>
    <cellStyle name="SAPBEXHLevel3X 3 5 9" xfId="9248" xr:uid="{923EF6EC-689E-4D4F-8B3E-890836F15892}"/>
    <cellStyle name="SAPBEXHLevel3X 3 5 9 2" xfId="35139" xr:uid="{4FAC844E-B267-4199-B019-4B467467240B}"/>
    <cellStyle name="SAPBEXHLevel3X 3 6" xfId="2250" xr:uid="{4A5A1EC0-D581-447A-B895-53CEE9DA3144}"/>
    <cellStyle name="SAPBEXHLevel3X 3 6 10" xfId="9012" xr:uid="{DEE988AC-EAF4-4DD4-8177-9922900650BE}"/>
    <cellStyle name="SAPBEXHLevel3X 3 6 10 2" xfId="26188" xr:uid="{1FC564E3-F83D-45E2-8A8F-1486888809FC}"/>
    <cellStyle name="SAPBEXHLevel3X 3 6 10 3" xfId="34904" xr:uid="{64526C80-9E3D-4909-9208-B95B87D5DB35}"/>
    <cellStyle name="SAPBEXHLevel3X 3 6 11" xfId="7360" xr:uid="{0F4C31C2-0496-4109-8842-5FFBE7EAD1A1}"/>
    <cellStyle name="SAPBEXHLevel3X 3 6 11 2" xfId="34430" xr:uid="{0244AF11-4AEA-4180-A473-27F6B0CE38B4}"/>
    <cellStyle name="SAPBEXHLevel3X 3 6 12" xfId="19752" xr:uid="{2E5B9182-02E0-4D16-B61E-E145538E72D7}"/>
    <cellStyle name="SAPBEXHLevel3X 3 6 13" xfId="28909" xr:uid="{B7BC5D20-029C-4DA2-B2E5-626207E6786E}"/>
    <cellStyle name="SAPBEXHLevel3X 3 6 2" xfId="5731" xr:uid="{A93F6627-37C7-4ED4-AFDF-6F0044E7B4D5}"/>
    <cellStyle name="SAPBEXHLevel3X 3 6 2 2" xfId="12165" xr:uid="{5CD67D44-82D8-41C0-A11F-A15D7D89FF82}"/>
    <cellStyle name="SAPBEXHLevel3X 3 6 2 2 2" xfId="15568" xr:uid="{00E16FAC-9658-4E74-999C-F0892E0DB945}"/>
    <cellStyle name="SAPBEXHLevel3X 3 6 2 2 2 2" xfId="32072" xr:uid="{88612320-3D03-4091-ACC8-2FD5FFF90214}"/>
    <cellStyle name="SAPBEXHLevel3X 3 6 2 2 2 3" xfId="39157" xr:uid="{DC82A7FE-8EFC-4E1F-AF59-DAFE0B28B29D}"/>
    <cellStyle name="SAPBEXHLevel3X 3 6 2 2 3" xfId="16964" xr:uid="{8064D083-0E56-4805-AAE3-8A2BA4FF01C4}"/>
    <cellStyle name="SAPBEXHLevel3X 3 6 2 2 3 2" xfId="33468" xr:uid="{D209EE6C-4013-4675-86CB-34EB9328EB04}"/>
    <cellStyle name="SAPBEXHLevel3X 3 6 2 2 3 3" xfId="39889" xr:uid="{EEFB54C1-75E9-4659-A6B8-0632D1CB0AD8}"/>
    <cellStyle name="SAPBEXHLevel3X 3 6 2 2 4" xfId="36305" xr:uid="{CE8093DD-6CA8-4617-83C2-3BF2833F416D}"/>
    <cellStyle name="SAPBEXHLevel3X 3 6 2 3" xfId="10761" xr:uid="{6B9FF124-C4F0-497F-B609-592350B53BDE}"/>
    <cellStyle name="SAPBEXHLevel3X 3 6 2 3 2" xfId="13994" xr:uid="{37CF9BB9-FD75-4B1C-A368-7D084C2B3A23}"/>
    <cellStyle name="SAPBEXHLevel3X 3 6 2 3 2 2" xfId="37667" xr:uid="{E7A036E6-7ABC-4671-BC0B-180057F41828}"/>
    <cellStyle name="SAPBEXHLevel3X 3 6 2 3 3" xfId="15057" xr:uid="{2DC35A87-184F-49F2-9C44-FFEE7BF836B3}"/>
    <cellStyle name="SAPBEXHLevel3X 3 6 2 3 3 2" xfId="31563" xr:uid="{D3F96B07-68A2-4301-B854-4AB620D0AEA3}"/>
    <cellStyle name="SAPBEXHLevel3X 3 6 2 3 3 3" xfId="38646" xr:uid="{6E3F4607-BDB0-4890-A032-E8219E1611FA}"/>
    <cellStyle name="SAPBEXHLevel3X 3 6 2 3 4" xfId="35738" xr:uid="{9C320BA3-F85F-4A53-86EA-D48BE6B52E3E}"/>
    <cellStyle name="SAPBEXHLevel3X 3 6 2 4" xfId="9785" xr:uid="{4D21D9F4-0FDC-471C-A4D8-7B0EEED63DEC}"/>
    <cellStyle name="SAPBEXHLevel3X 3 6 2 4 2" xfId="35213" xr:uid="{3C9201B0-AF9E-4097-8894-6E587760D38D}"/>
    <cellStyle name="SAPBEXHLevel3X 3 6 2 5" xfId="13218" xr:uid="{0510B593-B60F-4CE8-BED5-CF60D3851F24}"/>
    <cellStyle name="SAPBEXHLevel3X 3 6 2 5 2" xfId="36947" xr:uid="{DD950E00-B357-4469-8BC5-F8DB5594F381}"/>
    <cellStyle name="SAPBEXHLevel3X 3 6 2 6" xfId="14975" xr:uid="{0DC72EBB-E9F2-4F60-B2C7-922843948038}"/>
    <cellStyle name="SAPBEXHLevel3X 3 6 2 6 2" xfId="31485" xr:uid="{626A260D-D6B9-41A0-B1CF-6D745AB59F8A}"/>
    <cellStyle name="SAPBEXHLevel3X 3 6 2 6 3" xfId="38564" xr:uid="{7E2A1FD4-A35C-4969-9742-12CADD97D7D9}"/>
    <cellStyle name="SAPBEXHLevel3X 3 6 2 7" xfId="7892" xr:uid="{A4457819-41F7-409B-BDC6-10A29FB21AF3}"/>
    <cellStyle name="SAPBEXHLevel3X 3 6 2 7 2" xfId="34485" xr:uid="{23355E0C-A565-402B-BCDE-BC2764B5B4E9}"/>
    <cellStyle name="SAPBEXHLevel3X 3 6 2 8" xfId="34243" xr:uid="{754C1CD6-3C06-454A-B86F-1F48CB89AB48}"/>
    <cellStyle name="SAPBEXHLevel3X 3 6 3" xfId="6008" xr:uid="{CFE5D2BF-BE81-45E7-85F6-657CA3092A81}"/>
    <cellStyle name="SAPBEXHLevel3X 3 6 3 2" xfId="12276" xr:uid="{8874741B-DAE5-45F5-B0B3-AFE6460C65B0}"/>
    <cellStyle name="SAPBEXHLevel3X 3 6 3 2 2" xfId="15676" xr:uid="{D2D2AEDE-4981-40D1-835D-4FDB3F49B32C}"/>
    <cellStyle name="SAPBEXHLevel3X 3 6 3 2 2 2" xfId="32180" xr:uid="{3605D0A3-C0A0-4A62-888B-64C51A779B1A}"/>
    <cellStyle name="SAPBEXHLevel3X 3 6 3 2 2 3" xfId="39265" xr:uid="{7AA843C7-9F34-4E29-8928-7672560C51BA}"/>
    <cellStyle name="SAPBEXHLevel3X 3 6 3 2 3" xfId="17060" xr:uid="{6A806B72-B25A-4B87-B415-37CF25B32FB4}"/>
    <cellStyle name="SAPBEXHLevel3X 3 6 3 2 3 2" xfId="33564" xr:uid="{6CF35D5B-E64F-4003-B59F-916A95F6150A}"/>
    <cellStyle name="SAPBEXHLevel3X 3 6 3 2 3 3" xfId="39982" xr:uid="{F6CD27EA-3B88-4EE7-B408-83B5045FACA4}"/>
    <cellStyle name="SAPBEXHLevel3X 3 6 3 2 4" xfId="36396" xr:uid="{3B81C359-1EB7-4C2D-BAFC-5D80032783A8}"/>
    <cellStyle name="SAPBEXHLevel3X 3 6 3 3" xfId="10873" xr:uid="{EA969C25-16B1-477B-8B50-4E7AAA6EB601}"/>
    <cellStyle name="SAPBEXHLevel3X 3 6 3 3 2" xfId="14104" xr:uid="{C95A99B9-9B1F-4D47-9732-8769D5A390AF}"/>
    <cellStyle name="SAPBEXHLevel3X 3 6 3 3 2 2" xfId="37762" xr:uid="{C1E1F432-CE27-4463-B235-BCB094CBC16A}"/>
    <cellStyle name="SAPBEXHLevel3X 3 6 3 3 3" xfId="13677" xr:uid="{0C98EF24-B26C-481C-A47A-51352D16AB04}"/>
    <cellStyle name="SAPBEXHLevel3X 3 6 3 3 3 2" xfId="30313" xr:uid="{99520E93-105B-4FAC-8580-6D2AC07743F2}"/>
    <cellStyle name="SAPBEXHLevel3X 3 6 3 3 3 3" xfId="37402" xr:uid="{72CF1902-686E-4EA9-AB9A-4E0BF90EA59F}"/>
    <cellStyle name="SAPBEXHLevel3X 3 6 3 3 4" xfId="35829" xr:uid="{4BCED72E-17C9-45A3-96E3-2B1AB5567254}"/>
    <cellStyle name="SAPBEXHLevel3X 3 6 3 4" xfId="10074" xr:uid="{46E2AF0E-1E54-4047-BBFC-73FC6E55C61E}"/>
    <cellStyle name="SAPBEXHLevel3X 3 6 3 4 2" xfId="35416" xr:uid="{037AB1DE-552B-4E3F-907E-25864F2008EF}"/>
    <cellStyle name="SAPBEXHLevel3X 3 6 3 5" xfId="13468" xr:uid="{96F1191A-F283-4266-A957-8FC7E64CB4E6}"/>
    <cellStyle name="SAPBEXHLevel3X 3 6 3 5 2" xfId="37197" xr:uid="{7F3F7CDA-DF08-4157-B82C-A68410859582}"/>
    <cellStyle name="SAPBEXHLevel3X 3 6 3 6" xfId="14170" xr:uid="{E5A31062-9973-4688-AC34-445AA1A23311}"/>
    <cellStyle name="SAPBEXHLevel3X 3 6 3 6 2" xfId="30747" xr:uid="{0F3AED7E-38BC-4DCC-B8AD-ADC58F1C25B1}"/>
    <cellStyle name="SAPBEXHLevel3X 3 6 3 6 3" xfId="37827" xr:uid="{167B44BD-C6FC-4BB0-9C83-0E2D4A99ECEC}"/>
    <cellStyle name="SAPBEXHLevel3X 3 6 3 7" xfId="8181" xr:uid="{9EF9F536-EB04-4568-8FF8-5EBEA892DE39}"/>
    <cellStyle name="SAPBEXHLevel3X 3 6 3 7 2" xfId="34688" xr:uid="{70030F6F-1DE5-4F57-A213-2D4819B4CDC1}"/>
    <cellStyle name="SAPBEXHLevel3X 3 6 3 8" xfId="34335" xr:uid="{3D811D08-6B15-4016-A30E-22696DB1AC22}"/>
    <cellStyle name="SAPBEXHLevel3X 3 6 4" xfId="7951" xr:uid="{C1F8BF6C-E99B-4BDD-9166-68ADCEC3059F}"/>
    <cellStyle name="SAPBEXHLevel3X 3 6 4 2" xfId="12533" xr:uid="{55815ABC-7923-4C64-BA66-1CA7123256C2}"/>
    <cellStyle name="SAPBEXHLevel3X 3 6 4 2 2" xfId="15844" xr:uid="{B9782615-393F-4CB7-BEDE-9A0DB5D5A6F5}"/>
    <cellStyle name="SAPBEXHLevel3X 3 6 4 2 2 2" xfId="32348" xr:uid="{1ACC85BF-9EA6-491D-AC6B-1C19437DD805}"/>
    <cellStyle name="SAPBEXHLevel3X 3 6 4 2 2 3" xfId="39433" xr:uid="{47841218-2268-4C0B-8EE8-44949FEA32DD}"/>
    <cellStyle name="SAPBEXHLevel3X 3 6 4 2 3" xfId="17317" xr:uid="{81B03557-B480-4730-8363-78F8861F79D6}"/>
    <cellStyle name="SAPBEXHLevel3X 3 6 4 2 3 2" xfId="33821" xr:uid="{3689122B-3D69-4375-B882-A887BA634F75}"/>
    <cellStyle name="SAPBEXHLevel3X 3 6 4 2 3 3" xfId="40150" xr:uid="{259EE24F-06A7-4F77-B820-0A3BD7C0626A}"/>
    <cellStyle name="SAPBEXHLevel3X 3 6 4 2 4" xfId="36561" xr:uid="{33447EFA-D736-47AD-BC96-B98BD551543D}"/>
    <cellStyle name="SAPBEXHLevel3X 3 6 4 3" xfId="11131" xr:uid="{6479DA6C-B83D-4B75-882F-B40D071CA155}"/>
    <cellStyle name="SAPBEXHLevel3X 3 6 4 3 2" xfId="14318" xr:uid="{2FDCDC79-4E96-4C80-AE15-34CB1E299EEC}"/>
    <cellStyle name="SAPBEXHLevel3X 3 6 4 3 2 2" xfId="37975" xr:uid="{DCE4394E-A3FF-4C65-BB8C-5997F1A8D2F9}"/>
    <cellStyle name="SAPBEXHLevel3X 3 6 4 3 3" xfId="14137" xr:uid="{0699CF8A-C1B0-45EE-88BC-18ED9144D595}"/>
    <cellStyle name="SAPBEXHLevel3X 3 6 4 3 3 2" xfId="30714" xr:uid="{2631D0EB-B722-4B9E-A3E4-1CF05391BBE0}"/>
    <cellStyle name="SAPBEXHLevel3X 3 6 4 3 3 3" xfId="37794" xr:uid="{3E6B554A-C08D-4435-8968-408FFE0F0538}"/>
    <cellStyle name="SAPBEXHLevel3X 3 6 4 3 4" xfId="35995" xr:uid="{0513B4EF-E956-44F9-9BE4-A5035BF08F14}"/>
    <cellStyle name="SAPBEXHLevel3X 3 6 4 4" xfId="9844" xr:uid="{5ADB2EDB-52FF-46EB-813E-99D08E7A5259}"/>
    <cellStyle name="SAPBEXHLevel3X 3 6 4 4 2" xfId="35272" xr:uid="{6D4EB61D-D82D-484F-8C0E-ABE54986C0C3}"/>
    <cellStyle name="SAPBEXHLevel3X 3 6 4 5" xfId="13277" xr:uid="{4FC1030F-5380-495D-AFE0-C6C81B4948F2}"/>
    <cellStyle name="SAPBEXHLevel3X 3 6 4 5 2" xfId="37006" xr:uid="{9C60F449-84A4-49AE-9E94-C10D5AE80CC3}"/>
    <cellStyle name="SAPBEXHLevel3X 3 6 4 6" xfId="14669" xr:uid="{47C8D9A3-5901-4BEB-BF74-426F0960EDEC}"/>
    <cellStyle name="SAPBEXHLevel3X 3 6 4 6 2" xfId="31184" xr:uid="{8397B34A-573A-4455-8B0C-0FFC259FDA56}"/>
    <cellStyle name="SAPBEXHLevel3X 3 6 4 6 3" xfId="38259" xr:uid="{D81DF181-9959-42AE-A72E-165ABBE24BDB}"/>
    <cellStyle name="SAPBEXHLevel3X 3 6 4 7" xfId="34544" xr:uid="{C5D8E2E8-D01F-4E21-99EE-BCCF432CAB8D}"/>
    <cellStyle name="SAPBEXHLevel3X 3 6 5" xfId="8127" xr:uid="{1F8B0AE3-D047-475F-9F09-7810AD181F2A}"/>
    <cellStyle name="SAPBEXHLevel3X 3 6 5 2" xfId="12717" xr:uid="{B5A4E660-EA7D-49DE-9539-454CBB1FFAFA}"/>
    <cellStyle name="SAPBEXHLevel3X 3 6 5 2 2" xfId="15931" xr:uid="{3AC7B499-DA71-4BA9-B194-B80DD7EF4833}"/>
    <cellStyle name="SAPBEXHLevel3X 3 6 5 2 2 2" xfId="32435" xr:uid="{BB758488-FFED-429A-9BF5-198A53D1E98D}"/>
    <cellStyle name="SAPBEXHLevel3X 3 6 5 2 2 3" xfId="39520" xr:uid="{FF188DEC-37E6-432F-BA1D-C7AE2C4B0FBF}"/>
    <cellStyle name="SAPBEXHLevel3X 3 6 5 2 3" xfId="17492" xr:uid="{9CF46DC5-0EFA-4EF6-A524-6A96B7C4FCA5}"/>
    <cellStyle name="SAPBEXHLevel3X 3 6 5 2 3 2" xfId="33996" xr:uid="{4AB1963E-1900-4579-A01B-19A19CD9289A}"/>
    <cellStyle name="SAPBEXHLevel3X 3 6 5 2 3 3" xfId="40237" xr:uid="{3CD38445-49C4-49BE-A3F5-B9B976CC2CFA}"/>
    <cellStyle name="SAPBEXHLevel3X 3 6 5 2 4" xfId="36647" xr:uid="{0D0B5E5B-7063-46C8-83DF-CB490320D77B}"/>
    <cellStyle name="SAPBEXHLevel3X 3 6 5 3" xfId="11308" xr:uid="{F4C0DD4B-C636-4F71-BC6C-8B077F059877}"/>
    <cellStyle name="SAPBEXHLevel3X 3 6 5 3 2" xfId="14454" xr:uid="{6252E517-7A7B-4140-9F54-48542082B1BF}"/>
    <cellStyle name="SAPBEXHLevel3X 3 6 5 3 2 2" xfId="38111" xr:uid="{D632DFB5-D63D-459D-BC46-6B0F8641EEBC}"/>
    <cellStyle name="SAPBEXHLevel3X 3 6 5 3 3" xfId="9268" xr:uid="{760809FF-2557-41DE-A5B0-B8E84FA7F018}"/>
    <cellStyle name="SAPBEXHLevel3X 3 6 5 3 3 2" xfId="26425" xr:uid="{039A55F8-9E97-4F00-95FC-912AAD8A7FE9}"/>
    <cellStyle name="SAPBEXHLevel3X 3 6 5 3 3 3" xfId="35159" xr:uid="{5E9DCAEB-8780-4B1E-B338-C7772234A16D}"/>
    <cellStyle name="SAPBEXHLevel3X 3 6 5 3 4" xfId="36082" xr:uid="{7AABA02C-5A4A-417C-A908-1F7BFF3AD99C}"/>
    <cellStyle name="SAPBEXHLevel3X 3 6 5 4" xfId="10020" xr:uid="{3F30D6D1-78FC-4347-AEE3-39077CF8EC20}"/>
    <cellStyle name="SAPBEXHLevel3X 3 6 5 4 2" xfId="35362" xr:uid="{22892560-B82A-448F-B510-F14BC060120B}"/>
    <cellStyle name="SAPBEXHLevel3X 3 6 5 5" xfId="13414" xr:uid="{15CFAFD9-C2F0-4302-89BB-6497162D2751}"/>
    <cellStyle name="SAPBEXHLevel3X 3 6 5 5 2" xfId="37143" xr:uid="{8568EEB4-8D29-48F4-92BA-95BD14400229}"/>
    <cellStyle name="SAPBEXHLevel3X 3 6 5 6" xfId="9041" xr:uid="{9EC5723F-E59F-44AA-A201-D00D01C4E2FD}"/>
    <cellStyle name="SAPBEXHLevel3X 3 6 5 6 2" xfId="26217" xr:uid="{7CE33176-0308-49FB-9E45-105F50068AC0}"/>
    <cellStyle name="SAPBEXHLevel3X 3 6 5 6 3" xfId="34932" xr:uid="{47942329-5A73-410C-B102-78EBD4BFF9B9}"/>
    <cellStyle name="SAPBEXHLevel3X 3 6 5 7" xfId="34634" xr:uid="{ED1DAA5B-561C-42F9-851B-83096A88CFAF}"/>
    <cellStyle name="SAPBEXHLevel3X 3 6 6" xfId="11054" xr:uid="{82368175-D425-403C-A469-6604DC8C8ECE}"/>
    <cellStyle name="SAPBEXHLevel3X 3 6 6 2" xfId="12456" xr:uid="{0413BA02-69A9-4034-8BE1-A4DD6BAF86E1}"/>
    <cellStyle name="SAPBEXHLevel3X 3 6 6 2 2" xfId="15767" xr:uid="{455E409E-A975-4B4E-97FA-83355E72BF8F}"/>
    <cellStyle name="SAPBEXHLevel3X 3 6 6 2 2 2" xfId="32271" xr:uid="{ABC57FCA-65DC-471C-B482-CC43A13A2687}"/>
    <cellStyle name="SAPBEXHLevel3X 3 6 6 2 2 3" xfId="39356" xr:uid="{0E430F67-A916-4162-A417-C35C3E2F722D}"/>
    <cellStyle name="SAPBEXHLevel3X 3 6 6 2 3" xfId="17240" xr:uid="{EA93E2EC-DD45-468A-9C00-2AAB020DCB11}"/>
    <cellStyle name="SAPBEXHLevel3X 3 6 6 2 3 2" xfId="33744" xr:uid="{215CAED5-67F0-44BD-9992-FE1D776C3DAE}"/>
    <cellStyle name="SAPBEXHLevel3X 3 6 6 2 3 3" xfId="40073" xr:uid="{B2C9FB78-FA17-4E25-87B0-9D191F1DC48E}"/>
    <cellStyle name="SAPBEXHLevel3X 3 6 6 2 4" xfId="36485" xr:uid="{5B908239-710B-47F6-A912-7AC034F9E3B1}"/>
    <cellStyle name="SAPBEXHLevel3X 3 6 6 3" xfId="14241" xr:uid="{67C289F4-ABB5-4C3C-B916-0C4D3D1F13F4}"/>
    <cellStyle name="SAPBEXHLevel3X 3 6 6 3 2" xfId="37898" xr:uid="{4349E925-306F-4EC5-B4D3-95998F529759}"/>
    <cellStyle name="SAPBEXHLevel3X 3 6 6 4" xfId="13671" xr:uid="{1DA9D756-ED72-4B6E-B699-7E9601A7FA12}"/>
    <cellStyle name="SAPBEXHLevel3X 3 6 6 4 2" xfId="30307" xr:uid="{FF52AE29-D594-4474-9990-802C13B78EF3}"/>
    <cellStyle name="SAPBEXHLevel3X 3 6 6 4 3" xfId="37396" xr:uid="{920AFD29-6532-4BD2-9BB9-BF7A401DC8CB}"/>
    <cellStyle name="SAPBEXHLevel3X 3 6 6 5" xfId="35918" xr:uid="{B2FF69B7-A3EE-47D7-80FC-2D0649949EB1}"/>
    <cellStyle name="SAPBEXHLevel3X 3 6 7" xfId="11675" xr:uid="{07D4AD1E-855F-4399-A0AB-5573826733FD}"/>
    <cellStyle name="SAPBEXHLevel3X 3 6 7 2" xfId="15388" xr:uid="{0850B6FA-DEA1-48E6-8ABB-BE2B69A4E196}"/>
    <cellStyle name="SAPBEXHLevel3X 3 6 7 2 2" xfId="31892" xr:uid="{611F288B-71C3-4F83-947C-8DEA69DF2C57}"/>
    <cellStyle name="SAPBEXHLevel3X 3 6 7 2 3" xfId="38977" xr:uid="{D2F6B004-7E3D-48D0-984A-514E531D7877}"/>
    <cellStyle name="SAPBEXHLevel3X 3 6 7 3" xfId="16569" xr:uid="{36A48AFF-AD05-4D06-92B8-230B5DA30C06}"/>
    <cellStyle name="SAPBEXHLevel3X 3 6 7 3 2" xfId="33073" xr:uid="{8270A920-2516-4EBB-91C4-A646D9A0B757}"/>
    <cellStyle name="SAPBEXHLevel3X 3 6 7 3 3" xfId="39696" xr:uid="{F62CFEA1-91F9-4559-9131-1C64E9F45930}"/>
    <cellStyle name="SAPBEXHLevel3X 3 6 7 4" xfId="36181" xr:uid="{EDFD53CE-21B4-4221-9703-8C54E076038F}"/>
    <cellStyle name="SAPBEXHLevel3X 3 6 8" xfId="10529" xr:uid="{D09947EA-36F6-4618-B415-2F796E42765B}"/>
    <cellStyle name="SAPBEXHLevel3X 3 6 8 2" xfId="13789" xr:uid="{DF36EBEC-19FB-4A17-A939-54922E284E06}"/>
    <cellStyle name="SAPBEXHLevel3X 3 6 8 2 2" xfId="37514" xr:uid="{F7A5C5AD-AB1B-44EF-8E6A-F55E67A17639}"/>
    <cellStyle name="SAPBEXHLevel3X 3 6 8 3" xfId="13137" xr:uid="{4E57435F-4065-44E8-94EC-2B935FCA6F73}"/>
    <cellStyle name="SAPBEXHLevel3X 3 6 8 3 2" xfId="29857" xr:uid="{F74A9D68-6954-421D-ACEA-E180DFF499DA}"/>
    <cellStyle name="SAPBEXHLevel3X 3 6 8 3 3" xfId="36866" xr:uid="{636C030F-7018-4F1E-9A07-9301E459CA51}"/>
    <cellStyle name="SAPBEXHLevel3X 3 6 8 4" xfId="35638" xr:uid="{9A0FCD54-564D-4BEF-B3CD-688F03BB61EC}"/>
    <cellStyle name="SAPBEXHLevel3X 3 6 9" xfId="9249" xr:uid="{B12A1559-649F-48A9-B056-9E691F9B2304}"/>
    <cellStyle name="SAPBEXHLevel3X 3 6 9 2" xfId="35140" xr:uid="{DF7D1749-27C0-4633-9AF4-F545E4F7CCEE}"/>
    <cellStyle name="SAPBEXHLevel3X 3 7" xfId="3778" xr:uid="{0C83878E-7B16-4247-A1F7-362611129129}"/>
    <cellStyle name="SAPBEXHLevel3X 3 7 10" xfId="9013" xr:uid="{6B3A6309-431C-4C86-A084-E7324728D7E4}"/>
    <cellStyle name="SAPBEXHLevel3X 3 7 10 2" xfId="26189" xr:uid="{DE6A8C87-4B2B-4378-B817-5946D18EB139}"/>
    <cellStyle name="SAPBEXHLevel3X 3 7 10 3" xfId="34905" xr:uid="{B0743041-E831-4285-B2A2-7C335118CA59}"/>
    <cellStyle name="SAPBEXHLevel3X 3 7 11" xfId="7361" xr:uid="{FDE1DAD6-036B-4309-B2B3-DBB274705B4C}"/>
    <cellStyle name="SAPBEXHLevel3X 3 7 11 2" xfId="34431" xr:uid="{EB2C6D7A-9803-4F6A-A23D-B05AEE383F13}"/>
    <cellStyle name="SAPBEXHLevel3X 3 7 12" xfId="21275" xr:uid="{FEFE58DB-FCF6-495B-AEF5-ED3E4E46B933}"/>
    <cellStyle name="SAPBEXHLevel3X 3 7 13" xfId="22229" xr:uid="{EC1E0109-C7F4-4C65-891F-72FA00EEA3F0}"/>
    <cellStyle name="SAPBEXHLevel3X 3 7 2" xfId="5732" xr:uid="{9E39BB5C-598D-4302-9C47-2BD1E951F2DD}"/>
    <cellStyle name="SAPBEXHLevel3X 3 7 2 2" xfId="12166" xr:uid="{71E1EA4E-6CE8-466D-B7BE-CA86ECAD5E7F}"/>
    <cellStyle name="SAPBEXHLevel3X 3 7 2 2 2" xfId="15569" xr:uid="{ACCF7FC8-B62E-43D3-906F-D3073BE062FE}"/>
    <cellStyle name="SAPBEXHLevel3X 3 7 2 2 2 2" xfId="32073" xr:uid="{527E86EB-2C42-40E1-9491-02E461D6BDDE}"/>
    <cellStyle name="SAPBEXHLevel3X 3 7 2 2 2 3" xfId="39158" xr:uid="{988E8868-4950-48C1-96E9-4632136136C1}"/>
    <cellStyle name="SAPBEXHLevel3X 3 7 2 2 3" xfId="16965" xr:uid="{952DA186-C309-4992-8AD8-DA132211D954}"/>
    <cellStyle name="SAPBEXHLevel3X 3 7 2 2 3 2" xfId="33469" xr:uid="{2A61E33C-CC9B-4B84-BFF1-CA5F46363477}"/>
    <cellStyle name="SAPBEXHLevel3X 3 7 2 2 3 3" xfId="39890" xr:uid="{2B9B9420-0BDF-4180-A058-E9EF639D6513}"/>
    <cellStyle name="SAPBEXHLevel3X 3 7 2 2 4" xfId="36306" xr:uid="{0A714F0E-50BF-481A-A996-04D9ED8D9030}"/>
    <cellStyle name="SAPBEXHLevel3X 3 7 2 3" xfId="10762" xr:uid="{789E4DD4-C03A-4B46-8BCD-291DE555D6FA}"/>
    <cellStyle name="SAPBEXHLevel3X 3 7 2 3 2" xfId="13995" xr:uid="{1EE41605-D230-4827-AC6D-234A031E000C}"/>
    <cellStyle name="SAPBEXHLevel3X 3 7 2 3 2 2" xfId="37668" xr:uid="{94128F6F-A9F4-4E83-A5DF-CC84C8FAD9A6}"/>
    <cellStyle name="SAPBEXHLevel3X 3 7 2 3 3" xfId="13146" xr:uid="{A0CAAB02-AE1E-459B-94F0-C6FB17D3BFDA}"/>
    <cellStyle name="SAPBEXHLevel3X 3 7 2 3 3 2" xfId="29866" xr:uid="{44F4CCDC-DEBA-4EB5-BA38-CBFCBDE914D7}"/>
    <cellStyle name="SAPBEXHLevel3X 3 7 2 3 3 3" xfId="36875" xr:uid="{A56EB12F-4B27-4E96-8D7B-E810299B7CFA}"/>
    <cellStyle name="SAPBEXHLevel3X 3 7 2 3 4" xfId="35739" xr:uid="{B91AED5B-0EB2-4DB3-BD03-9B48748594DA}"/>
    <cellStyle name="SAPBEXHLevel3X 3 7 2 4" xfId="9784" xr:uid="{C1EAEDCA-2226-41AC-AD4E-6FAC3B7D4C94}"/>
    <cellStyle name="SAPBEXHLevel3X 3 7 2 4 2" xfId="35212" xr:uid="{90582DE9-D327-4293-A0DD-C654DB8CFD04}"/>
    <cellStyle name="SAPBEXHLevel3X 3 7 2 5" xfId="13217" xr:uid="{B91EBE35-379F-495E-A1C0-5791686B1947}"/>
    <cellStyle name="SAPBEXHLevel3X 3 7 2 5 2" xfId="36946" xr:uid="{47BEC225-2DF9-44ED-99F8-902FD09FDD6B}"/>
    <cellStyle name="SAPBEXHLevel3X 3 7 2 6" xfId="14179" xr:uid="{5C8DD192-1235-465A-A65E-C26127116F4E}"/>
    <cellStyle name="SAPBEXHLevel3X 3 7 2 6 2" xfId="30756" xr:uid="{5A7036B9-632E-47EB-8178-EEB082321FD3}"/>
    <cellStyle name="SAPBEXHLevel3X 3 7 2 6 3" xfId="37836" xr:uid="{C65F27B5-F758-4574-90B7-2546483712E3}"/>
    <cellStyle name="SAPBEXHLevel3X 3 7 2 7" xfId="7891" xr:uid="{9B4AEAE3-F130-4F1E-B6E0-CCB77AD44E06}"/>
    <cellStyle name="SAPBEXHLevel3X 3 7 2 7 2" xfId="34484" xr:uid="{926647F0-1FC4-49C0-BC32-23F1358CAF2D}"/>
    <cellStyle name="SAPBEXHLevel3X 3 7 2 8" xfId="34244" xr:uid="{301836B0-93CD-4AA9-8B06-F94C9F251F25}"/>
    <cellStyle name="SAPBEXHLevel3X 3 7 3" xfId="6009" xr:uid="{D117192B-2E5C-4CF3-9ACE-1250DDE58A80}"/>
    <cellStyle name="SAPBEXHLevel3X 3 7 3 2" xfId="12277" xr:uid="{EE59142A-07C6-450E-BE34-066C1F9ECA97}"/>
    <cellStyle name="SAPBEXHLevel3X 3 7 3 2 2" xfId="15677" xr:uid="{F706C067-82B9-445A-848D-E11CB1DB031D}"/>
    <cellStyle name="SAPBEXHLevel3X 3 7 3 2 2 2" xfId="32181" xr:uid="{EC51449C-89D1-4E96-B4FA-1ADA827210DD}"/>
    <cellStyle name="SAPBEXHLevel3X 3 7 3 2 2 3" xfId="39266" xr:uid="{C11B80AF-B710-432C-8BBC-DAF38283AC12}"/>
    <cellStyle name="SAPBEXHLevel3X 3 7 3 2 3" xfId="17061" xr:uid="{B5990C69-6010-4BFF-83B7-630C7A1267E8}"/>
    <cellStyle name="SAPBEXHLevel3X 3 7 3 2 3 2" xfId="33565" xr:uid="{D00C22BA-D27C-45D9-AE24-468543E39E0B}"/>
    <cellStyle name="SAPBEXHLevel3X 3 7 3 2 3 3" xfId="39983" xr:uid="{0BD97C89-92C6-46D5-8392-1EAC01B764D8}"/>
    <cellStyle name="SAPBEXHLevel3X 3 7 3 2 4" xfId="36397" xr:uid="{6EB71E63-9EA1-4A18-9446-0BA0AA27C2D0}"/>
    <cellStyle name="SAPBEXHLevel3X 3 7 3 3" xfId="10874" xr:uid="{03141E6F-E16C-4829-8034-B31B5A3E7F1E}"/>
    <cellStyle name="SAPBEXHLevel3X 3 7 3 3 2" xfId="14105" xr:uid="{8F00F79E-846C-4674-8DD4-A598AD0A52B3}"/>
    <cellStyle name="SAPBEXHLevel3X 3 7 3 3 2 2" xfId="37763" xr:uid="{43EEB3E6-E680-4F0B-8FEF-3072ACB699DE}"/>
    <cellStyle name="SAPBEXHLevel3X 3 7 3 3 3" xfId="14640" xr:uid="{EF189CD0-4975-4A27-8523-8FE4CFD2FBB6}"/>
    <cellStyle name="SAPBEXHLevel3X 3 7 3 3 3 2" xfId="31155" xr:uid="{70827D0A-8C92-40DC-AF6C-CF188CEDC4F6}"/>
    <cellStyle name="SAPBEXHLevel3X 3 7 3 3 3 3" xfId="38230" xr:uid="{3B4861E4-DA2F-4EF7-8ECE-A3EB97073625}"/>
    <cellStyle name="SAPBEXHLevel3X 3 7 3 3 4" xfId="35830" xr:uid="{59021A1F-506F-4C7B-9ED8-E07C853A562B}"/>
    <cellStyle name="SAPBEXHLevel3X 3 7 3 4" xfId="10075" xr:uid="{4E50D958-602F-434A-B63F-37AF811279DE}"/>
    <cellStyle name="SAPBEXHLevel3X 3 7 3 4 2" xfId="35417" xr:uid="{9862266B-25DA-4789-981C-99E127488C19}"/>
    <cellStyle name="SAPBEXHLevel3X 3 7 3 5" xfId="13469" xr:uid="{9C6DDC70-908A-4F76-ABD1-5A8458F938A1}"/>
    <cellStyle name="SAPBEXHLevel3X 3 7 3 5 2" xfId="37198" xr:uid="{804D5EDB-0952-46A5-AD6E-924AE351EA65}"/>
    <cellStyle name="SAPBEXHLevel3X 3 7 3 6" xfId="14965" xr:uid="{6AF93563-558E-42A3-A21A-563BD34F49EB}"/>
    <cellStyle name="SAPBEXHLevel3X 3 7 3 6 2" xfId="31475" xr:uid="{3163EF70-4BB4-44B5-BFB9-EF94D7CABF97}"/>
    <cellStyle name="SAPBEXHLevel3X 3 7 3 6 3" xfId="38554" xr:uid="{BEE82EAE-9C8D-4DC3-A637-E8E245792E6F}"/>
    <cellStyle name="SAPBEXHLevel3X 3 7 3 7" xfId="8182" xr:uid="{C488BD58-C93C-4CDD-BD55-A152773F70E1}"/>
    <cellStyle name="SAPBEXHLevel3X 3 7 3 7 2" xfId="34689" xr:uid="{F8EB0C10-A9B6-4BC5-95C0-46D1E157E690}"/>
    <cellStyle name="SAPBEXHLevel3X 3 7 3 8" xfId="34336" xr:uid="{0B9E7BF8-C96E-4693-A610-DE9AA8C56D0C}"/>
    <cellStyle name="SAPBEXHLevel3X 3 7 4" xfId="8216" xr:uid="{44DA6709-C527-4296-A955-404A48E00395}"/>
    <cellStyle name="SAPBEXHLevel3X 3 7 4 2" xfId="12534" xr:uid="{DF19938C-861C-4BBB-9E83-A9D7BB55AB64}"/>
    <cellStyle name="SAPBEXHLevel3X 3 7 4 2 2" xfId="15845" xr:uid="{7D328FA3-5282-409B-B420-119093F5FF5E}"/>
    <cellStyle name="SAPBEXHLevel3X 3 7 4 2 2 2" xfId="32349" xr:uid="{8D3E7A2D-3CEE-48E2-8282-B916DDBDBBD3}"/>
    <cellStyle name="SAPBEXHLevel3X 3 7 4 2 2 3" xfId="39434" xr:uid="{489B78D3-5D0D-4C7F-AFF1-A902D0D799BA}"/>
    <cellStyle name="SAPBEXHLevel3X 3 7 4 2 3" xfId="17318" xr:uid="{176B87E9-333F-4487-AD5F-B7A3A74FDD82}"/>
    <cellStyle name="SAPBEXHLevel3X 3 7 4 2 3 2" xfId="33822" xr:uid="{A779E9E0-30DA-440F-B172-A677D0D366D7}"/>
    <cellStyle name="SAPBEXHLevel3X 3 7 4 2 3 3" xfId="40151" xr:uid="{0FBBED0E-FA54-4661-B5F6-A5533DFA5163}"/>
    <cellStyle name="SAPBEXHLevel3X 3 7 4 2 4" xfId="36562" xr:uid="{9255641D-254D-4D28-A0F3-37657E7F5BB1}"/>
    <cellStyle name="SAPBEXHLevel3X 3 7 4 3" xfId="11132" xr:uid="{4CEEB583-4C57-4E37-AFB4-15D940C11A68}"/>
    <cellStyle name="SAPBEXHLevel3X 3 7 4 3 2" xfId="14319" xr:uid="{9D0EA4FF-2938-4D19-9D20-E0A639C1B66A}"/>
    <cellStyle name="SAPBEXHLevel3X 3 7 4 3 2 2" xfId="37976" xr:uid="{44DD62E7-1DEB-463A-B12A-CC6036D75125}"/>
    <cellStyle name="SAPBEXHLevel3X 3 7 4 3 3" xfId="14931" xr:uid="{29310910-60CF-404F-8AD9-0030A4A7D187}"/>
    <cellStyle name="SAPBEXHLevel3X 3 7 4 3 3 2" xfId="31441" xr:uid="{570B939B-5A3E-404F-8A74-4C42ED5339C3}"/>
    <cellStyle name="SAPBEXHLevel3X 3 7 4 3 3 3" xfId="38520" xr:uid="{F6CFFE6D-E6D9-489C-B1AD-BD3192D6D558}"/>
    <cellStyle name="SAPBEXHLevel3X 3 7 4 3 4" xfId="35996" xr:uid="{3C07D234-EB1A-4318-BD73-0F7C7FB40AB5}"/>
    <cellStyle name="SAPBEXHLevel3X 3 7 4 4" xfId="10108" xr:uid="{A3F3F65B-754B-4CBE-8163-A69EAA9F96B5}"/>
    <cellStyle name="SAPBEXHLevel3X 3 7 4 4 2" xfId="35450" xr:uid="{4B31AF59-8A35-462B-8262-2BB86D9F6FEF}"/>
    <cellStyle name="SAPBEXHLevel3X 3 7 4 5" xfId="13502" xr:uid="{4E2EDCB2-F456-4A0F-9D90-5B46DE530287}"/>
    <cellStyle name="SAPBEXHLevel3X 3 7 4 5 2" xfId="37231" xr:uid="{4AA79B61-433D-42D9-BF0B-9D2225EA38D4}"/>
    <cellStyle name="SAPBEXHLevel3X 3 7 4 6" xfId="13018" xr:uid="{78F6945D-7C49-4436-A623-E2C474CB2512}"/>
    <cellStyle name="SAPBEXHLevel3X 3 7 4 6 2" xfId="29738" xr:uid="{B8B460FF-44F9-42DD-9BA3-CAAA4DEA0F9A}"/>
    <cellStyle name="SAPBEXHLevel3X 3 7 4 6 3" xfId="36747" xr:uid="{EC72BAC0-CA07-4715-9AE1-F5C311DCB6D1}"/>
    <cellStyle name="SAPBEXHLevel3X 3 7 4 7" xfId="34722" xr:uid="{51B86D78-1FC2-4AED-9177-E2373138BCF4}"/>
    <cellStyle name="SAPBEXHLevel3X 3 7 5" xfId="8128" xr:uid="{A74D1058-3F17-4C77-A02D-58B2E4E9A527}"/>
    <cellStyle name="SAPBEXHLevel3X 3 7 5 2" xfId="12718" xr:uid="{3E8D2FF8-CA8C-4311-9C2B-D9D22B974949}"/>
    <cellStyle name="SAPBEXHLevel3X 3 7 5 2 2" xfId="15932" xr:uid="{66A9A498-2C2F-4347-9CF4-5263AA96F280}"/>
    <cellStyle name="SAPBEXHLevel3X 3 7 5 2 2 2" xfId="32436" xr:uid="{3B6E755D-C076-43F4-B1DE-D944A898D810}"/>
    <cellStyle name="SAPBEXHLevel3X 3 7 5 2 2 3" xfId="39521" xr:uid="{A754429F-6430-4A6D-B68D-96ACA0EC1492}"/>
    <cellStyle name="SAPBEXHLevel3X 3 7 5 2 3" xfId="17493" xr:uid="{7CF852FA-7AA1-4ADE-8D6E-44BB6ED01F7D}"/>
    <cellStyle name="SAPBEXHLevel3X 3 7 5 2 3 2" xfId="33997" xr:uid="{37001DAF-5E0C-499F-94B3-55CD323B268C}"/>
    <cellStyle name="SAPBEXHLevel3X 3 7 5 2 3 3" xfId="40238" xr:uid="{2F61CC5B-CA6E-4D43-812D-FE9E31971132}"/>
    <cellStyle name="SAPBEXHLevel3X 3 7 5 2 4" xfId="36648" xr:uid="{7BF37F3B-3FD8-4A89-85DD-A05974E3B2B6}"/>
    <cellStyle name="SAPBEXHLevel3X 3 7 5 3" xfId="11309" xr:uid="{9959ADD0-1E4F-4EA5-963A-9E3ABCC52F32}"/>
    <cellStyle name="SAPBEXHLevel3X 3 7 5 3 2" xfId="14455" xr:uid="{A8FCC0EB-2749-4958-AA31-EC37C7809945}"/>
    <cellStyle name="SAPBEXHLevel3X 3 7 5 3 2 2" xfId="38112" xr:uid="{1FE9EEEE-83D9-48CC-83FD-CB5D52BF53E5}"/>
    <cellStyle name="SAPBEXHLevel3X 3 7 5 3 3" xfId="9153" xr:uid="{4C6BD540-82A8-4DD4-B7E4-D7D492709E47}"/>
    <cellStyle name="SAPBEXHLevel3X 3 7 5 3 3 2" xfId="26329" xr:uid="{E08757BA-0FDC-41C4-AB63-C2B7EB6FB3C0}"/>
    <cellStyle name="SAPBEXHLevel3X 3 7 5 3 3 3" xfId="35044" xr:uid="{441358C5-A597-4C99-AC48-98EF98B8C0E3}"/>
    <cellStyle name="SAPBEXHLevel3X 3 7 5 3 4" xfId="36083" xr:uid="{E07072F9-339A-43EC-A142-09B22B05FE20}"/>
    <cellStyle name="SAPBEXHLevel3X 3 7 5 4" xfId="10021" xr:uid="{1A111EE4-A806-45D7-BBD5-7D37BDDC1AB0}"/>
    <cellStyle name="SAPBEXHLevel3X 3 7 5 4 2" xfId="35363" xr:uid="{97BB0FDE-38D8-4B0C-A01D-BD51CDD0A584}"/>
    <cellStyle name="SAPBEXHLevel3X 3 7 5 5" xfId="13415" xr:uid="{1305326E-BF43-4FD0-B9A3-CEB3D9061665}"/>
    <cellStyle name="SAPBEXHLevel3X 3 7 5 5 2" xfId="37144" xr:uid="{2DA21036-6D5A-43AF-933C-82C66238F77C}"/>
    <cellStyle name="SAPBEXHLevel3X 3 7 5 6" xfId="9042" xr:uid="{2ED6C901-75BD-42F3-AEE7-CCBEA573D790}"/>
    <cellStyle name="SAPBEXHLevel3X 3 7 5 6 2" xfId="26218" xr:uid="{ED6CC4C6-3568-40FB-A218-4B33EF5FE237}"/>
    <cellStyle name="SAPBEXHLevel3X 3 7 5 6 3" xfId="34933" xr:uid="{9152ECE6-7929-49B7-82A7-347C8E3F4BDE}"/>
    <cellStyle name="SAPBEXHLevel3X 3 7 5 7" xfId="34635" xr:uid="{131A4444-9C31-48E8-B719-DC8493A2D6EE}"/>
    <cellStyle name="SAPBEXHLevel3X 3 7 6" xfId="11055" xr:uid="{10B20D87-7649-4446-A548-146AA8958B00}"/>
    <cellStyle name="SAPBEXHLevel3X 3 7 6 2" xfId="12457" xr:uid="{45F3EF1E-B21A-417E-867E-A5A0681C8624}"/>
    <cellStyle name="SAPBEXHLevel3X 3 7 6 2 2" xfId="15768" xr:uid="{AD30A459-D065-40EE-8A4B-B0EFCBA854D2}"/>
    <cellStyle name="SAPBEXHLevel3X 3 7 6 2 2 2" xfId="32272" xr:uid="{F7038050-82C3-4B24-9C45-AFFE29CA93A8}"/>
    <cellStyle name="SAPBEXHLevel3X 3 7 6 2 2 3" xfId="39357" xr:uid="{5945EDA3-2FFE-429F-813E-7611F6A529D8}"/>
    <cellStyle name="SAPBEXHLevel3X 3 7 6 2 3" xfId="17241" xr:uid="{834790CD-75CD-43F1-A809-F87F175E0680}"/>
    <cellStyle name="SAPBEXHLevel3X 3 7 6 2 3 2" xfId="33745" xr:uid="{D2BC9196-A2D5-4E5C-B43D-663B6614B1D6}"/>
    <cellStyle name="SAPBEXHLevel3X 3 7 6 2 3 3" xfId="40074" xr:uid="{8B028918-75A0-4AD1-87A3-2466EDB8B172}"/>
    <cellStyle name="SAPBEXHLevel3X 3 7 6 2 4" xfId="36486" xr:uid="{00FB7C00-6D78-49D9-BEEA-5B2B973F6798}"/>
    <cellStyle name="SAPBEXHLevel3X 3 7 6 3" xfId="14242" xr:uid="{4ADFF954-6184-4515-8472-117DB680C36C}"/>
    <cellStyle name="SAPBEXHLevel3X 3 7 6 3 2" xfId="37899" xr:uid="{54B7E2C4-4E41-45B2-BFC6-955666E4F740}"/>
    <cellStyle name="SAPBEXHLevel3X 3 7 6 4" xfId="14635" xr:uid="{A908F373-4289-4E9C-AA73-414FADCAA8B9}"/>
    <cellStyle name="SAPBEXHLevel3X 3 7 6 4 2" xfId="31150" xr:uid="{383FC307-67B3-4D99-84F8-7F1DC5152735}"/>
    <cellStyle name="SAPBEXHLevel3X 3 7 6 4 3" xfId="38225" xr:uid="{7C348159-2F16-46D0-9353-C0DC51F93C3E}"/>
    <cellStyle name="SAPBEXHLevel3X 3 7 6 5" xfId="35919" xr:uid="{8472A86E-93DC-4BD3-A7E0-F76A8E4F40D2}"/>
    <cellStyle name="SAPBEXHLevel3X 3 7 7" xfId="11676" xr:uid="{6531F68A-30E8-4480-9019-E12F5F115028}"/>
    <cellStyle name="SAPBEXHLevel3X 3 7 7 2" xfId="15389" xr:uid="{74D0EE52-545F-4034-9C2B-8AF86904004C}"/>
    <cellStyle name="SAPBEXHLevel3X 3 7 7 2 2" xfId="31893" xr:uid="{258ECBE5-2538-4F4B-B9E7-7A75D748B282}"/>
    <cellStyle name="SAPBEXHLevel3X 3 7 7 2 3" xfId="38978" xr:uid="{428E510C-2645-443B-8E96-893E78EA55D1}"/>
    <cellStyle name="SAPBEXHLevel3X 3 7 7 3" xfId="16570" xr:uid="{440ED859-36D9-46DF-B990-BB35BB859FCC}"/>
    <cellStyle name="SAPBEXHLevel3X 3 7 7 3 2" xfId="33074" xr:uid="{6EAEA5E1-AA63-48EE-A33F-4FE4401FC1DB}"/>
    <cellStyle name="SAPBEXHLevel3X 3 7 7 3 3" xfId="39697" xr:uid="{0B926972-7F28-46BF-9A88-2F8CF4192611}"/>
    <cellStyle name="SAPBEXHLevel3X 3 7 7 4" xfId="36182" xr:uid="{6D41AB83-9D66-4A3E-97BE-6E84388E403B}"/>
    <cellStyle name="SAPBEXHLevel3X 3 7 8" xfId="10530" xr:uid="{01D87B4E-E8DD-4E65-8D83-6ED304AF16BF}"/>
    <cellStyle name="SAPBEXHLevel3X 3 7 8 2" xfId="13790" xr:uid="{5575F926-755B-466F-A726-D4177452DE5D}"/>
    <cellStyle name="SAPBEXHLevel3X 3 7 8 2 2" xfId="37515" xr:uid="{F54EF926-7D25-4A1B-82C6-639BDBFC4871}"/>
    <cellStyle name="SAPBEXHLevel3X 3 7 8 3" xfId="12944" xr:uid="{8FBBA841-32AB-436D-BB66-45417CFEF450}"/>
    <cellStyle name="SAPBEXHLevel3X 3 7 8 3 2" xfId="29664" xr:uid="{1C48CB74-5838-411C-B255-E781551FC39C}"/>
    <cellStyle name="SAPBEXHLevel3X 3 7 8 3 3" xfId="36673" xr:uid="{AE0D2CF5-4110-4143-9684-31243BBE5C33}"/>
    <cellStyle name="SAPBEXHLevel3X 3 7 8 4" xfId="35639" xr:uid="{6692C606-5536-482D-B8E0-4A6CDE30188A}"/>
    <cellStyle name="SAPBEXHLevel3X 3 7 9" xfId="9250" xr:uid="{A2DEA9FF-1AD4-4867-B59D-A4B175E5CB11}"/>
    <cellStyle name="SAPBEXHLevel3X 3 7 9 2" xfId="35141" xr:uid="{9F193495-4557-4BBB-8649-7B6E36E44402}"/>
    <cellStyle name="SAPBEXHLevel3X 3 8" xfId="1622" xr:uid="{054E2865-D136-49FD-A7DF-58C0971AA8BB}"/>
    <cellStyle name="SAPBEXHLevel3X 3 8 10" xfId="9014" xr:uid="{BEA3967D-DA1C-4121-93F5-A214A3CFF78D}"/>
    <cellStyle name="SAPBEXHLevel3X 3 8 10 2" xfId="26190" xr:uid="{FB1FE7CF-E091-4AA0-9CDC-4CFF23F6F372}"/>
    <cellStyle name="SAPBEXHLevel3X 3 8 10 3" xfId="34906" xr:uid="{469E9921-0400-4009-A56B-64897173F027}"/>
    <cellStyle name="SAPBEXHLevel3X 3 8 11" xfId="7362" xr:uid="{40E6E65A-CC9A-4F0E-97A2-36E8D86E69F3}"/>
    <cellStyle name="SAPBEXHLevel3X 3 8 11 2" xfId="34432" xr:uid="{4D96F7C7-4F16-403D-98E9-5F908039687A}"/>
    <cellStyle name="SAPBEXHLevel3X 3 8 12" xfId="19125" xr:uid="{3925228B-2814-4BEB-8F69-7A5357893A3C}"/>
    <cellStyle name="SAPBEXHLevel3X 3 8 13" xfId="29984" xr:uid="{094E18F5-9920-4B82-B815-ACDD078F5BA7}"/>
    <cellStyle name="SAPBEXHLevel3X 3 8 2" xfId="5733" xr:uid="{0F27DCC7-E571-4697-AB41-DE7A917B0273}"/>
    <cellStyle name="SAPBEXHLevel3X 3 8 2 2" xfId="12167" xr:uid="{4B246FB4-675F-4FD6-B55C-7736494BB090}"/>
    <cellStyle name="SAPBEXHLevel3X 3 8 2 2 2" xfId="15570" xr:uid="{96531B26-2A49-4081-93CC-40EF69FABF84}"/>
    <cellStyle name="SAPBEXHLevel3X 3 8 2 2 2 2" xfId="32074" xr:uid="{D3F01E6F-5556-4AA8-9F19-4971B3125583}"/>
    <cellStyle name="SAPBEXHLevel3X 3 8 2 2 2 3" xfId="39159" xr:uid="{C7172076-F958-49F5-9109-0D35495C674B}"/>
    <cellStyle name="SAPBEXHLevel3X 3 8 2 2 3" xfId="16966" xr:uid="{A4CEFEA5-688B-4C2F-9B25-7C9A63C6D53E}"/>
    <cellStyle name="SAPBEXHLevel3X 3 8 2 2 3 2" xfId="33470" xr:uid="{E1F5AFBA-8175-4F66-9D42-3809D922909C}"/>
    <cellStyle name="SAPBEXHLevel3X 3 8 2 2 3 3" xfId="39891" xr:uid="{9EF90E93-B68B-47DF-816E-3D774856A89B}"/>
    <cellStyle name="SAPBEXHLevel3X 3 8 2 2 4" xfId="36307" xr:uid="{EB489314-BD00-4D9D-B49D-EBC8880FDBBF}"/>
    <cellStyle name="SAPBEXHLevel3X 3 8 2 3" xfId="10763" xr:uid="{9A154875-181D-4BF8-A86E-E28AA1B5F444}"/>
    <cellStyle name="SAPBEXHLevel3X 3 8 2 3 2" xfId="13996" xr:uid="{C552428B-B8F3-4735-ADFD-0FA0F86DDC48}"/>
    <cellStyle name="SAPBEXHLevel3X 3 8 2 3 2 2" xfId="37669" xr:uid="{7B17D304-276F-427D-A8B8-E000DD894C3F}"/>
    <cellStyle name="SAPBEXHLevel3X 3 8 2 3 3" xfId="12952" xr:uid="{51B3D6A5-B297-4ABA-9143-307044C255B2}"/>
    <cellStyle name="SAPBEXHLevel3X 3 8 2 3 3 2" xfId="29672" xr:uid="{FAD93136-F740-4C9B-A86A-BDADC6881B62}"/>
    <cellStyle name="SAPBEXHLevel3X 3 8 2 3 3 3" xfId="36681" xr:uid="{5D2414B0-F2AA-42F3-8246-12AF5A94A4E1}"/>
    <cellStyle name="SAPBEXHLevel3X 3 8 2 3 4" xfId="35740" xr:uid="{BFB5D468-BABA-4EBE-B048-4FC29D6807F7}"/>
    <cellStyle name="SAPBEXHLevel3X 3 8 2 4" xfId="9783" xr:uid="{0157A23C-0323-44CE-A1B0-A55017FD1E44}"/>
    <cellStyle name="SAPBEXHLevel3X 3 8 2 4 2" xfId="35211" xr:uid="{663101BA-8C4F-438E-B75C-8DCFDC3B367A}"/>
    <cellStyle name="SAPBEXHLevel3X 3 8 2 5" xfId="13216" xr:uid="{5550E155-FF5C-4798-BC22-EA7D4737630E}"/>
    <cellStyle name="SAPBEXHLevel3X 3 8 2 5 2" xfId="36945" xr:uid="{223D1E61-393F-48D6-BDB7-285D3FD21B01}"/>
    <cellStyle name="SAPBEXHLevel3X 3 8 2 6" xfId="13029" xr:uid="{A9FF191C-C86D-4994-8A2F-0DF99C2186DA}"/>
    <cellStyle name="SAPBEXHLevel3X 3 8 2 6 2" xfId="29749" xr:uid="{AD15C58A-A4C9-44C5-91B3-EFC13473FF22}"/>
    <cellStyle name="SAPBEXHLevel3X 3 8 2 6 3" xfId="36758" xr:uid="{C8C5D119-261E-45D1-A280-D8C80C624FB1}"/>
    <cellStyle name="SAPBEXHLevel3X 3 8 2 7" xfId="7890" xr:uid="{B4DAF1A3-D347-45CB-9872-5329DA86DEB5}"/>
    <cellStyle name="SAPBEXHLevel3X 3 8 2 7 2" xfId="34483" xr:uid="{F115485B-8230-4289-AB95-AA083A6EC0E1}"/>
    <cellStyle name="SAPBEXHLevel3X 3 8 2 8" xfId="34245" xr:uid="{4D06AE41-53EE-49EE-AF9C-101DBFE9ED06}"/>
    <cellStyle name="SAPBEXHLevel3X 3 8 3" xfId="6010" xr:uid="{5E4ADE70-CC92-41D2-953D-4D8DD4053AEF}"/>
    <cellStyle name="SAPBEXHLevel3X 3 8 3 2" xfId="12278" xr:uid="{6DCD5514-299B-47F6-9E6D-C402270B08BF}"/>
    <cellStyle name="SAPBEXHLevel3X 3 8 3 2 2" xfId="15678" xr:uid="{09F2A509-F5ED-4AE1-A1D9-5073E84514BF}"/>
    <cellStyle name="SAPBEXHLevel3X 3 8 3 2 2 2" xfId="32182" xr:uid="{74BF2533-0ADC-4AFD-85FB-1C10B6C2A5D9}"/>
    <cellStyle name="SAPBEXHLevel3X 3 8 3 2 2 3" xfId="39267" xr:uid="{9864E315-980D-4C25-AD28-0918B604400E}"/>
    <cellStyle name="SAPBEXHLevel3X 3 8 3 2 3" xfId="17062" xr:uid="{B8AA298B-08BA-45BC-9A95-FB6F27244C74}"/>
    <cellStyle name="SAPBEXHLevel3X 3 8 3 2 3 2" xfId="33566" xr:uid="{06EBCA12-D55D-4439-B6C4-BEBFED8744FE}"/>
    <cellStyle name="SAPBEXHLevel3X 3 8 3 2 3 3" xfId="39984" xr:uid="{2EC4BA0C-D892-497F-A1CF-B135FF0507B0}"/>
    <cellStyle name="SAPBEXHLevel3X 3 8 3 2 4" xfId="36398" xr:uid="{67085E50-DE7C-4DBB-80E7-D0784FD17340}"/>
    <cellStyle name="SAPBEXHLevel3X 3 8 3 3" xfId="10875" xr:uid="{A1BDD63D-2143-419E-89C8-540368A0797E}"/>
    <cellStyle name="SAPBEXHLevel3X 3 8 3 3 2" xfId="14106" xr:uid="{4A433F22-CD86-42BF-B037-3054040C5107}"/>
    <cellStyle name="SAPBEXHLevel3X 3 8 3 3 2 2" xfId="37764" xr:uid="{8F41FA90-B9E1-43E6-AC27-71B00DD26617}"/>
    <cellStyle name="SAPBEXHLevel3X 3 8 3 3 3" xfId="13322" xr:uid="{E354D8ED-4902-4920-807C-8D9E69AD37E6}"/>
    <cellStyle name="SAPBEXHLevel3X 3 8 3 3 3 2" xfId="30007" xr:uid="{25BEF74A-FE87-4396-8ED1-27E599D95D27}"/>
    <cellStyle name="SAPBEXHLevel3X 3 8 3 3 3 3" xfId="37051" xr:uid="{5E4EC33E-DFD9-4228-81FF-3D90E1A23FDF}"/>
    <cellStyle name="SAPBEXHLevel3X 3 8 3 3 4" xfId="35831" xr:uid="{3F3F48F1-4975-49D0-9C31-E0DBC3807BB6}"/>
    <cellStyle name="SAPBEXHLevel3X 3 8 3 4" xfId="10076" xr:uid="{4065F93C-1F2E-4297-8363-44E1C5FECECA}"/>
    <cellStyle name="SAPBEXHLevel3X 3 8 3 4 2" xfId="35418" xr:uid="{A05F4462-7EF7-47A8-8A4F-42E28DA9E7CD}"/>
    <cellStyle name="SAPBEXHLevel3X 3 8 3 5" xfId="13470" xr:uid="{CC216AE9-C30F-4E02-9F03-224F932329F9}"/>
    <cellStyle name="SAPBEXHLevel3X 3 8 3 5 2" xfId="37199" xr:uid="{ADF21046-7407-46D6-9E47-E4863F519DCE}"/>
    <cellStyle name="SAPBEXHLevel3X 3 8 3 6" xfId="13116" xr:uid="{7606C529-DF6C-4636-8980-21B1744294C6}"/>
    <cellStyle name="SAPBEXHLevel3X 3 8 3 6 2" xfId="29836" xr:uid="{8235A9BE-05A5-4A51-87B9-BED7CED70C9B}"/>
    <cellStyle name="SAPBEXHLevel3X 3 8 3 6 3" xfId="36845" xr:uid="{AEF7271A-8DA5-49DA-8DC5-C4E211E86E3E}"/>
    <cellStyle name="SAPBEXHLevel3X 3 8 3 7" xfId="8183" xr:uid="{5F972407-DACE-4AD3-A1EA-23F9471504CB}"/>
    <cellStyle name="SAPBEXHLevel3X 3 8 3 7 2" xfId="34690" xr:uid="{62CA2155-E9A8-49A8-8903-B5DF93809877}"/>
    <cellStyle name="SAPBEXHLevel3X 3 8 3 8" xfId="34337" xr:uid="{7D1799C2-28AE-495D-888A-D8BF3D60EE45}"/>
    <cellStyle name="SAPBEXHLevel3X 3 8 4" xfId="7950" xr:uid="{486FDD32-FA0F-404B-B9D8-DA0517780C40}"/>
    <cellStyle name="SAPBEXHLevel3X 3 8 4 2" xfId="12535" xr:uid="{A7AF32E3-EBDB-4D79-AD29-1C5CA3657AA7}"/>
    <cellStyle name="SAPBEXHLevel3X 3 8 4 2 2" xfId="15846" xr:uid="{43AE528B-5F0E-4347-A743-A6995E44B17E}"/>
    <cellStyle name="SAPBEXHLevel3X 3 8 4 2 2 2" xfId="32350" xr:uid="{66CF0935-20D4-4B75-8792-28137DB37DF2}"/>
    <cellStyle name="SAPBEXHLevel3X 3 8 4 2 2 3" xfId="39435" xr:uid="{56295DFF-2D3D-4C0D-94B6-D27E41EDD8EF}"/>
    <cellStyle name="SAPBEXHLevel3X 3 8 4 2 3" xfId="17319" xr:uid="{6D3AC6B1-3C1F-4B05-BF4A-861382F3BC8A}"/>
    <cellStyle name="SAPBEXHLevel3X 3 8 4 2 3 2" xfId="33823" xr:uid="{B6F03FDD-6262-4CE5-BECD-0ACB190C1322}"/>
    <cellStyle name="SAPBEXHLevel3X 3 8 4 2 3 3" xfId="40152" xr:uid="{FBAF4897-D1D5-4C88-A1D3-C7A3341566B6}"/>
    <cellStyle name="SAPBEXHLevel3X 3 8 4 2 4" xfId="36563" xr:uid="{B9F33372-1F4E-4534-A035-6D19C756CE9A}"/>
    <cellStyle name="SAPBEXHLevel3X 3 8 4 3" xfId="11133" xr:uid="{DEEB106D-F882-4C0B-AFB9-AD2B66A5B49E}"/>
    <cellStyle name="SAPBEXHLevel3X 3 8 4 3 2" xfId="14320" xr:uid="{2EBF9D97-CACD-42B0-9F2C-B1527F78B699}"/>
    <cellStyle name="SAPBEXHLevel3X 3 8 4 3 2 2" xfId="37977" xr:uid="{C87A7392-A5D1-49F9-9FB8-11C7B70713E6}"/>
    <cellStyle name="SAPBEXHLevel3X 3 8 4 3 3" xfId="13083" xr:uid="{6EE2C06F-3A72-4793-94C3-6BD22B9932C8}"/>
    <cellStyle name="SAPBEXHLevel3X 3 8 4 3 3 2" xfId="29803" xr:uid="{D891DD9E-6C55-4794-8481-1291EA90EDA2}"/>
    <cellStyle name="SAPBEXHLevel3X 3 8 4 3 3 3" xfId="36812" xr:uid="{2F33C8F6-DF45-4020-A3EF-8159E8DB13BA}"/>
    <cellStyle name="SAPBEXHLevel3X 3 8 4 3 4" xfId="35997" xr:uid="{A80EE46B-F350-4624-A9A4-F8126FFA9F15}"/>
    <cellStyle name="SAPBEXHLevel3X 3 8 4 4" xfId="9843" xr:uid="{6BA10692-5535-4700-8F27-FFAE471DFE89}"/>
    <cellStyle name="SAPBEXHLevel3X 3 8 4 4 2" xfId="35271" xr:uid="{2394D9E9-F47A-4E72-BFB1-E5B3AC3DFA1F}"/>
    <cellStyle name="SAPBEXHLevel3X 3 8 4 5" xfId="13276" xr:uid="{1627481E-7E71-4432-BA3D-1DDE301239B3}"/>
    <cellStyle name="SAPBEXHLevel3X 3 8 4 5 2" xfId="37005" xr:uid="{9A41C73D-5CB0-4DCE-A3E9-BF93D1187326}"/>
    <cellStyle name="SAPBEXHLevel3X 3 8 4 6" xfId="13706" xr:uid="{6EB6CD6B-2DC7-43B0-9927-A8F751EBDCF4}"/>
    <cellStyle name="SAPBEXHLevel3X 3 8 4 6 2" xfId="30342" xr:uid="{47EF78D8-332F-41CE-AF1E-E4667A97F2F0}"/>
    <cellStyle name="SAPBEXHLevel3X 3 8 4 6 3" xfId="37431" xr:uid="{20A589D0-80DA-440E-986D-BAA49BA3EE53}"/>
    <cellStyle name="SAPBEXHLevel3X 3 8 4 7" xfId="34543" xr:uid="{D573AAEF-F906-4F70-9D96-3ED33884389D}"/>
    <cellStyle name="SAPBEXHLevel3X 3 8 5" xfId="8377" xr:uid="{1F725553-D11F-4490-A9FE-D02583ED60BA}"/>
    <cellStyle name="SAPBEXHLevel3X 3 8 5 2" xfId="12719" xr:uid="{39CC44A4-4110-44BE-B19B-0025C1FF3B90}"/>
    <cellStyle name="SAPBEXHLevel3X 3 8 5 2 2" xfId="15933" xr:uid="{744AF659-4147-46DA-A9A3-0801CDBE9E91}"/>
    <cellStyle name="SAPBEXHLevel3X 3 8 5 2 2 2" xfId="32437" xr:uid="{9A6D3E7F-CBD6-456C-AC34-BE0BB48AC1E3}"/>
    <cellStyle name="SAPBEXHLevel3X 3 8 5 2 2 3" xfId="39522" xr:uid="{F1093EC9-5877-40D4-A266-A071940BBD09}"/>
    <cellStyle name="SAPBEXHLevel3X 3 8 5 2 3" xfId="17494" xr:uid="{CD691ACD-9DBE-4FDF-9745-040F4FD3999F}"/>
    <cellStyle name="SAPBEXHLevel3X 3 8 5 2 3 2" xfId="33998" xr:uid="{4905F21E-E5E1-4DE1-A979-DC9DAA043387}"/>
    <cellStyle name="SAPBEXHLevel3X 3 8 5 2 3 3" xfId="40239" xr:uid="{14865178-B672-4FAB-81FA-0456312A524B}"/>
    <cellStyle name="SAPBEXHLevel3X 3 8 5 2 4" xfId="36649" xr:uid="{06179551-3D93-4E21-B413-58F4A6986E0F}"/>
    <cellStyle name="SAPBEXHLevel3X 3 8 5 3" xfId="11310" xr:uid="{B8C1F9FC-FE65-4FEF-B7FC-16C3F1133DAE}"/>
    <cellStyle name="SAPBEXHLevel3X 3 8 5 3 2" xfId="14456" xr:uid="{2183C0B7-00E9-4477-952F-D4127FE4F994}"/>
    <cellStyle name="SAPBEXHLevel3X 3 8 5 3 2 2" xfId="38113" xr:uid="{D01BB4C3-61AD-4640-BBCD-EA82671D736F}"/>
    <cellStyle name="SAPBEXHLevel3X 3 8 5 3 3" xfId="9154" xr:uid="{E96F47E1-B9C6-447C-A63C-938FBD1F5DDE}"/>
    <cellStyle name="SAPBEXHLevel3X 3 8 5 3 3 2" xfId="26330" xr:uid="{284B6FF0-C435-42EC-ADEB-775C5F467267}"/>
    <cellStyle name="SAPBEXHLevel3X 3 8 5 3 3 3" xfId="35045" xr:uid="{D5CF9974-ADA0-44DA-815C-82FB5E6EC5AB}"/>
    <cellStyle name="SAPBEXHLevel3X 3 8 5 3 4" xfId="36084" xr:uid="{8F4EC7AA-5F4E-465E-B0BE-81A7557F8FFB}"/>
    <cellStyle name="SAPBEXHLevel3X 3 8 5 4" xfId="10267" xr:uid="{A9BE0C32-04E6-43F9-8C11-C077E810F31B}"/>
    <cellStyle name="SAPBEXHLevel3X 3 8 5 4 2" xfId="35519" xr:uid="{7E754B58-71E0-49EB-9A1D-646CFC8E43F8}"/>
    <cellStyle name="SAPBEXHLevel3X 3 8 5 5" xfId="13623" xr:uid="{AB08B774-DD41-44F8-8914-AAE1CAA65E78}"/>
    <cellStyle name="SAPBEXHLevel3X 3 8 5 5 2" xfId="37351" xr:uid="{59F632BD-99F4-4B78-8AEF-9827F82F65CF}"/>
    <cellStyle name="SAPBEXHLevel3X 3 8 5 6" xfId="14362" xr:uid="{A452AFA8-D3AD-4412-9FBA-702BD484C2A3}"/>
    <cellStyle name="SAPBEXHLevel3X 3 8 5 6 2" xfId="30901" xr:uid="{2BFBB5D4-AE80-4624-BC3F-BF85891E45A9}"/>
    <cellStyle name="SAPBEXHLevel3X 3 8 5 6 3" xfId="38019" xr:uid="{4585F9B0-CDDE-4CD1-8934-4E209E41A0FE}"/>
    <cellStyle name="SAPBEXHLevel3X 3 8 5 7" xfId="34791" xr:uid="{FB342FA7-4726-4D09-86D9-B9F1E8A1A000}"/>
    <cellStyle name="SAPBEXHLevel3X 3 8 6" xfId="11056" xr:uid="{2E467E9F-CE99-4B97-BF68-649DFE3F5B4F}"/>
    <cellStyle name="SAPBEXHLevel3X 3 8 6 2" xfId="12458" xr:uid="{B94755E9-35F3-47F7-8883-10FE168BBD2D}"/>
    <cellStyle name="SAPBEXHLevel3X 3 8 6 2 2" xfId="15769" xr:uid="{92EE2017-07AD-4077-9E35-D2402D6773A9}"/>
    <cellStyle name="SAPBEXHLevel3X 3 8 6 2 2 2" xfId="32273" xr:uid="{2ED21796-19FB-4346-9936-594E4EF3090E}"/>
    <cellStyle name="SAPBEXHLevel3X 3 8 6 2 2 3" xfId="39358" xr:uid="{6DBF4E83-FF5B-441B-8300-38082DCEADA6}"/>
    <cellStyle name="SAPBEXHLevel3X 3 8 6 2 3" xfId="17242" xr:uid="{6AE782B2-F302-4DFA-8A51-907C3C679F8E}"/>
    <cellStyle name="SAPBEXHLevel3X 3 8 6 2 3 2" xfId="33746" xr:uid="{D14B3426-5DCB-4E7E-BF4F-25C8E93F1185}"/>
    <cellStyle name="SAPBEXHLevel3X 3 8 6 2 3 3" xfId="40075" xr:uid="{2B54ED46-8231-405F-B60A-BB878AA7AFDC}"/>
    <cellStyle name="SAPBEXHLevel3X 3 8 6 2 4" xfId="36487" xr:uid="{04EABDA7-80CC-4CCC-A9BD-DD060E8C4153}"/>
    <cellStyle name="SAPBEXHLevel3X 3 8 6 3" xfId="14243" xr:uid="{2E51ABD4-622F-4C13-911B-DB07788CAA0D}"/>
    <cellStyle name="SAPBEXHLevel3X 3 8 6 3 2" xfId="37900" xr:uid="{0C48D861-B374-4D62-9A9F-5B3CEA775F5B}"/>
    <cellStyle name="SAPBEXHLevel3X 3 8 6 4" xfId="13316" xr:uid="{3D32FD57-8BFB-4E7F-B9EA-AA6089E30093}"/>
    <cellStyle name="SAPBEXHLevel3X 3 8 6 4 2" xfId="30001" xr:uid="{DE074CB9-5BA0-422F-9310-A40986B50DA9}"/>
    <cellStyle name="SAPBEXHLevel3X 3 8 6 4 3" xfId="37045" xr:uid="{155F9117-1D8F-4832-AD97-495FB561980A}"/>
    <cellStyle name="SAPBEXHLevel3X 3 8 6 5" xfId="35920" xr:uid="{89CEDA26-EB3B-4429-A325-5A9F59213583}"/>
    <cellStyle name="SAPBEXHLevel3X 3 8 7" xfId="11677" xr:uid="{F7B2AA03-CC68-4DB6-B6DC-10809F9E2FAD}"/>
    <cellStyle name="SAPBEXHLevel3X 3 8 7 2" xfId="15390" xr:uid="{ED721848-BA7A-48E6-AA7C-9BA452D009E0}"/>
    <cellStyle name="SAPBEXHLevel3X 3 8 7 2 2" xfId="31894" xr:uid="{C4D95BCD-DBB3-43B4-9A02-488A274168F4}"/>
    <cellStyle name="SAPBEXHLevel3X 3 8 7 2 3" xfId="38979" xr:uid="{EF5AA801-7FBF-42EE-8C17-C01AF8C80EBA}"/>
    <cellStyle name="SAPBEXHLevel3X 3 8 7 3" xfId="16571" xr:uid="{925DF045-A486-4256-A1A7-C604F36F1EAD}"/>
    <cellStyle name="SAPBEXHLevel3X 3 8 7 3 2" xfId="33075" xr:uid="{63169263-EB9E-4D48-8483-C7545B934D0F}"/>
    <cellStyle name="SAPBEXHLevel3X 3 8 7 3 3" xfId="39698" xr:uid="{2EFD53EE-F043-40F9-8682-9D7D492DA1B0}"/>
    <cellStyle name="SAPBEXHLevel3X 3 8 7 4" xfId="36183" xr:uid="{16D3EE02-0073-4062-B5BF-2A61F269F5F0}"/>
    <cellStyle name="SAPBEXHLevel3X 3 8 8" xfId="10531" xr:uid="{7A09060B-210E-4EF2-970E-BC23CE2B19ED}"/>
    <cellStyle name="SAPBEXHLevel3X 3 8 8 2" xfId="13791" xr:uid="{7DCE152B-8F38-4CEF-AEA9-EEA4525B6554}"/>
    <cellStyle name="SAPBEXHLevel3X 3 8 8 2 2" xfId="37516" xr:uid="{07C3F5A7-008B-47B0-9365-5C91804C3C2A}"/>
    <cellStyle name="SAPBEXHLevel3X 3 8 8 3" xfId="9059" xr:uid="{310F4E1B-FFBB-41E6-80A9-71A9CC6CC5EA}"/>
    <cellStyle name="SAPBEXHLevel3X 3 8 8 3 2" xfId="26235" xr:uid="{79B5D39A-C7E5-4ECD-BA2A-BED3F3611F0F}"/>
    <cellStyle name="SAPBEXHLevel3X 3 8 8 3 3" xfId="34950" xr:uid="{1BEC9D44-6930-414D-A197-23E6A3F84FAA}"/>
    <cellStyle name="SAPBEXHLevel3X 3 8 8 4" xfId="35640" xr:uid="{114B39F8-ED8E-4865-B69F-20181C8E616D}"/>
    <cellStyle name="SAPBEXHLevel3X 3 8 9" xfId="9251" xr:uid="{F4A65D8F-C3E4-47BB-A4BB-6DFFACB4DB6B}"/>
    <cellStyle name="SAPBEXHLevel3X 3 8 9 2" xfId="35142" xr:uid="{95825686-5C1D-4811-BBB4-AB9898ED3421}"/>
    <cellStyle name="SAPBEXHLevel3X 3 9" xfId="4291" xr:uid="{13CA9963-CA16-41F9-9999-D7E308D15B18}"/>
    <cellStyle name="SAPBEXHLevel3X 3 9 2" xfId="12160" xr:uid="{1F525297-53C8-48EB-8FDE-706667F0529D}"/>
    <cellStyle name="SAPBEXHLevel3X 3 9 2 2" xfId="15563" xr:uid="{BD75192D-E319-44D2-B3EB-9554BD4BA6CD}"/>
    <cellStyle name="SAPBEXHLevel3X 3 9 2 2 2" xfId="32067" xr:uid="{0B004B13-8FCF-467A-941B-B7196F4FE059}"/>
    <cellStyle name="SAPBEXHLevel3X 3 9 2 2 3" xfId="39152" xr:uid="{3D7A7394-C63E-43DC-8AA4-2AC201FE4908}"/>
    <cellStyle name="SAPBEXHLevel3X 3 9 2 3" xfId="16959" xr:uid="{533AC41C-224E-4DC3-BD74-84B7B43BD0F3}"/>
    <cellStyle name="SAPBEXHLevel3X 3 9 2 3 2" xfId="33463" xr:uid="{07B0793B-10B3-4D25-9A5F-71A499EFBF15}"/>
    <cellStyle name="SAPBEXHLevel3X 3 9 2 3 3" xfId="39884" xr:uid="{3244153D-C5B7-4421-8815-EF97E7B7248D}"/>
    <cellStyle name="SAPBEXHLevel3X 3 9 2 4" xfId="36300" xr:uid="{69222FDB-700E-4469-8E43-E40F07F28A2D}"/>
    <cellStyle name="SAPBEXHLevel3X 3 9 3" xfId="10756" xr:uid="{DEBB821E-A237-439D-9243-0FA111390F8A}"/>
    <cellStyle name="SAPBEXHLevel3X 3 9 3 2" xfId="13989" xr:uid="{F23C5710-139E-4D1D-9CE8-2DCFD6845B22}"/>
    <cellStyle name="SAPBEXHLevel3X 3 9 3 2 2" xfId="37662" xr:uid="{538B5237-118C-4B66-9066-D85207B2512A}"/>
    <cellStyle name="SAPBEXHLevel3X 3 9 3 3" xfId="13831" xr:uid="{6EDAE1BF-76CF-4E02-81E4-3A7F3BA04EE4}"/>
    <cellStyle name="SAPBEXHLevel3X 3 9 3 3 2" xfId="30447" xr:uid="{64BB00D3-1DA6-4407-AC86-FB7525C0118D}"/>
    <cellStyle name="SAPBEXHLevel3X 3 9 3 3 3" xfId="37555" xr:uid="{454D464A-0D0E-40EE-ADCC-8467C34AFFEC}"/>
    <cellStyle name="SAPBEXHLevel3X 3 9 3 4" xfId="35733" xr:uid="{6A041BAE-12A8-41F7-AA3E-84CABC46575F}"/>
    <cellStyle name="SAPBEXHLevel3X 3 9 4" xfId="9790" xr:uid="{03354CF7-5E11-47EA-AF57-A90F5B7A5E9E}"/>
    <cellStyle name="SAPBEXHLevel3X 3 9 4 2" xfId="35218" xr:uid="{B37DE948-B644-482D-898B-76CE480B4C4D}"/>
    <cellStyle name="SAPBEXHLevel3X 3 9 5" xfId="13223" xr:uid="{E06A7904-0082-43EF-B073-512907B79674}"/>
    <cellStyle name="SAPBEXHLevel3X 3 9 5 2" xfId="36952" xr:uid="{20458C41-BC44-4A5C-BD53-9B3E9CC8F255}"/>
    <cellStyle name="SAPBEXHLevel3X 3 9 6" xfId="13079" xr:uid="{3243C7EF-9C13-4CC6-BF7B-248A2A748672}"/>
    <cellStyle name="SAPBEXHLevel3X 3 9 6 2" xfId="29799" xr:uid="{C71A7D9E-DAE8-4075-82F7-37510EC1BC5C}"/>
    <cellStyle name="SAPBEXHLevel3X 3 9 6 3" xfId="36808" xr:uid="{DBBDF6C9-904C-4910-9267-28E170303C86}"/>
    <cellStyle name="SAPBEXHLevel3X 3 9 7" xfId="7897" xr:uid="{EAB3A423-45EF-49EC-9E35-85498C3149AF}"/>
    <cellStyle name="SAPBEXHLevel3X 3 9 7 2" xfId="34490" xr:uid="{751068BD-909F-4049-A52E-7EEF14801800}"/>
    <cellStyle name="SAPBEXHLevel3X 3 9 8" xfId="21785" xr:uid="{473DD398-FCB0-4A41-836E-8BD3E54FB5A2}"/>
    <cellStyle name="SAPBEXHLevel3X 3 9 9" xfId="18614" xr:uid="{5E5BAD56-B724-4FE9-9BBA-F65265184AB2}"/>
    <cellStyle name="SAPBEXHLevel3X 4" xfId="982" xr:uid="{D52D01DB-A2F0-4B88-858A-1004300543B6}"/>
    <cellStyle name="SAPBEXHLevel3X 4 2" xfId="12158" xr:uid="{56301461-8CF4-4446-A103-0EE64A036365}"/>
    <cellStyle name="SAPBEXHLevel3X 4 2 2" xfId="15561" xr:uid="{626FD25F-0795-445B-A149-D6B6F41D4524}"/>
    <cellStyle name="SAPBEXHLevel3X 4 2 2 2" xfId="32065" xr:uid="{94CFD85A-D8A4-45D3-89E7-063B2D21F4DB}"/>
    <cellStyle name="SAPBEXHLevel3X 4 2 2 3" xfId="39150" xr:uid="{26FEFBDF-9636-4401-A683-0AB400874D69}"/>
    <cellStyle name="SAPBEXHLevel3X 4 2 3" xfId="16957" xr:uid="{867CE143-D8C6-460F-971C-C767613B956D}"/>
    <cellStyle name="SAPBEXHLevel3X 4 2 3 2" xfId="33461" xr:uid="{17C9305C-F4F3-4406-936D-4472B33C045D}"/>
    <cellStyle name="SAPBEXHLevel3X 4 2 3 3" xfId="39882" xr:uid="{C5FA108E-285F-49DD-A363-2A59607C2AA6}"/>
    <cellStyle name="SAPBEXHLevel3X 4 2 4" xfId="36298" xr:uid="{7126B83B-27A0-47D9-8266-DDBB117D22E2}"/>
    <cellStyle name="SAPBEXHLevel3X 4 3" xfId="10754" xr:uid="{29458C37-94E0-4CAC-95F4-2FCE8DE3B40A}"/>
    <cellStyle name="SAPBEXHLevel3X 4 3 2" xfId="13987" xr:uid="{17281E01-C307-412E-B326-E9E37B40E897}"/>
    <cellStyle name="SAPBEXHLevel3X 4 3 2 2" xfId="37660" xr:uid="{6CEC94E7-2D1C-43D2-A1B0-F46894D2C2E8}"/>
    <cellStyle name="SAPBEXHLevel3X 4 3 3" xfId="14948" xr:uid="{89E9AC47-0652-4E2C-9C94-365D002E61CA}"/>
    <cellStyle name="SAPBEXHLevel3X 4 3 3 2" xfId="31458" xr:uid="{234B2933-BEF5-4DB8-8793-A21D4381C7E7}"/>
    <cellStyle name="SAPBEXHLevel3X 4 3 3 3" xfId="38537" xr:uid="{7BFF2A00-0C09-44B3-A163-8FB9C8BE93A9}"/>
    <cellStyle name="SAPBEXHLevel3X 4 3 4" xfId="35731" xr:uid="{372FE16B-3212-4E0F-8A2E-21AC4417C0AA}"/>
    <cellStyle name="SAPBEXHLevel3X 4 4" xfId="9791" xr:uid="{F3883510-2BA7-478F-A6EC-0878899FF794}"/>
    <cellStyle name="SAPBEXHLevel3X 4 4 2" xfId="35219" xr:uid="{A49CBA32-32CA-45F3-87AB-EAD6FEB901E7}"/>
    <cellStyle name="SAPBEXHLevel3X 4 5" xfId="13224" xr:uid="{AB2A65D4-14F7-48B5-AFD8-4080400CBD8B}"/>
    <cellStyle name="SAPBEXHLevel3X 4 5 2" xfId="36953" xr:uid="{8BCAA6DC-F3D1-4FFA-AE4D-D9423EA38922}"/>
    <cellStyle name="SAPBEXHLevel3X 4 6" xfId="14384" xr:uid="{FA372D26-7AD7-4295-B8D3-9CC4233C2401}"/>
    <cellStyle name="SAPBEXHLevel3X 4 6 2" xfId="30923" xr:uid="{DD69074A-D9AD-4E9D-9FCB-1A3E1B302A72}"/>
    <cellStyle name="SAPBEXHLevel3X 4 6 3" xfId="38041" xr:uid="{99B41E8D-ADAE-4165-B83D-506AC8D52855}"/>
    <cellStyle name="SAPBEXHLevel3X 4 7" xfId="7898" xr:uid="{2EB7BB5C-4D62-4F68-98FB-6AE58BC676C9}"/>
    <cellStyle name="SAPBEXHLevel3X 4 7 2" xfId="34491" xr:uid="{B274F26F-3756-4B67-A34D-57E1AB9435D6}"/>
    <cellStyle name="SAPBEXHLevel3X 5" xfId="1027" xr:uid="{637B0DA5-6F87-4FCB-AFC2-C3FCA47F2622}"/>
    <cellStyle name="SAPBEXHLevel3X 5 2" xfId="12269" xr:uid="{D8C2F952-1147-4A7D-8669-3A6A25EB3EE1}"/>
    <cellStyle name="SAPBEXHLevel3X 5 2 2" xfId="15669" xr:uid="{C20BFCEB-9C77-435E-95E3-F553B63C48FD}"/>
    <cellStyle name="SAPBEXHLevel3X 5 2 2 2" xfId="32173" xr:uid="{C3BC65DA-E540-4813-9AF5-7F5E7CD793B8}"/>
    <cellStyle name="SAPBEXHLevel3X 5 2 2 3" xfId="39258" xr:uid="{5DF0BCE2-7EC5-4F12-BB01-B2C5CA25664C}"/>
    <cellStyle name="SAPBEXHLevel3X 5 2 3" xfId="17053" xr:uid="{1F0DC1C2-B047-4436-9FF9-4B18EE6FA19F}"/>
    <cellStyle name="SAPBEXHLevel3X 5 2 3 2" xfId="33557" xr:uid="{7BC07358-A484-4ADF-844F-6ACBC29F48A3}"/>
    <cellStyle name="SAPBEXHLevel3X 5 2 3 3" xfId="39975" xr:uid="{FD639606-0633-445C-B892-E3782ACB1EC6}"/>
    <cellStyle name="SAPBEXHLevel3X 5 2 4" xfId="36389" xr:uid="{01F5CC56-09FE-4772-9413-C45AE06CC030}"/>
    <cellStyle name="SAPBEXHLevel3X 5 3" xfId="10866" xr:uid="{BDE6CC4C-A2B9-4077-9A20-C28C91A2037D}"/>
    <cellStyle name="SAPBEXHLevel3X 5 3 2" xfId="14097" xr:uid="{8D84E0C5-DD39-43A4-AACC-F180C0AD0CB3}"/>
    <cellStyle name="SAPBEXHLevel3X 5 3 2 2" xfId="37755" xr:uid="{CD45090E-8E57-46E5-99BA-06A5BCCAFCF2}"/>
    <cellStyle name="SAPBEXHLevel3X 5 3 3" xfId="14720" xr:uid="{2D14FFE2-923C-45CD-8E56-B265AE54CB3B}"/>
    <cellStyle name="SAPBEXHLevel3X 5 3 3 2" xfId="31234" xr:uid="{23F53A18-B71A-4C78-851B-60E53ABA330C}"/>
    <cellStyle name="SAPBEXHLevel3X 5 3 3 3" xfId="38310" xr:uid="{AD8A0B11-B4F2-48A5-8F6F-A8364DBF3118}"/>
    <cellStyle name="SAPBEXHLevel3X 5 3 4" xfId="35822" xr:uid="{C96D8F8D-4CAE-44C3-BDEB-116F8CB9EB22}"/>
    <cellStyle name="SAPBEXHLevel3X 5 4" xfId="10069" xr:uid="{924EDCE5-D458-4300-AB0C-0F6260EDFB70}"/>
    <cellStyle name="SAPBEXHLevel3X 5 4 2" xfId="35411" xr:uid="{F7D2473C-299C-4509-AF17-A774F19B8CAE}"/>
    <cellStyle name="SAPBEXHLevel3X 5 5" xfId="13463" xr:uid="{388525CC-E591-4E83-8D28-96D91DFE81AB}"/>
    <cellStyle name="SAPBEXHLevel3X 5 5 2" xfId="37192" xr:uid="{E78D9463-7BAB-45F2-B558-4408711C53C9}"/>
    <cellStyle name="SAPBEXHLevel3X 5 6" xfId="14664" xr:uid="{B946E3F6-B329-4DFF-8CB9-E248A4E8467F}"/>
    <cellStyle name="SAPBEXHLevel3X 5 6 2" xfId="31179" xr:uid="{841DA5B0-63AD-4C1F-B00F-A23252189D95}"/>
    <cellStyle name="SAPBEXHLevel3X 5 6 3" xfId="38254" xr:uid="{290286DA-5FFC-441B-9436-64EE98E9427C}"/>
    <cellStyle name="SAPBEXHLevel3X 5 7" xfId="8176" xr:uid="{1A71F5D9-3FA2-4A0D-AB0F-DFCD9F0B8AAF}"/>
    <cellStyle name="SAPBEXHLevel3X 5 7 2" xfId="34683" xr:uid="{BEC6E363-71A6-4328-8F9E-417051923E95}"/>
    <cellStyle name="SAPBEXHLevel3X 6" xfId="203" xr:uid="{5ED71782-6DB5-40F7-B99A-94DCDAD65A1F}"/>
    <cellStyle name="SAPBEXHLevel3X 6 10" xfId="17814" xr:uid="{D799B41F-1872-44F9-91E1-5FB39C70439E}"/>
    <cellStyle name="SAPBEXHLevel3X 6 11" xfId="28265" xr:uid="{4E279D38-4F8B-4B4B-9D88-84D5B65130D5}"/>
    <cellStyle name="SAPBEXHLevel3X 6 2" xfId="1156" xr:uid="{D54ECBB0-B515-4CBE-A3F4-EE2AB5C56789}"/>
    <cellStyle name="SAPBEXHLevel3X 6 2 10" xfId="28994" xr:uid="{56AE37CF-B35B-480D-B2C3-9CC5C3D96B52}"/>
    <cellStyle name="SAPBEXHLevel3X 6 2 2" xfId="2404" xr:uid="{4C0E18DC-33CD-40DA-A44E-91CD9899904B}"/>
    <cellStyle name="SAPBEXHLevel3X 6 2 2 2" xfId="15837" xr:uid="{85FD0A0E-B1DF-4FF7-8B69-542F9A79F968}"/>
    <cellStyle name="SAPBEXHLevel3X 6 2 2 2 2" xfId="32341" xr:uid="{D13201C3-5F6F-41ED-B6DD-E7B2C47B8840}"/>
    <cellStyle name="SAPBEXHLevel3X 6 2 2 2 3" xfId="39426" xr:uid="{C6A670E7-BCA6-4235-A6A1-A11EC536F83B}"/>
    <cellStyle name="SAPBEXHLevel3X 6 2 2 3" xfId="19905" xr:uid="{BF14773B-EE99-4B9E-86E7-44A16278FA56}"/>
    <cellStyle name="SAPBEXHLevel3X 6 2 2 4" xfId="22997" xr:uid="{17D31DF5-02C3-4A06-A74A-9A52B5EF8C56}"/>
    <cellStyle name="SAPBEXHLevel3X 6 2 3" xfId="2910" xr:uid="{4477DCBE-9A0A-4956-9687-C8CD472A2B3A}"/>
    <cellStyle name="SAPBEXHLevel3X 6 2 3 2" xfId="17310" xr:uid="{6A32ABEC-D2E4-43EF-9F2E-D6D15C8AAF9D}"/>
    <cellStyle name="SAPBEXHLevel3X 6 2 3 2 2" xfId="33814" xr:uid="{4407EAA6-45D3-4E8E-B6BE-2AB5A71C7AC6}"/>
    <cellStyle name="SAPBEXHLevel3X 6 2 3 2 3" xfId="40143" xr:uid="{AC3E2EA0-7224-4929-B47F-2340AFE501B3}"/>
    <cellStyle name="SAPBEXHLevel3X 6 2 3 3" xfId="20408" xr:uid="{27029881-D4C9-46EA-BFE8-EFAF5EA721A3}"/>
    <cellStyle name="SAPBEXHLevel3X 6 2 3 4" xfId="24520" xr:uid="{5BF847D4-6DD7-468F-851B-221FB1803395}"/>
    <cellStyle name="SAPBEXHLevel3X 6 2 4" xfId="3197" xr:uid="{7F835BD1-B9F4-4BC4-8AFE-1BDF40D7837D}"/>
    <cellStyle name="SAPBEXHLevel3X 6 2 4 2" xfId="20695" xr:uid="{8B8E5771-B13D-45AC-92F0-24BE5A00803D}"/>
    <cellStyle name="SAPBEXHLevel3X 6 2 4 3" xfId="22555" xr:uid="{D5F95CCF-C2BA-4EF6-BDAB-DD37679ACE84}"/>
    <cellStyle name="SAPBEXHLevel3X 6 2 5" xfId="1412" xr:uid="{F40B0B4E-9F5C-4770-AF35-3E6BE0C795D9}"/>
    <cellStyle name="SAPBEXHLevel3X 6 2 5 2" xfId="18918" xr:uid="{348A18BB-6979-4E76-B6F9-E2FB070A31D9}"/>
    <cellStyle name="SAPBEXHLevel3X 6 2 5 3" xfId="30795" xr:uid="{915CE0CD-C346-4E6C-9952-F27A4BB719C1}"/>
    <cellStyle name="SAPBEXHLevel3X 6 2 6" xfId="4116" xr:uid="{CDF1BC13-5AB3-412D-A00E-025C5EC2C5DE}"/>
    <cellStyle name="SAPBEXHLevel3X 6 2 6 2" xfId="21611" xr:uid="{C11A9D69-7409-472E-9A66-FD366AA549C2}"/>
    <cellStyle name="SAPBEXHLevel3X 6 2 6 3" xfId="18088" xr:uid="{D3F223CC-3B41-4469-ACEB-7142557B77D1}"/>
    <cellStyle name="SAPBEXHLevel3X 6 2 7" xfId="4217" xr:uid="{DB464BDB-521C-415B-8AA0-C6080B34CE60}"/>
    <cellStyle name="SAPBEXHLevel3X 6 2 7 2" xfId="21711" xr:uid="{C5480487-B7CF-44A3-B56B-E5C7AC847C45}"/>
    <cellStyle name="SAPBEXHLevel3X 6 2 7 3" xfId="17891" xr:uid="{D07F5974-3698-4B50-AFE4-0E711819B3A5}"/>
    <cellStyle name="SAPBEXHLevel3X 6 2 8" xfId="12526" xr:uid="{FB70F624-59D1-4471-A2F9-A5E7BBF4BAB6}"/>
    <cellStyle name="SAPBEXHLevel3X 6 2 8 2" xfId="36554" xr:uid="{D8F92A41-7978-437C-8A17-F94F2FE61EAE}"/>
    <cellStyle name="SAPBEXHLevel3X 6 2 9" xfId="18672" xr:uid="{253BFE8B-7F4B-4DC1-8543-DF97FF7CE2BA}"/>
    <cellStyle name="SAPBEXHLevel3X 6 3" xfId="1550" xr:uid="{358F1F6C-27E0-49C3-8B65-F20EF1DEEB97}"/>
    <cellStyle name="SAPBEXHLevel3X 6 3 2" xfId="14311" xr:uid="{26038F97-FE9C-4B3F-AE7B-E40F942FCBCD}"/>
    <cellStyle name="SAPBEXHLevel3X 6 3 2 2" xfId="37968" xr:uid="{9892B235-C404-4907-B835-D01631F18639}"/>
    <cellStyle name="SAPBEXHLevel3X 6 3 3" xfId="14013" xr:uid="{84787D98-B45D-4065-B952-11B7C9AC3F99}"/>
    <cellStyle name="SAPBEXHLevel3X 6 3 3 2" xfId="30607" xr:uid="{710EAC02-799B-4272-9F14-48FE1E16B9E2}"/>
    <cellStyle name="SAPBEXHLevel3X 6 3 3 3" xfId="37683" xr:uid="{8FE69445-1E6A-4C59-B038-7925FCAB4CFE}"/>
    <cellStyle name="SAPBEXHLevel3X 6 3 4" xfId="11124" xr:uid="{220E9488-7516-4A5B-8A0C-AAE2D28E0635}"/>
    <cellStyle name="SAPBEXHLevel3X 6 3 4 2" xfId="35988" xr:uid="{2AA9291E-348F-4BA4-8330-EFD65FD70522}"/>
    <cellStyle name="SAPBEXHLevel3X 6 3 5" xfId="19055" xr:uid="{5AB2E1BE-D5C4-4EDC-8ECF-77DD18621FEE}"/>
    <cellStyle name="SAPBEXHLevel3X 6 3 6" xfId="30961" xr:uid="{C40A7F42-A2C5-4EF8-8CA2-5ED912A067DC}"/>
    <cellStyle name="SAPBEXHLevel3X 6 4" xfId="1552" xr:uid="{2E0D1AF1-B663-41F0-8606-4E7B767667BB}"/>
    <cellStyle name="SAPBEXHLevel3X 6 4 2" xfId="9849" xr:uid="{FFA5297D-30A0-467C-872E-3539986EEAF6}"/>
    <cellStyle name="SAPBEXHLevel3X 6 4 2 2" xfId="35277" xr:uid="{D264E8E6-830D-4A27-84AC-2929AADC6500}"/>
    <cellStyle name="SAPBEXHLevel3X 6 4 3" xfId="19057" xr:uid="{0B28E5B8-2BC3-40D1-864A-2ACC68BB6B27}"/>
    <cellStyle name="SAPBEXHLevel3X 6 4 4" xfId="29436" xr:uid="{A49C6C67-CE3A-47B0-B8E6-D386B950AAA2}"/>
    <cellStyle name="SAPBEXHLevel3X 6 5" xfId="1865" xr:uid="{3DC8F585-198B-45D7-80DE-BD70CC1C2BA4}"/>
    <cellStyle name="SAPBEXHLevel3X 6 5 2" xfId="13282" xr:uid="{24EF7D20-080B-45D4-888F-5CA4426F3257}"/>
    <cellStyle name="SAPBEXHLevel3X 6 5 2 2" xfId="37011" xr:uid="{58E4BAE3-574E-4056-BE7B-5028D7380928}"/>
    <cellStyle name="SAPBEXHLevel3X 6 5 3" xfId="19368" xr:uid="{EB7DBC26-D0CF-40DC-9130-45AED20B9B64}"/>
    <cellStyle name="SAPBEXHLevel3X 6 5 4" xfId="29272" xr:uid="{BE21B4A3-E40A-471D-82DC-D60F99EEA8A4}"/>
    <cellStyle name="SAPBEXHLevel3X 6 6" xfId="3579" xr:uid="{7C51F247-01E1-48AB-9E1D-87F2DC75F33A}"/>
    <cellStyle name="SAPBEXHLevel3X 6 6 2" xfId="14176" xr:uid="{CD929B88-CA69-4289-A6A3-00064C0BC3BD}"/>
    <cellStyle name="SAPBEXHLevel3X 6 6 2 2" xfId="30753" xr:uid="{D4011813-583A-4C73-952B-9BAB42EBD54B}"/>
    <cellStyle name="SAPBEXHLevel3X 6 6 2 3" xfId="37833" xr:uid="{018665CF-BAD6-41FD-BE42-6F33BB975D16}"/>
    <cellStyle name="SAPBEXHLevel3X 6 6 3" xfId="21077" xr:uid="{001D2B4E-86FE-4598-9E94-F5B70D2866F1}"/>
    <cellStyle name="SAPBEXHLevel3X 6 6 4" xfId="22272" xr:uid="{A3CEF1C1-6189-4421-B1FC-65A05FEE2F42}"/>
    <cellStyle name="SAPBEXHLevel3X 6 7" xfId="4053" xr:uid="{8B441DA9-527E-4317-8705-ABA519AB8B5C}"/>
    <cellStyle name="SAPBEXHLevel3X 6 7 2" xfId="21549" xr:uid="{995808F6-A54F-4C71-B871-474FF1515975}"/>
    <cellStyle name="SAPBEXHLevel3X 6 7 3" xfId="18121" xr:uid="{D6242F83-9574-4808-B1C9-0FD27C9FA0D2}"/>
    <cellStyle name="SAPBEXHLevel3X 6 8" xfId="4051" xr:uid="{ECD127ED-1C62-4DF9-9990-961ADF186B3B}"/>
    <cellStyle name="SAPBEXHLevel3X 6 8 2" xfId="21547" xr:uid="{20246FB1-810E-40CE-9D96-425470628CED}"/>
    <cellStyle name="SAPBEXHLevel3X 6 8 3" xfId="18123" xr:uid="{4A94620C-1000-44CE-A351-3C6D010BCBC4}"/>
    <cellStyle name="SAPBEXHLevel3X 6 9" xfId="7956" xr:uid="{088DC4C4-981C-408D-8945-321D5AD24080}"/>
    <cellStyle name="SAPBEXHLevel3X 6 9 2" xfId="34549" xr:uid="{5014B263-D801-42B8-B192-47811FAB758A}"/>
    <cellStyle name="SAPBEXHLevel3X 7" xfId="1135" xr:uid="{0044646C-523A-4E3A-87CC-204826850023}"/>
    <cellStyle name="SAPBEXHLevel3X 7 10" xfId="27126" xr:uid="{F47CC017-0A26-4438-9DA5-42A2BBD4B2AC}"/>
    <cellStyle name="SAPBEXHLevel3X 7 2" xfId="2383" xr:uid="{A043D2EB-10B8-4C5E-905C-0CD6EF29DF2B}"/>
    <cellStyle name="SAPBEXHLevel3X 7 2 2" xfId="15924" xr:uid="{84AD7C1A-4DF5-4863-B60D-8646A6007138}"/>
    <cellStyle name="SAPBEXHLevel3X 7 2 2 2" xfId="32428" xr:uid="{AC8947D6-7DDA-496D-B1AC-CBE271768A90}"/>
    <cellStyle name="SAPBEXHLevel3X 7 2 2 3" xfId="39513" xr:uid="{EDB6AD92-8072-4644-8F66-52C66E4358FA}"/>
    <cellStyle name="SAPBEXHLevel3X 7 2 3" xfId="17485" xr:uid="{DF8DBEB7-7130-4D51-AE69-EEAAE690EB9E}"/>
    <cellStyle name="SAPBEXHLevel3X 7 2 3 2" xfId="33989" xr:uid="{03C18030-CDF3-429E-83CF-60CF5D1CAB43}"/>
    <cellStyle name="SAPBEXHLevel3X 7 2 3 3" xfId="40230" xr:uid="{6423B6C2-816E-4014-9716-0BC807A98A0E}"/>
    <cellStyle name="SAPBEXHLevel3X 7 2 4" xfId="12710" xr:uid="{9257FC4F-C876-48B0-905E-048390CFF70A}"/>
    <cellStyle name="SAPBEXHLevel3X 7 2 4 2" xfId="36640" xr:uid="{4FC31C47-FE5E-4B01-A62F-95C6907A0A04}"/>
    <cellStyle name="SAPBEXHLevel3X 7 2 5" xfId="19884" xr:uid="{A7F75916-CA2E-44A3-814F-5ABBBEC92BBA}"/>
    <cellStyle name="SAPBEXHLevel3X 7 2 6" xfId="28342" xr:uid="{929FB52C-53D1-49BF-B89E-12553848FBE7}"/>
    <cellStyle name="SAPBEXHLevel3X 7 3" xfId="2889" xr:uid="{3F98D5A8-BAD7-44B5-8D9D-D63905393A32}"/>
    <cellStyle name="SAPBEXHLevel3X 7 3 2" xfId="14447" xr:uid="{4C28D4C9-52D1-4807-9CC5-81AC7AE9D778}"/>
    <cellStyle name="SAPBEXHLevel3X 7 3 2 2" xfId="38104" xr:uid="{C3832E1F-16FF-4868-B44E-708CD1A3155C}"/>
    <cellStyle name="SAPBEXHLevel3X 7 3 3" xfId="9147" xr:uid="{7F175924-6482-4A73-90D6-98F28384FD93}"/>
    <cellStyle name="SAPBEXHLevel3X 7 3 3 2" xfId="26323" xr:uid="{B77F2ECE-B473-45C4-AEEA-4EC85C02F539}"/>
    <cellStyle name="SAPBEXHLevel3X 7 3 3 3" xfId="35038" xr:uid="{45B6E20E-D3C3-43E9-B412-ECD7B98111F4}"/>
    <cellStyle name="SAPBEXHLevel3X 7 3 4" xfId="11301" xr:uid="{AC773E85-4763-4229-A74D-377D25979311}"/>
    <cellStyle name="SAPBEXHLevel3X 7 3 4 2" xfId="36075" xr:uid="{680708D7-D3A3-4FD4-8E44-3FA2905DA9B7}"/>
    <cellStyle name="SAPBEXHLevel3X 7 3 5" xfId="20387" xr:uid="{28A3D3AD-5BC3-4B4C-A237-9FF00B277F0B}"/>
    <cellStyle name="SAPBEXHLevel3X 7 3 6" xfId="22822" xr:uid="{C77185D7-04A0-493D-9CBE-02C20DD9BBE2}"/>
    <cellStyle name="SAPBEXHLevel3X 7 4" xfId="2624" xr:uid="{5254125E-1314-4F40-A6D9-C24339F1934A}"/>
    <cellStyle name="SAPBEXHLevel3X 7 4 2" xfId="10014" xr:uid="{4AD4BADE-E88C-4F75-B538-B8F0CA62AF7D}"/>
    <cellStyle name="SAPBEXHLevel3X 7 4 2 2" xfId="35356" xr:uid="{90FAB84E-7864-4419-BA53-33E9446EEBEC}"/>
    <cellStyle name="SAPBEXHLevel3X 7 4 3" xfId="20125" xr:uid="{98D7D9A1-8143-48B1-B656-EA39747F7034}"/>
    <cellStyle name="SAPBEXHLevel3X 7 4 4" xfId="22954" xr:uid="{54C79FEE-C000-458F-AAA1-39900839CB29}"/>
    <cellStyle name="SAPBEXHLevel3X 7 5" xfId="1647" xr:uid="{9755F9F7-F50F-47B8-BF93-D75DE03368DB}"/>
    <cellStyle name="SAPBEXHLevel3X 7 5 2" xfId="13408" xr:uid="{E9C10730-A38D-4594-960A-7D1945BC424F}"/>
    <cellStyle name="SAPBEXHLevel3X 7 5 2 2" xfId="37137" xr:uid="{B1A75CF0-DB23-4B4A-8382-3E8A086F5E6C}"/>
    <cellStyle name="SAPBEXHLevel3X 7 5 3" xfId="19150" xr:uid="{99523B99-996F-4EE4-84A2-725D3B379DC4}"/>
    <cellStyle name="SAPBEXHLevel3X 7 5 4" xfId="30789" xr:uid="{A8A66305-47E6-448B-8517-3EE7766E77C2}"/>
    <cellStyle name="SAPBEXHLevel3X 7 6" xfId="3717" xr:uid="{E1F1C4FE-B56F-4D0B-8CB7-227BCEFE5BC1}"/>
    <cellStyle name="SAPBEXHLevel3X 7 6 2" xfId="13072" xr:uid="{5299EF1D-5036-46C4-8011-AF7E17A0059A}"/>
    <cellStyle name="SAPBEXHLevel3X 7 6 2 2" xfId="29792" xr:uid="{EF02F93B-E44A-4B02-ADE8-8B2AE1AC6C73}"/>
    <cellStyle name="SAPBEXHLevel3X 7 6 2 3" xfId="36801" xr:uid="{AF7861F6-B915-4288-A1A3-5A4280C270B0}"/>
    <cellStyle name="SAPBEXHLevel3X 7 6 3" xfId="21215" xr:uid="{57962350-9ED1-4058-89B3-1BB1DFDC6A18}"/>
    <cellStyle name="SAPBEXHLevel3X 7 6 4" xfId="18185" xr:uid="{4FD51F30-AD04-44E2-BEF2-E4E283425031}"/>
    <cellStyle name="SAPBEXHLevel3X 7 7" xfId="4415" xr:uid="{EA02D557-73F0-4AEF-BF11-D267B306B3DF}"/>
    <cellStyle name="SAPBEXHLevel3X 7 7 2" xfId="21906" xr:uid="{6B521900-369C-4297-A8E8-C6D8BB13E5C2}"/>
    <cellStyle name="SAPBEXHLevel3X 7 7 3" xfId="22064" xr:uid="{ED905216-2AB1-4BF7-AE7B-0BA4D64C2C42}"/>
    <cellStyle name="SAPBEXHLevel3X 7 8" xfId="8121" xr:uid="{F0F666F1-C20F-4980-B176-91E30AF80530}"/>
    <cellStyle name="SAPBEXHLevel3X 7 8 2" xfId="34628" xr:uid="{ABB08EA4-1B92-4CFC-9EEA-058ABD21FE21}"/>
    <cellStyle name="SAPBEXHLevel3X 7 9" xfId="18653" xr:uid="{E82F7BA3-B25D-4394-AEC4-63D3434085C8}"/>
    <cellStyle name="SAPBEXHLevel3X 8" xfId="1438" xr:uid="{AE37BD45-F50B-43C5-99B5-DAC1EAA10698}"/>
    <cellStyle name="SAPBEXHLevel3X 8 2" xfId="12449" xr:uid="{4F4E76CF-4842-4A2E-BBB3-130EF54BF56D}"/>
    <cellStyle name="SAPBEXHLevel3X 8 2 2" xfId="15760" xr:uid="{70946477-334C-4E19-ABEB-5C4333F10CE6}"/>
    <cellStyle name="SAPBEXHLevel3X 8 2 2 2" xfId="32264" xr:uid="{CA740938-DEA7-4EB9-96B0-E4A96E320612}"/>
    <cellStyle name="SAPBEXHLevel3X 8 2 2 3" xfId="39349" xr:uid="{34CC1EAD-219F-41E7-8D05-9E01BE22C1EF}"/>
    <cellStyle name="SAPBEXHLevel3X 8 2 3" xfId="17233" xr:uid="{528E9709-DB66-4DF9-91DE-99B5873F556B}"/>
    <cellStyle name="SAPBEXHLevel3X 8 2 3 2" xfId="33737" xr:uid="{88930318-E83E-485A-81A2-52C90CCB8DC4}"/>
    <cellStyle name="SAPBEXHLevel3X 8 2 3 3" xfId="40066" xr:uid="{2828CD3B-8986-4985-B67B-78E18C7CFCC9}"/>
    <cellStyle name="SAPBEXHLevel3X 8 2 4" xfId="36478" xr:uid="{1B9AFB8E-32A0-4798-BCFA-95204CBC0722}"/>
    <cellStyle name="SAPBEXHLevel3X 8 3" xfId="14234" xr:uid="{7D75A555-7070-42AA-B2DB-4FA8895396B4}"/>
    <cellStyle name="SAPBEXHLevel3X 8 3 2" xfId="37891" xr:uid="{52FE4EEA-C804-4259-BB8B-8BCEF6E42023}"/>
    <cellStyle name="SAPBEXHLevel3X 8 4" xfId="14714" xr:uid="{79967616-CB14-452F-9C21-085B4B211632}"/>
    <cellStyle name="SAPBEXHLevel3X 8 4 2" xfId="31228" xr:uid="{F6E1643C-78E1-4E65-B930-ED7126B57990}"/>
    <cellStyle name="SAPBEXHLevel3X 8 4 3" xfId="38304" xr:uid="{75B6170F-F01E-404F-90AD-07A5FEDE83AC}"/>
    <cellStyle name="SAPBEXHLevel3X 8 5" xfId="11047" xr:uid="{CE0913BD-5FAA-4987-892B-EA413C146333}"/>
    <cellStyle name="SAPBEXHLevel3X 8 5 2" xfId="35911" xr:uid="{2F15E545-22BA-44CD-981F-EFAF043C40F6}"/>
    <cellStyle name="SAPBEXHLevel3X 8 6" xfId="18944" xr:uid="{4C11BDE1-2431-4E51-B274-39DE2DE24C3C}"/>
    <cellStyle name="SAPBEXHLevel3X 8 7" xfId="24624" xr:uid="{34259184-0910-4B65-9378-D5028927BF5D}"/>
    <cellStyle name="SAPBEXHLevel3X 9" xfId="2292" xr:uid="{01D2FBCF-4A2C-4261-AA55-6C347DAD0157}"/>
    <cellStyle name="SAPBEXHLevel3X 9 2" xfId="15323" xr:uid="{16AB94E8-5A70-4FA0-9FA5-189270FDC159}"/>
    <cellStyle name="SAPBEXHLevel3X 9 2 2" xfId="31827" xr:uid="{BC3C9FDA-CDDA-4CAF-A3FD-DC7F36B396F4}"/>
    <cellStyle name="SAPBEXHLevel3X 9 2 3" xfId="38912" xr:uid="{5E1DAC08-B220-4BF2-8A0C-9A6E0F120CD1}"/>
    <cellStyle name="SAPBEXHLevel3X 9 3" xfId="16439" xr:uid="{AA6F0D76-030C-4162-A8C7-8AD0A3EC0C30}"/>
    <cellStyle name="SAPBEXHLevel3X 9 3 2" xfId="32943" xr:uid="{6BB7C05D-785E-4A3A-822E-35D72D2CE9CB}"/>
    <cellStyle name="SAPBEXHLevel3X 9 3 3" xfId="39635" xr:uid="{6DF370AC-64B2-41F3-9A4A-BD7914374E14}"/>
    <cellStyle name="SAPBEXHLevel3X 9 4" xfId="11535" xr:uid="{19E80E12-08E5-4A75-95CD-5EBF70B04530}"/>
    <cellStyle name="SAPBEXHLevel3X 9 4 2" xfId="36118" xr:uid="{3F9762ED-BCFF-4101-8F57-98034B3F6232}"/>
    <cellStyle name="SAPBEXHLevel3X 9 5" xfId="28914" xr:uid="{493B4696-8D9E-4D74-A9F5-708AFB53B595}"/>
    <cellStyle name="SAPBEXHLevel3X_0910 GSO Capex RRP - Final (Detail) v2 220710" xfId="5734" xr:uid="{880859DF-3F1D-4DDC-92DC-CED9EBB0BDEF}"/>
    <cellStyle name="SAPBEXinputData" xfId="75" xr:uid="{BECDB2FC-C855-494C-A5A0-9B5E2DD8EA7A}"/>
    <cellStyle name="SAPBEXinputData 10" xfId="3821" xr:uid="{C64CF6AB-9434-41AF-9B7A-C9DDC4DE749A}"/>
    <cellStyle name="SAPBEXinputData 10 2" xfId="21318" xr:uid="{E0AFCDD0-EE07-4080-9335-1356EAB8A84F}"/>
    <cellStyle name="SAPBEXinputData 10 3" xfId="23159" xr:uid="{0ED31B4E-51A6-44A9-A0E3-86F207A514FB}"/>
    <cellStyle name="SAPBEXinputData 11" xfId="4247" xr:uid="{989EE4C7-5F82-4397-B6F4-16DBC7BC10B3}"/>
    <cellStyle name="SAPBEXinputData 11 2" xfId="21741" xr:uid="{703F7E89-CF9A-421B-A4B5-8C6423245DBC}"/>
    <cellStyle name="SAPBEXinputData 11 3" xfId="22097" xr:uid="{9FCCAB23-8DFB-4D6D-BB4D-A4459E677AAF}"/>
    <cellStyle name="SAPBEXinputData 12" xfId="4471" xr:uid="{A941F286-C896-4405-8358-85F5F82F3512}"/>
    <cellStyle name="SAPBEXinputData 12 2" xfId="21961" xr:uid="{FCC63E9D-D7E8-4928-8B46-6A91213E64CF}"/>
    <cellStyle name="SAPBEXinputData 12 3" xfId="22050" xr:uid="{15A4087C-CE93-43EA-8559-79B40B7E6041}"/>
    <cellStyle name="SAPBEXinputData 13" xfId="5735" xr:uid="{74817FDE-AE94-4E87-A21B-D14D822330EE}"/>
    <cellStyle name="SAPBEXinputData 2" xfId="819" xr:uid="{50AD6E1D-4324-4B3A-AF2A-0F8CDB32B905}"/>
    <cellStyle name="SAPBEXinputData 2 10" xfId="6011" xr:uid="{3E0F340A-5A60-46C3-801B-F71D5277A540}"/>
    <cellStyle name="SAPBEXinputData 2 10 2" xfId="23322" xr:uid="{A627A3E4-36AC-4837-8B00-029B7E1CB9CF}"/>
    <cellStyle name="SAPBEXinputData 2 11" xfId="18395" xr:uid="{5640D9F3-6219-4138-B008-5EF217D91829}"/>
    <cellStyle name="SAPBEXinputData 2 2" xfId="820" xr:uid="{444AF57F-3325-45C8-93D5-BD06066AEC83}"/>
    <cellStyle name="SAPBEXinputData 2 2 2" xfId="12168" xr:uid="{76243AD3-2654-4256-977E-50EB98FD17C5}"/>
    <cellStyle name="SAPBEXinputData 2 2 2 2" xfId="14847" xr:uid="{39FE1E56-9002-4CC9-9953-A9634138D0BA}"/>
    <cellStyle name="SAPBEXinputData 2 2 2 2 2" xfId="31361" xr:uid="{D30D602E-4AA1-42DF-9989-3AAC53C254C5}"/>
    <cellStyle name="SAPBEXinputData 2 2 2 2 3" xfId="38437" xr:uid="{D664ABE5-745F-49BE-B800-1F0359C2B0FF}"/>
    <cellStyle name="SAPBEXinputData 2 2 2 3" xfId="15571" xr:uid="{C7FB733F-459B-43C0-BF56-CC15D42DE03B}"/>
    <cellStyle name="SAPBEXinputData 2 2 2 3 2" xfId="32075" xr:uid="{509C0956-0994-4B0F-9E48-20EC269B076D}"/>
    <cellStyle name="SAPBEXinputData 2 2 2 3 3" xfId="39160" xr:uid="{31D76A30-7AA6-4B9C-88BD-6A6A1AB45F56}"/>
    <cellStyle name="SAPBEXinputData 2 2 3" xfId="13997" xr:uid="{A76693A5-6ACD-48D3-AFDE-E55E53DD3158}"/>
    <cellStyle name="SAPBEXinputData 2 2 3 2" xfId="30596" xr:uid="{DFFFB9F6-735C-4282-93D3-1FA796715239}"/>
    <cellStyle name="SAPBEXinputData 2 2 4" xfId="9086" xr:uid="{573BF729-0108-4BD7-8211-F770E8A957E9}"/>
    <cellStyle name="SAPBEXinputData 2 2 4 2" xfId="26262" xr:uid="{4AD1D9BA-E772-47F4-A7F8-768B3C5065CD}"/>
    <cellStyle name="SAPBEXinputData 2 2 4 3" xfId="34977" xr:uid="{BD5C149A-3F26-4488-A1DE-8B0E60C5AFF7}"/>
    <cellStyle name="SAPBEXinputData 2 2 5" xfId="10764" xr:uid="{FAE4850B-3FF9-4DDC-B5D5-2669E0A3E860}"/>
    <cellStyle name="SAPBEXinputData 2 2 5 2" xfId="27793" xr:uid="{99CB051E-7440-4958-87F5-4E166F618645}"/>
    <cellStyle name="SAPBEXinputData 2 3" xfId="2098" xr:uid="{7B25407C-5AF1-4FF3-876A-93FFBBD4CA99}"/>
    <cellStyle name="SAPBEXinputData 2 3 2" xfId="12896" xr:uid="{44C38D82-4D3D-4361-991B-6DA700521687}"/>
    <cellStyle name="SAPBEXinputData 2 3 2 2" xfId="15243" xr:uid="{0FBB8E8B-2805-477E-831B-01BA4EBB4BD6}"/>
    <cellStyle name="SAPBEXinputData 2 3 2 2 2" xfId="31747" xr:uid="{C8AE5DAC-6626-4587-AB49-CAF78B3CC989}"/>
    <cellStyle name="SAPBEXinputData 2 3 2 2 3" xfId="38832" xr:uid="{8A8E5A26-271B-4D9B-BA90-27D67226407D}"/>
    <cellStyle name="SAPBEXinputData 2 3 2 3" xfId="16013" xr:uid="{58A26953-6080-4FE6-8113-4BA4C7ECCC2C}"/>
    <cellStyle name="SAPBEXinputData 2 3 2 3 2" xfId="32517" xr:uid="{47B4C2E9-DB48-445D-895B-C6C308C05928}"/>
    <cellStyle name="SAPBEXinputData 2 3 2 3 3" xfId="39602" xr:uid="{D6E53794-3910-409B-912D-4ACCFD937A45}"/>
    <cellStyle name="SAPBEXinputData 2 3 3" xfId="14615" xr:uid="{72FB429C-12BA-4E92-99D6-8D2662FD67F2}"/>
    <cellStyle name="SAPBEXinputData 2 3 3 2" xfId="31131" xr:uid="{E965289E-828D-4282-AC79-4CC3225CB73F}"/>
    <cellStyle name="SAPBEXinputData 2 3 4" xfId="15391" xr:uid="{08EB64A5-2832-48BA-99B6-20ECF800D76D}"/>
    <cellStyle name="SAPBEXinputData 2 3 4 2" xfId="31895" xr:uid="{0274A9F0-26F8-46D2-AD81-79BF37A107AF}"/>
    <cellStyle name="SAPBEXinputData 2 3 4 3" xfId="38980" xr:uid="{0651DC45-98CC-48B8-8CCA-DEF86197D5ED}"/>
    <cellStyle name="SAPBEXinputData 2 3 5" xfId="11678" xr:uid="{458C4C7A-26A7-4DAE-A275-3F174C9CB674}"/>
    <cellStyle name="SAPBEXinputData 2 3 5 2" xfId="28553" xr:uid="{C92A412B-10A6-44CA-AB67-BE96C6177E52}"/>
    <cellStyle name="SAPBEXinputData 2 3 6" xfId="19601" xr:uid="{7C501B51-4DE5-4809-AB83-6A941CB6F111}"/>
    <cellStyle name="SAPBEXinputData 2 3 7" xfId="27746" xr:uid="{B2598545-8FA0-4D5D-B0D3-E5323A010D6C}"/>
    <cellStyle name="SAPBEXinputData 2 4" xfId="1709" xr:uid="{CB1982D9-E5C1-44D7-9E82-7EE631CB8023}"/>
    <cellStyle name="SAPBEXinputData 2 4 2" xfId="16762" xr:uid="{144B3928-1CB1-4C71-8F96-853EDF1BFE85}"/>
    <cellStyle name="SAPBEXinputData 2 4 2 2" xfId="33266" xr:uid="{3F6F288F-A160-4F8F-9033-BD12BDED5DFE}"/>
    <cellStyle name="SAPBEXinputData 2 4 2 3" xfId="39778" xr:uid="{B7C2ABFF-D84C-4B88-BCE6-60D9F9DD3227}"/>
    <cellStyle name="SAPBEXinputData 2 4 3" xfId="11903" xr:uid="{E1411081-D7EA-4852-8707-9FC0115B5071}"/>
    <cellStyle name="SAPBEXinputData 2 4 3 2" xfId="28767" xr:uid="{14E7387A-DF4E-4A84-AF9B-5B54F1124118}"/>
    <cellStyle name="SAPBEXinputData 2 4 4" xfId="19212" xr:uid="{A3A4AF2B-DB45-45EE-A5B8-64791B9ED605}"/>
    <cellStyle name="SAPBEXinputData 2 4 5" xfId="23068" xr:uid="{A9F1B805-75E3-4CE4-B4EB-FE8BE6A8D3F2}"/>
    <cellStyle name="SAPBEXinputData 2 5" xfId="3181" xr:uid="{88B4D868-9CDB-48E9-B016-34C0E413E385}"/>
    <cellStyle name="SAPBEXinputData 2 5 2" xfId="10532" xr:uid="{C52085F0-244C-4F1B-BB1A-0B2099F6D3E7}"/>
    <cellStyle name="SAPBEXinputData 2 5 2 2" xfId="27589" xr:uid="{8AB64B45-7E22-47CE-A4D3-DAA321375856}"/>
    <cellStyle name="SAPBEXinputData 2 5 3" xfId="20679" xr:uid="{4E1C2C8C-E2BE-424B-ABF2-AF689002A1D1}"/>
    <cellStyle name="SAPBEXinputData 2 5 4" xfId="22571" xr:uid="{FD052244-36A0-42EE-A6DD-4013988DE7D3}"/>
    <cellStyle name="SAPBEXinputData 2 6" xfId="3596" xr:uid="{B4E72E7B-7CC8-4712-9FBA-2D8CDED497B9}"/>
    <cellStyle name="SAPBEXinputData 2 6 2" xfId="21094" xr:uid="{8C9B15AB-4D4E-48FF-835B-2B9C4FAC8695}"/>
    <cellStyle name="SAPBEXinputData 2 6 3" xfId="21700" xr:uid="{C3596CED-7669-43D5-8307-788970DE12C6}"/>
    <cellStyle name="SAPBEXinputData 2 7" xfId="3470" xr:uid="{16B33DE3-AE4C-4C48-A012-846D2B2CA31F}"/>
    <cellStyle name="SAPBEXinputData 2 7 2" xfId="20968" xr:uid="{AB95BFC7-F21F-415D-8C82-1F6ABE13E85C}"/>
    <cellStyle name="SAPBEXinputData 2 7 3" xfId="24504" xr:uid="{44FDCB9E-9EDD-4A8D-8E35-4818EC829AA4}"/>
    <cellStyle name="SAPBEXinputData 2 8" xfId="4126" xr:uid="{2786BB8D-5E37-4942-B8C8-85DEF8622A14}"/>
    <cellStyle name="SAPBEXinputData 2 8 2" xfId="21621" xr:uid="{75C5EBFE-14A9-499E-9350-846BA1C90163}"/>
    <cellStyle name="SAPBEXinputData 2 8 3" xfId="17658" xr:uid="{79413EEF-A7B6-449B-B6BA-892DB413BD3A}"/>
    <cellStyle name="SAPBEXinputData 2 9" xfId="5736" xr:uid="{850ACF19-92B1-49D0-8315-6759F20AE5C0}"/>
    <cellStyle name="SAPBEXinputData 2 9 2" xfId="23093" xr:uid="{30698155-3077-4FAE-9E14-9670623BE99E}"/>
    <cellStyle name="SAPBEXinputData 2 9 3" xfId="34246" xr:uid="{BD2E94D1-C8A6-4B18-8B23-E6827142388D}"/>
    <cellStyle name="SAPBEXinputData 3" xfId="821" xr:uid="{39A43E6B-7CCB-4DCC-9793-16F43B41FC5C}"/>
    <cellStyle name="SAPBEXinputData 3 10" xfId="11679" xr:uid="{8A2612EE-1F7B-41C1-9822-78A7FD12D392}"/>
    <cellStyle name="SAPBEXinputData 3 10 2" xfId="12897" xr:uid="{1534DA34-AAB7-4F56-BCCE-8CB6D3B864C3}"/>
    <cellStyle name="SAPBEXinputData 3 11" xfId="11904" xr:uid="{F3534380-069C-4D9C-ADBC-A163F871D151}"/>
    <cellStyle name="SAPBEXinputData 3 12" xfId="18396" xr:uid="{D7DBBC0F-94DF-4150-ADD3-A3A5F3E6FE00}"/>
    <cellStyle name="SAPBEXinputData 3 2" xfId="822" xr:uid="{3A0A9876-02DD-4DAF-A142-CB6AB0BF44A9}"/>
    <cellStyle name="SAPBEXinputData 3 2 2" xfId="2101" xr:uid="{84378E8B-E07E-4FE2-A7B6-CBC412AFD495}"/>
    <cellStyle name="SAPBEXinputData 3 2 2 2" xfId="12538" xr:uid="{DA14000F-7D2B-4BAA-AD68-855B150B8FD5}"/>
    <cellStyle name="SAPBEXinputData 3 2 2 3" xfId="11135" xr:uid="{BF3C60F4-B2A1-4C6C-930A-1D321B547F42}"/>
    <cellStyle name="SAPBEXinputData 3 2 2 4" xfId="19604" xr:uid="{A2FC6962-6101-42E0-A801-5085BD3ACB57}"/>
    <cellStyle name="SAPBEXinputData 3 2 2 5" xfId="24589" xr:uid="{931370D0-27B8-4DE7-B77D-8B10D578B89F}"/>
    <cellStyle name="SAPBEXinputData 3 2 3" xfId="1712" xr:uid="{7BFD07CB-16F0-4375-8CE7-C7A0E1451264}"/>
    <cellStyle name="SAPBEXinputData 3 2 3 2" xfId="12898" xr:uid="{FFA43EE6-1E5B-46AD-A375-D7C7425CC2C1}"/>
    <cellStyle name="SAPBEXinputData 3 2 3 3" xfId="11680" xr:uid="{C3FCA938-EE0D-44AA-8D3E-092FB6DFB174}"/>
    <cellStyle name="SAPBEXinputData 3 2 3 4" xfId="19215" xr:uid="{AFFE9CBA-2A05-4D09-8D90-36CF801D08D5}"/>
    <cellStyle name="SAPBEXinputData 3 2 3 5" xfId="30388" xr:uid="{0D17D421-00ED-4501-AB48-202402BAB8E0}"/>
    <cellStyle name="SAPBEXinputData 3 2 4" xfId="2678" xr:uid="{18C3F47E-2EDD-490D-94BB-BEB70792A625}"/>
    <cellStyle name="SAPBEXinputData 3 2 4 2" xfId="11905" xr:uid="{49109005-67F2-464E-A564-AFF73910B40C}"/>
    <cellStyle name="SAPBEXinputData 3 2 4 3" xfId="20178" xr:uid="{4B990F45-1147-4669-90F1-62FBC5775060}"/>
    <cellStyle name="SAPBEXinputData 3 2 4 4" xfId="23338" xr:uid="{91077970-A382-41DD-B67A-A4402A4F30CB}"/>
    <cellStyle name="SAPBEXinputData 3 2 5" xfId="1793" xr:uid="{A21C898C-1E2A-480D-835C-A8826C4A08E0}"/>
    <cellStyle name="SAPBEXinputData 3 2 5 2" xfId="19296" xr:uid="{E327DA5F-068D-47AC-98AE-542EEBC08E86}"/>
    <cellStyle name="SAPBEXinputData 3 2 5 3" xfId="29429" xr:uid="{0A7C60A8-458D-4CD6-A7DA-B58C4047DA78}"/>
    <cellStyle name="SAPBEXinputData 3 2 6" xfId="3370" xr:uid="{DBA53911-B0A8-4D70-8DD0-BE7D017A52FE}"/>
    <cellStyle name="SAPBEXinputData 3 2 6 2" xfId="20868" xr:uid="{0B9EB370-5521-4EEB-A428-5F28BD4B5BB5}"/>
    <cellStyle name="SAPBEXinputData 3 2 6 3" xfId="22382" xr:uid="{6EE469FE-E27D-4DA5-9DFD-EAF350C25E55}"/>
    <cellStyle name="SAPBEXinputData 3 2 7" xfId="3450" xr:uid="{DE77C4EC-37DC-48D8-A2A8-2460AEABBEE7}"/>
    <cellStyle name="SAPBEXinputData 3 2 7 2" xfId="20948" xr:uid="{F57724A9-F719-4BDA-9481-925CFE0B8FE3}"/>
    <cellStyle name="SAPBEXinputData 3 2 7 3" xfId="22300" xr:uid="{0AA50505-80F0-4FD2-A1C3-B99340D23869}"/>
    <cellStyle name="SAPBEXinputData 3 2 8" xfId="5738" xr:uid="{82E7EB81-5C83-40C2-A2AC-A9FAD9AD8452}"/>
    <cellStyle name="SAPBEXinputData 3 2 9" xfId="18397" xr:uid="{5F16EF39-43ED-413B-95D5-8210EE2B8DE6}"/>
    <cellStyle name="SAPBEXinputData 3 3" xfId="2100" xr:uid="{1D97F831-644C-4629-A5E0-AC3098369228}"/>
    <cellStyle name="SAPBEXinputData 3 3 2" xfId="5739" xr:uid="{4B56ABD8-601C-420C-8ED7-4E1397AC754A}"/>
    <cellStyle name="SAPBEXinputData 3 3 2 2" xfId="12539" xr:uid="{D69DD038-70E7-42B4-970E-857333F63F45}"/>
    <cellStyle name="SAPBEXinputData 3 3 3" xfId="11681" xr:uid="{9C579856-6B94-4B29-90AC-E9CA58E8262F}"/>
    <cellStyle name="SAPBEXinputData 3 3 3 2" xfId="12899" xr:uid="{1A710CA3-5D70-4522-8CAC-6BC79B8447E8}"/>
    <cellStyle name="SAPBEXinputData 3 3 4" xfId="11906" xr:uid="{BFFFE7E9-8AD7-446C-9572-9F96740BEB16}"/>
    <cellStyle name="SAPBEXinputData 3 3 5" xfId="19603" xr:uid="{2EE53F8F-195C-4ECE-9C56-358FEE6D2568}"/>
    <cellStyle name="SAPBEXinputData 3 3 6" xfId="28952" xr:uid="{7F465530-B393-4DC8-A98E-C9F8BAF5FFE4}"/>
    <cellStyle name="SAPBEXinputData 3 4" xfId="1711" xr:uid="{7A62071D-7117-4C28-8EF0-96DE9581AADB}"/>
    <cellStyle name="SAPBEXinputData 3 4 2" xfId="5740" xr:uid="{BE91CE86-DA1D-443C-8811-156D636BAFFB}"/>
    <cellStyle name="SAPBEXinputData 3 4 2 2" xfId="12540" xr:uid="{C83078BE-E606-4EEC-B780-EF395E25497D}"/>
    <cellStyle name="SAPBEXinputData 3 4 3" xfId="11682" xr:uid="{28DAEEEF-5FDF-43DE-B137-F3AF59586932}"/>
    <cellStyle name="SAPBEXinputData 3 4 3 2" xfId="12900" xr:uid="{4BF76AA6-A87E-4C6E-A2D5-AD3E9AC63015}"/>
    <cellStyle name="SAPBEXinputData 3 4 4" xfId="11907" xr:uid="{AEB5DD79-E54D-48AC-A7A6-68E0F98A617F}"/>
    <cellStyle name="SAPBEXinputData 3 4 5" xfId="19214" xr:uid="{2D84A5D1-E6F5-4F5E-8F0B-D0C3D09F4E40}"/>
    <cellStyle name="SAPBEXinputData 3 4 6" xfId="26388" xr:uid="{B15E6A4C-6B42-4574-98FC-ECC43DD7A471}"/>
    <cellStyle name="SAPBEXinputData 3 5" xfId="1483" xr:uid="{AC872844-A56C-4356-A20E-36F54907BE13}"/>
    <cellStyle name="SAPBEXinputData 3 5 2" xfId="5741" xr:uid="{40E738A4-4EA3-46DB-8C94-4ACB7406DFF9}"/>
    <cellStyle name="SAPBEXinputData 3 5 2 2" xfId="12541" xr:uid="{A1ED2B32-F4BC-42FF-AF77-BC0E1D7FC6D5}"/>
    <cellStyle name="SAPBEXinputData 3 5 3" xfId="11683" xr:uid="{DE5D514E-9E81-4CB6-B744-90633A1BA26A}"/>
    <cellStyle name="SAPBEXinputData 3 5 3 2" xfId="12901" xr:uid="{F60D8258-BC1B-4AC9-8E58-D17DA3414EE4}"/>
    <cellStyle name="SAPBEXinputData 3 5 4" xfId="11908" xr:uid="{C9FFA0DA-71BC-4D66-8861-6E67C795CECC}"/>
    <cellStyle name="SAPBEXinputData 3 5 5" xfId="18988" xr:uid="{9412991F-6978-4D9B-AAAD-B566DB4D0C72}"/>
    <cellStyle name="SAPBEXinputData 3 5 6" xfId="28244" xr:uid="{1497431B-497E-4AB8-A6A9-13DBFCEF713C}"/>
    <cellStyle name="SAPBEXinputData 3 6" xfId="3716" xr:uid="{83DFE985-CA95-405D-BBAA-2B2C0290AF9D}"/>
    <cellStyle name="SAPBEXinputData 3 6 2" xfId="5742" xr:uid="{1F409F2D-F82F-4663-B8AC-D68C045A5105}"/>
    <cellStyle name="SAPBEXinputData 3 6 2 2" xfId="12542" xr:uid="{B64FC24A-0BD7-4E8B-B322-D76C4B2BC4ED}"/>
    <cellStyle name="SAPBEXinputData 3 6 3" xfId="11684" xr:uid="{21E2046B-F870-485A-8AF5-62389C8DF988}"/>
    <cellStyle name="SAPBEXinputData 3 6 3 2" xfId="12902" xr:uid="{8697110E-634D-44EB-82F2-392368BABF1A}"/>
    <cellStyle name="SAPBEXinputData 3 6 4" xfId="11909" xr:uid="{9AE40FEB-1EA6-46D7-B699-158A5D9B591E}"/>
    <cellStyle name="SAPBEXinputData 3 6 5" xfId="21214" xr:uid="{9D1804C8-EEB2-4B10-98F8-0B0B276B78CA}"/>
    <cellStyle name="SAPBEXinputData 3 6 6" xfId="28306" xr:uid="{A507084B-BAA0-4375-87EA-2C55B45EAD4D}"/>
    <cellStyle name="SAPBEXinputData 3 7" xfId="3424" xr:uid="{2A9D584E-B50E-4340-835F-F23BF89172B6}"/>
    <cellStyle name="SAPBEXinputData 3 7 2" xfId="5743" xr:uid="{14505B48-ACDD-400E-813A-AF05911F2D2A}"/>
    <cellStyle name="SAPBEXinputData 3 7 2 2" xfId="12543" xr:uid="{E4B897E1-43D2-44FC-A0AC-DD7249281FD2}"/>
    <cellStyle name="SAPBEXinputData 3 7 3" xfId="11685" xr:uid="{4F391D6C-245C-48BB-86ED-7A259A58E597}"/>
    <cellStyle name="SAPBEXinputData 3 7 3 2" xfId="12903" xr:uid="{8F617244-7EF6-47D2-80BE-53B9EE2115D5}"/>
    <cellStyle name="SAPBEXinputData 3 7 4" xfId="11910" xr:uid="{F115EE27-973B-4C17-B6BC-4C50852518E6}"/>
    <cellStyle name="SAPBEXinputData 3 7 5" xfId="20922" xr:uid="{0B23720E-3404-4040-A02C-182141CEB6FA}"/>
    <cellStyle name="SAPBEXinputData 3 7 6" xfId="22327" xr:uid="{CAB1CC9F-146B-43C9-BB68-E5AD15426E84}"/>
    <cellStyle name="SAPBEXinputData 3 8" xfId="3372" xr:uid="{8A856D1B-73EA-4E24-AB56-80FD464EB7FE}"/>
    <cellStyle name="SAPBEXinputData 3 8 2" xfId="5744" xr:uid="{967DBE5E-1490-4D92-A53C-473D5FFE2F38}"/>
    <cellStyle name="SAPBEXinputData 3 8 2 2" xfId="12544" xr:uid="{D9B0AB7C-8E31-4CCA-9EA8-6E2467BF563C}"/>
    <cellStyle name="SAPBEXinputData 3 8 3" xfId="11686" xr:uid="{53BA7560-9AC5-411A-A9B1-18AD4C836AA0}"/>
    <cellStyle name="SAPBEXinputData 3 8 3 2" xfId="12904" xr:uid="{737DF4AC-0D93-4C9F-A9C2-FA00BC833A9E}"/>
    <cellStyle name="SAPBEXinputData 3 8 4" xfId="11911" xr:uid="{850D494F-9D90-431C-A4A2-4C7823E59D34}"/>
    <cellStyle name="SAPBEXinputData 3 8 5" xfId="20870" xr:uid="{11CAF609-6019-4270-B8D0-F7B91722BD76}"/>
    <cellStyle name="SAPBEXinputData 3 8 6" xfId="22380" xr:uid="{C4864F1B-623D-4DD7-A849-8712DEC0F3F6}"/>
    <cellStyle name="SAPBEXinputData 3 9" xfId="5737" xr:uid="{00ECE3F6-FA5D-4BFD-AA62-730DA6431C77}"/>
    <cellStyle name="SAPBEXinputData 3 9 2" xfId="12537" xr:uid="{D1267ACC-F75E-496B-A921-FEF703A8C5C1}"/>
    <cellStyle name="SAPBEXinputData 4" xfId="983" xr:uid="{4665BDA2-9963-47D9-B1BD-940F5DDA1CBC}"/>
    <cellStyle name="SAPBEXinputData 4 2" xfId="12536" xr:uid="{C6EB2F5E-CCFC-4011-A319-9EA438CA240E}"/>
    <cellStyle name="SAPBEXinputData 4 3" xfId="11134" xr:uid="{769CD6F9-FEFF-4298-BE8F-D6E81F6099FF}"/>
    <cellStyle name="SAPBEXinputData 5" xfId="1026" xr:uid="{1DC944D9-DE37-421A-AFF4-3A610C86DE70}"/>
    <cellStyle name="SAPBEXinputData 5 2" xfId="12825" xr:uid="{6E28C753-DD89-4D98-B2BC-3256078C12DE}"/>
    <cellStyle name="SAPBEXinputData 5 2 2" xfId="15202" xr:uid="{256301B7-D649-477D-B41C-DAA6C784C767}"/>
    <cellStyle name="SAPBEXinputData 5 2 2 2" xfId="31706" xr:uid="{A28AF97D-3D79-4A39-ACA7-C88E757CA306}"/>
    <cellStyle name="SAPBEXinputData 5 2 2 3" xfId="38791" xr:uid="{66C77B5A-C810-4496-B270-7BF1BF5572FD}"/>
    <cellStyle name="SAPBEXinputData 5 2 3" xfId="16011" xr:uid="{5346D38E-2F86-4151-82DA-4A1F21FF6C71}"/>
    <cellStyle name="SAPBEXinputData 5 2 3 2" xfId="32515" xr:uid="{ED6304F6-264A-4F54-A6F9-3B5B22DE620F}"/>
    <cellStyle name="SAPBEXinputData 5 2 3 3" xfId="39600" xr:uid="{E7C72A06-D2B9-4E0C-A29E-D885632ECE36}"/>
    <cellStyle name="SAPBEXinputData 5 3" xfId="14560" xr:uid="{F6DD146F-DCAA-4D9C-89EC-56C421CF415F}"/>
    <cellStyle name="SAPBEXinputData 5 3 2" xfId="31078" xr:uid="{2C2490F5-21F8-4CE7-A02C-BBAA17468D14}"/>
    <cellStyle name="SAPBEXinputData 5 4" xfId="15324" xr:uid="{FC0329BA-9FE4-4196-9E42-A4ACA38DE6DE}"/>
    <cellStyle name="SAPBEXinputData 5 4 2" xfId="31828" xr:uid="{7C75BB2E-9CA6-405C-9439-BF84EB039189}"/>
    <cellStyle name="SAPBEXinputData 5 4 3" xfId="38913" xr:uid="{0B0A8EA1-4ECD-44C2-8D8C-F2157E0FADEC}"/>
    <cellStyle name="SAPBEXinputData 5 5" xfId="11536" xr:uid="{288C4912-1337-4866-8549-EB88E86E899C}"/>
    <cellStyle name="SAPBEXinputData 5 5 2" xfId="28436" xr:uid="{8988B199-EF95-45F1-9A09-3CA44B3721F0}"/>
    <cellStyle name="SAPBEXinputData 6" xfId="268" xr:uid="{AB20CE65-0875-4288-BF17-C5B002D76ACF}"/>
    <cellStyle name="SAPBEXinputData 6 2" xfId="11902" xr:uid="{23EE2FA8-8B39-4756-988D-F4986ED4F6C1}"/>
    <cellStyle name="SAPBEXinputData 7" xfId="1439" xr:uid="{54351858-DD52-4C60-B359-0BF73B64F184}"/>
    <cellStyle name="SAPBEXinputData 7 2" xfId="18945" xr:uid="{40F48609-5BBF-43CF-B721-DD422498ECAA}"/>
    <cellStyle name="SAPBEXinputData 7 3" xfId="26397" xr:uid="{A99056F1-458B-4C5F-A429-68ABA6EB17E6}"/>
    <cellStyle name="SAPBEXinputData 8" xfId="2244" xr:uid="{A17A79EC-27F8-4977-8BE9-426168805491}"/>
    <cellStyle name="SAPBEXinputData 8 2" xfId="19746" xr:uid="{78FCC19C-CAE8-4DBF-BD30-F5E5F7777EA2}"/>
    <cellStyle name="SAPBEXinputData 8 3" xfId="28927" xr:uid="{4A86D209-09FB-40DA-B963-A080F0745E80}"/>
    <cellStyle name="SAPBEXinputData 9" xfId="2674" xr:uid="{A387C46D-FC69-43D7-84B8-6724EF8D88ED}"/>
    <cellStyle name="SAPBEXinputData 9 2" xfId="20174" xr:uid="{90FB2FD9-4B6E-4319-83C2-A5C2AD4EB54C}"/>
    <cellStyle name="SAPBEXinputData 9 3" xfId="24559" xr:uid="{ABB2576F-07BE-480E-9093-CE60A4BA77C4}"/>
    <cellStyle name="SAPBEXinputData_0910 GSO Capex RRP - Final (Detail) v2 220710" xfId="5745" xr:uid="{8072B1A5-36E1-464D-B72C-A90F3EAEDB9C}"/>
    <cellStyle name="SAPBEXItemHeader" xfId="269" xr:uid="{A2C94EE7-5CCA-45A1-8AC6-F856181F358C}"/>
    <cellStyle name="SAPBEXItemHeader 10" xfId="6012" xr:uid="{A6F6689A-2A25-451D-890C-DEE7550013F5}"/>
    <cellStyle name="SAPBEXItemHeader 10 2" xfId="9015" xr:uid="{DFE091B5-E7EA-44B4-AD7B-8B315E671C9C}"/>
    <cellStyle name="SAPBEXItemHeader 10 2 2" xfId="26191" xr:uid="{C3C63FBD-7F05-4BAE-970D-90F38CFCA717}"/>
    <cellStyle name="SAPBEXItemHeader 10 2 3" xfId="34907" xr:uid="{56C081FF-32CD-4818-80DB-9B2EFFE22290}"/>
    <cellStyle name="SAPBEXItemHeader 10 3" xfId="23323" xr:uid="{8143537A-AAA3-4D21-9B90-2576DA679851}"/>
    <cellStyle name="SAPBEXItemHeader 10 4" xfId="34338" xr:uid="{5EA69246-2D9A-4E83-A181-B266338D0114}"/>
    <cellStyle name="SAPBEXItemHeader 11" xfId="7363" xr:uid="{D1FC1787-6B53-4345-96A6-BF5EA50B2852}"/>
    <cellStyle name="SAPBEXItemHeader 11 2" xfId="34433" xr:uid="{E6616AB9-DD36-47F0-9B35-86FC2CA2AE48}"/>
    <cellStyle name="SAPBEXItemHeader 12" xfId="17879" xr:uid="{DF5BB8E8-5BFC-48A4-96FD-03E166068539}"/>
    <cellStyle name="SAPBEXItemHeader 13" xfId="29088" xr:uid="{A92ABDA8-DE84-4CEC-95F2-92D6F8600C96}"/>
    <cellStyle name="SAPBEXItemHeader 2" xfId="1184" xr:uid="{A110497E-4966-4D1C-98B3-D5E6D06867BB}"/>
    <cellStyle name="SAPBEXItemHeader 2 10" xfId="29293" xr:uid="{1A780C79-B687-42C1-B37D-FBDD6EB65F7B}"/>
    <cellStyle name="SAPBEXItemHeader 2 2" xfId="2432" xr:uid="{9EDCF2A2-3E23-4FB0-803C-1DC404B7E208}"/>
    <cellStyle name="SAPBEXItemHeader 2 2 2" xfId="14848" xr:uid="{BB0ECD5D-4E11-4073-8B1D-11A3DDB35A6B}"/>
    <cellStyle name="SAPBEXItemHeader 2 2 2 2" xfId="38438" xr:uid="{97C0F7E9-D228-4E42-BEA7-EE26F63B0393}"/>
    <cellStyle name="SAPBEXItemHeader 2 2 3" xfId="15572" xr:uid="{FD3C40E9-BB44-4FFB-A0DF-CE6566038485}"/>
    <cellStyle name="SAPBEXItemHeader 2 2 3 2" xfId="32076" xr:uid="{D9633F96-128C-400D-A77F-9A7B6E70EE62}"/>
    <cellStyle name="SAPBEXItemHeader 2 2 3 3" xfId="39161" xr:uid="{F4533A64-49FD-4AB3-9607-7B674195A7B4}"/>
    <cellStyle name="SAPBEXItemHeader 2 2 4" xfId="16967" xr:uid="{A3DF5FF5-FF53-4727-9300-C3079EE40C84}"/>
    <cellStyle name="SAPBEXItemHeader 2 2 4 2" xfId="33471" xr:uid="{C3ED789D-C9B1-4A39-B367-ACB3E4B53D5C}"/>
    <cellStyle name="SAPBEXItemHeader 2 2 4 3" xfId="39892" xr:uid="{077C5E51-C3D3-4D86-BA28-5ABEF2778015}"/>
    <cellStyle name="SAPBEXItemHeader 2 2 5" xfId="12169" xr:uid="{9381A3E2-CB82-4378-9F45-74F5349FCEE8}"/>
    <cellStyle name="SAPBEXItemHeader 2 2 5 2" xfId="36308" xr:uid="{B7E74E3B-73E8-4AC5-B840-DA22FCE3CCBD}"/>
    <cellStyle name="SAPBEXItemHeader 2 2 6" xfId="19933" xr:uid="{ECABA672-E796-4D77-870B-A60FCD1186D8}"/>
    <cellStyle name="SAPBEXItemHeader 2 2 7" xfId="22991" xr:uid="{02FFF271-64E6-4319-8556-F49A0DEAAC06}"/>
    <cellStyle name="SAPBEXItemHeader 2 3" xfId="2938" xr:uid="{ADB222C5-55BA-4C41-AD6C-84844506DE0C}"/>
    <cellStyle name="SAPBEXItemHeader 2 3 2" xfId="13998" xr:uid="{C6E74704-9134-4C90-BE75-C317004ECA74}"/>
    <cellStyle name="SAPBEXItemHeader 2 3 2 2" xfId="37670" xr:uid="{9E43E23B-71C1-41FE-BF3D-A885AA8863E9}"/>
    <cellStyle name="SAPBEXItemHeader 2 3 3" xfId="13682" xr:uid="{58A6B53E-6F3C-4034-877F-7C2C268C32A5}"/>
    <cellStyle name="SAPBEXItemHeader 2 3 3 2" xfId="30318" xr:uid="{B149B6C2-3205-484F-8D92-361031CC6CF7}"/>
    <cellStyle name="SAPBEXItemHeader 2 3 3 3" xfId="37407" xr:uid="{EB9E05A7-F6B4-403A-B5C9-87AC20BBA74D}"/>
    <cellStyle name="SAPBEXItemHeader 2 3 4" xfId="10765" xr:uid="{F349C7C5-F6EE-4ACC-A5C8-CAA9F2F42A6B}"/>
    <cellStyle name="SAPBEXItemHeader 2 3 4 2" xfId="35741" xr:uid="{6AAF7A81-2E59-4F6F-8182-0815ED3376CA}"/>
    <cellStyle name="SAPBEXItemHeader 2 3 5" xfId="20436" xr:uid="{6A6B2DC4-942B-4F16-9F46-A3B97292FFFF}"/>
    <cellStyle name="SAPBEXItemHeader 2 3 6" xfId="24513" xr:uid="{02C05B9B-A0AD-435A-A5CC-BE90DF08AF5A}"/>
    <cellStyle name="SAPBEXItemHeader 2 4" xfId="1632" xr:uid="{EF3D65A1-59A4-4128-9C94-4F25483304F0}"/>
    <cellStyle name="SAPBEXItemHeader 2 4 2" xfId="9781" xr:uid="{B3E36E61-6D36-4D63-BE5E-1D96752B6F27}"/>
    <cellStyle name="SAPBEXItemHeader 2 4 2 2" xfId="35209" xr:uid="{10671B4B-71EF-4710-9CAF-8FEE5114C8AE}"/>
    <cellStyle name="SAPBEXItemHeader 2 4 3" xfId="19135" xr:uid="{D4FC7728-33E7-4644-A316-5BF7901F5254}"/>
    <cellStyle name="SAPBEXItemHeader 2 4 4" xfId="27862" xr:uid="{6EA20186-09E1-484E-8CDB-730B1541F7E5}"/>
    <cellStyle name="SAPBEXItemHeader 2 5" xfId="2348" xr:uid="{158812C1-669C-484A-8505-EA99404296BD}"/>
    <cellStyle name="SAPBEXItemHeader 2 5 2" xfId="13214" xr:uid="{5370C829-9D79-424B-8E12-B42CB6622E02}"/>
    <cellStyle name="SAPBEXItemHeader 2 5 2 2" xfId="36943" xr:uid="{1CEB396F-D8D6-4EDD-9CF3-950E2858A46A}"/>
    <cellStyle name="SAPBEXItemHeader 2 5 3" xfId="19849" xr:uid="{C84B0386-4E7A-4AC5-8117-4E092598DAD0}"/>
    <cellStyle name="SAPBEXItemHeader 2 5 4" xfId="27627" xr:uid="{EB9BAB72-CFA9-417A-A29A-2235A9C2939E}"/>
    <cellStyle name="SAPBEXItemHeader 2 6" xfId="3695" xr:uid="{30538A98-F394-4D55-9689-303B1354C058}"/>
    <cellStyle name="SAPBEXItemHeader 2 6 2" xfId="14600" xr:uid="{3760EB30-43E5-4172-93C4-2810E33BBDE6}"/>
    <cellStyle name="SAPBEXItemHeader 2 6 2 2" xfId="31116" xr:uid="{D9049348-B623-4594-AE59-0F29D293DFC8}"/>
    <cellStyle name="SAPBEXItemHeader 2 6 2 3" xfId="38193" xr:uid="{CCD79117-FA7D-4F1B-806F-6256F9F07FC9}"/>
    <cellStyle name="SAPBEXItemHeader 2 6 3" xfId="21193" xr:uid="{E0E080CE-DCDB-4234-931A-25F94E28B3B2}"/>
    <cellStyle name="SAPBEXItemHeader 2 6 4" xfId="23192" xr:uid="{3FA30B26-98B1-4EF0-940A-0E0521785DC3}"/>
    <cellStyle name="SAPBEXItemHeader 2 7" xfId="3367" xr:uid="{A7416CE3-2CA0-40F1-BECD-6F0D46EFD85A}"/>
    <cellStyle name="SAPBEXItemHeader 2 7 2" xfId="20865" xr:uid="{840CB418-2C32-4335-AD5D-623365FBAD87}"/>
    <cellStyle name="SAPBEXItemHeader 2 7 3" xfId="22385" xr:uid="{7702474A-61AC-48BD-BCD2-4F62C61C1530}"/>
    <cellStyle name="SAPBEXItemHeader 2 8" xfId="7888" xr:uid="{BE96B3A6-8633-444D-AE48-56C5DED5F580}"/>
    <cellStyle name="SAPBEXItemHeader 2 8 2" xfId="34481" xr:uid="{3C2B3EA6-B4C3-4AB2-96C4-7BB5A0E727CF}"/>
    <cellStyle name="SAPBEXItemHeader 2 9" xfId="18700" xr:uid="{C90808AD-ED1A-4618-B8B4-544933526603}"/>
    <cellStyle name="SAPBEXItemHeader 3" xfId="1611" xr:uid="{6EB077CB-5B42-437D-9592-C931ECE2A054}"/>
    <cellStyle name="SAPBEXItemHeader 3 2" xfId="12279" xr:uid="{5E2B3778-A7E0-464E-BC83-64797F75FC3F}"/>
    <cellStyle name="SAPBEXItemHeader 3 2 2" xfId="14909" xr:uid="{EC74AD2D-8B95-48F6-8271-B1D3364EC4D4}"/>
    <cellStyle name="SAPBEXItemHeader 3 2 2 2" xfId="38498" xr:uid="{FD2068CC-2407-43F9-9A71-74DDDE19A120}"/>
    <cellStyle name="SAPBEXItemHeader 3 2 3" xfId="15679" xr:uid="{641E3822-1A2A-4FA7-A29C-4694982259A9}"/>
    <cellStyle name="SAPBEXItemHeader 3 2 3 2" xfId="32183" xr:uid="{4BD2669A-A754-431D-81F1-C36E4662A5AE}"/>
    <cellStyle name="SAPBEXItemHeader 3 2 3 3" xfId="39268" xr:uid="{D87DD072-84E9-444B-966F-A3D433FEAC23}"/>
    <cellStyle name="SAPBEXItemHeader 3 2 4" xfId="17063" xr:uid="{5CA764C9-E396-4838-8BFA-83D2734EE62A}"/>
    <cellStyle name="SAPBEXItemHeader 3 2 4 2" xfId="33567" xr:uid="{544A895F-ACE5-4425-9652-3D64B9184DBD}"/>
    <cellStyle name="SAPBEXItemHeader 3 2 4 3" xfId="39985" xr:uid="{4A1B048B-0092-421B-8411-D7BFF696E0E0}"/>
    <cellStyle name="SAPBEXItemHeader 3 2 5" xfId="36399" xr:uid="{EC6C4811-D23A-4AC9-B3E5-085402639489}"/>
    <cellStyle name="SAPBEXItemHeader 3 3" xfId="10876" xr:uid="{6D6B2934-F7F5-419A-9A25-CE64CF2531C0}"/>
    <cellStyle name="SAPBEXItemHeader 3 3 2" xfId="14107" xr:uid="{5E065866-525A-4116-A8F4-3D18D1A97F11}"/>
    <cellStyle name="SAPBEXItemHeader 3 3 2 2" xfId="37765" xr:uid="{D40F9A16-63ED-4BB2-8CFA-51081F5D41D3}"/>
    <cellStyle name="SAPBEXItemHeader 3 3 3" xfId="14571" xr:uid="{4DE5D4B2-7C65-49BB-A547-B4E5D953FD5C}"/>
    <cellStyle name="SAPBEXItemHeader 3 3 3 2" xfId="31087" xr:uid="{A9C72E1E-3B33-4C10-A334-66C2DA2738A7}"/>
    <cellStyle name="SAPBEXItemHeader 3 3 3 3" xfId="38164" xr:uid="{50347FA4-1B02-485D-A3B1-7E7A1E5B97C3}"/>
    <cellStyle name="SAPBEXItemHeader 3 3 4" xfId="35832" xr:uid="{AC071786-68F4-49DA-9DDA-0A140917C462}"/>
    <cellStyle name="SAPBEXItemHeader 3 4" xfId="10077" xr:uid="{CFD0194A-1A7F-45C1-91D5-B078537DBD05}"/>
    <cellStyle name="SAPBEXItemHeader 3 4 2" xfId="35419" xr:uid="{E132285A-E182-49C1-9A3A-C7E3D26A9F67}"/>
    <cellStyle name="SAPBEXItemHeader 3 5" xfId="13471" xr:uid="{3EFA7700-7531-474A-A4E1-B99C1F962F4A}"/>
    <cellStyle name="SAPBEXItemHeader 3 5 2" xfId="37200" xr:uid="{4951D953-6956-4314-9DA3-F6DC45137D3D}"/>
    <cellStyle name="SAPBEXItemHeader 3 6" xfId="13850" xr:uid="{6F068551-014F-4A65-8755-A4A979C4BB00}"/>
    <cellStyle name="SAPBEXItemHeader 3 6 2" xfId="30466" xr:uid="{F6ABECEA-9F9B-493A-80F9-1AC630076524}"/>
    <cellStyle name="SAPBEXItemHeader 3 6 3" xfId="37574" xr:uid="{F3E9919C-3665-443C-BE53-11813FF97152}"/>
    <cellStyle name="SAPBEXItemHeader 3 7" xfId="8184" xr:uid="{3FE01077-60BF-4585-9140-FE77A467FC64}"/>
    <cellStyle name="SAPBEXItemHeader 3 7 2" xfId="34691" xr:uid="{51E59923-92E5-4EFE-95E1-35BAD5029F1D}"/>
    <cellStyle name="SAPBEXItemHeader 3 8" xfId="19116" xr:uid="{B70E9D3B-604D-4C1D-B21A-D5461DDDE40E}"/>
    <cellStyle name="SAPBEXItemHeader 3 9" xfId="27566" xr:uid="{6B53F8BC-1DEE-4045-B847-EC634C457C9E}"/>
    <cellStyle name="SAPBEXItemHeader 4" xfId="1486" xr:uid="{DA29B3B4-FB41-4330-AD76-CA89C07F2E1A}"/>
    <cellStyle name="SAPBEXItemHeader 4 2" xfId="12545" xr:uid="{3CB73F00-E4F4-45C5-B774-57D98AE8765C}"/>
    <cellStyle name="SAPBEXItemHeader 4 2 2" xfId="15030" xr:uid="{B7244251-1410-44D5-B7F0-FA1F08464A34}"/>
    <cellStyle name="SAPBEXItemHeader 4 2 2 2" xfId="38619" xr:uid="{9CAED3B4-DC30-4936-B7EF-49D9DEF3CBD2}"/>
    <cellStyle name="SAPBEXItemHeader 4 2 3" xfId="15847" xr:uid="{CCC7DD59-540F-4ECB-80E9-ADED0CEB4339}"/>
    <cellStyle name="SAPBEXItemHeader 4 2 3 2" xfId="32351" xr:uid="{E6518A33-C849-4576-937D-BBDDB1A85C5D}"/>
    <cellStyle name="SAPBEXItemHeader 4 2 3 3" xfId="39436" xr:uid="{42BA7FBE-921D-4CD0-9BD8-59654CCEEBED}"/>
    <cellStyle name="SAPBEXItemHeader 4 2 4" xfId="17320" xr:uid="{C4A52B0A-A76B-43DF-9969-E908323947CB}"/>
    <cellStyle name="SAPBEXItemHeader 4 2 4 2" xfId="33824" xr:uid="{33A38F5B-48AC-44A2-B819-DBA79137BF19}"/>
    <cellStyle name="SAPBEXItemHeader 4 2 4 3" xfId="40153" xr:uid="{D09581D5-857C-4570-9EE1-685F524BE8FF}"/>
    <cellStyle name="SAPBEXItemHeader 4 2 5" xfId="36564" xr:uid="{53D183FE-8F8C-4550-ACBF-990639B4BA91}"/>
    <cellStyle name="SAPBEXItemHeader 4 3" xfId="11136" xr:uid="{9AD16F66-6B74-43B1-A13B-167C02637ACB}"/>
    <cellStyle name="SAPBEXItemHeader 4 3 2" xfId="14321" xr:uid="{4CD820BD-F846-410F-B065-E7680EB59412}"/>
    <cellStyle name="SAPBEXItemHeader 4 3 2 2" xfId="37978" xr:uid="{18D7325A-32A8-4F29-B35A-81CA9ADF4B2E}"/>
    <cellStyle name="SAPBEXItemHeader 4 3 3" xfId="13666" xr:uid="{8C195E6E-2285-47AF-9F45-6795012512BF}"/>
    <cellStyle name="SAPBEXItemHeader 4 3 3 2" xfId="30302" xr:uid="{17BF2252-DA93-4EE7-B79E-97C86BAB702E}"/>
    <cellStyle name="SAPBEXItemHeader 4 3 3 3" xfId="37391" xr:uid="{9D450411-D59D-4888-B655-6B56A48A1E0F}"/>
    <cellStyle name="SAPBEXItemHeader 4 3 4" xfId="35999" xr:uid="{0DAED583-7BBD-40F4-AEC4-9B27F0707DA3}"/>
    <cellStyle name="SAPBEXItemHeader 4 4" xfId="10107" xr:uid="{954BDFA7-66CC-41EA-92D4-EEF5BD6A0EF3}"/>
    <cellStyle name="SAPBEXItemHeader 4 4 2" xfId="35449" xr:uid="{94B2E4FE-46AF-4A4F-802F-AB4548C62F8B}"/>
    <cellStyle name="SAPBEXItemHeader 4 5" xfId="13501" xr:uid="{D9FE4349-004D-42B6-AE9C-2C78BF060C95}"/>
    <cellStyle name="SAPBEXItemHeader 4 5 2" xfId="37230" xr:uid="{4E848ABC-6784-4574-99B6-DEF4AD9F9EB1}"/>
    <cellStyle name="SAPBEXItemHeader 4 6" xfId="15235" xr:uid="{E8242DD2-E720-44D5-9DFF-C03D83BCD2C8}"/>
    <cellStyle name="SAPBEXItemHeader 4 6 2" xfId="31739" xr:uid="{7B9275A0-24BF-4D30-98AA-AA7D75E568D1}"/>
    <cellStyle name="SAPBEXItemHeader 4 6 3" xfId="38824" xr:uid="{6DE13B70-E885-4915-8E2B-7496F7D5640F}"/>
    <cellStyle name="SAPBEXItemHeader 4 7" xfId="8215" xr:uid="{09F742DF-5E08-4819-85DF-C685932DA0EC}"/>
    <cellStyle name="SAPBEXItemHeader 4 7 2" xfId="34721" xr:uid="{799886E5-E621-4F03-B960-1C313FE74EC1}"/>
    <cellStyle name="SAPBEXItemHeader 4 8" xfId="18991" xr:uid="{2C115F45-5EF9-43F9-AE33-ED24206BBD9A}"/>
    <cellStyle name="SAPBEXItemHeader 4 9" xfId="25197" xr:uid="{4663F85F-11A9-494C-8AB1-8EA666EAF06A}"/>
    <cellStyle name="SAPBEXItemHeader 5" xfId="3397" xr:uid="{E3687A09-EFC2-42D5-B594-905D2890B3A6}"/>
    <cellStyle name="SAPBEXItemHeader 5 2" xfId="12720" xr:uid="{1281CE3B-09A5-46D2-9155-9E9EF0938909}"/>
    <cellStyle name="SAPBEXItemHeader 5 2 2" xfId="15114" xr:uid="{2B2D5EAC-83FE-4D3E-825E-D24CAC9F87DE}"/>
    <cellStyle name="SAPBEXItemHeader 5 2 2 2" xfId="38703" xr:uid="{E8BACC83-00A1-4852-8A58-9BCD27B8E22B}"/>
    <cellStyle name="SAPBEXItemHeader 5 2 3" xfId="15934" xr:uid="{CC502E96-E093-4867-8C78-E6BC94A8BA25}"/>
    <cellStyle name="SAPBEXItemHeader 5 2 3 2" xfId="32438" xr:uid="{8B7DD596-E214-43B0-8606-31E661A24D7F}"/>
    <cellStyle name="SAPBEXItemHeader 5 2 3 3" xfId="39523" xr:uid="{454CE334-0B72-4A6D-8114-A16B06351065}"/>
    <cellStyle name="SAPBEXItemHeader 5 2 4" xfId="17495" xr:uid="{A28AE7CB-23D6-476E-BBC2-8F9FFF0E79AE}"/>
    <cellStyle name="SAPBEXItemHeader 5 2 4 2" xfId="33999" xr:uid="{E933ACC7-F756-45B7-B641-5BEE9E118F97}"/>
    <cellStyle name="SAPBEXItemHeader 5 2 4 3" xfId="40240" xr:uid="{2CD00782-E157-41BD-9B48-1B9EF235BE81}"/>
    <cellStyle name="SAPBEXItemHeader 5 2 5" xfId="36650" xr:uid="{43A39FB6-32BC-42CD-BA4C-3BDE2E562672}"/>
    <cellStyle name="SAPBEXItemHeader 5 3" xfId="11311" xr:uid="{4423EADF-5B35-4243-BDFC-C3B10468097A}"/>
    <cellStyle name="SAPBEXItemHeader 5 3 2" xfId="14457" xr:uid="{C1CA9F02-56C2-468A-A328-E48414CFC229}"/>
    <cellStyle name="SAPBEXItemHeader 5 3 2 2" xfId="38114" xr:uid="{E7C01F5E-6E20-48FF-96CA-FA86BAF598DE}"/>
    <cellStyle name="SAPBEXItemHeader 5 3 3" xfId="9155" xr:uid="{5FFA2ED9-ECF2-44B9-AC06-DC99EAAD39D1}"/>
    <cellStyle name="SAPBEXItemHeader 5 3 3 2" xfId="26331" xr:uid="{12014F6C-3CBE-43EF-BBE3-37B960BF0ADF}"/>
    <cellStyle name="SAPBEXItemHeader 5 3 3 3" xfId="35046" xr:uid="{7AE923E3-543F-45BF-889F-6FECDCE0D8E0}"/>
    <cellStyle name="SAPBEXItemHeader 5 3 4" xfId="36085" xr:uid="{18A34102-FE90-4324-B349-D5F2F68CAA8D}"/>
    <cellStyle name="SAPBEXItemHeader 5 4" xfId="10022" xr:uid="{517DDF01-8C5E-4E73-8BE3-D3D5D0317DB9}"/>
    <cellStyle name="SAPBEXItemHeader 5 4 2" xfId="35364" xr:uid="{6A7934F2-A707-4EBF-8129-1452622410CB}"/>
    <cellStyle name="SAPBEXItemHeader 5 5" xfId="13416" xr:uid="{AADFF5B2-80BB-4AC0-8347-05DDE7C50192}"/>
    <cellStyle name="SAPBEXItemHeader 5 5 2" xfId="37145" xr:uid="{8370ABB7-C00C-4DF0-948B-63FE4031941B}"/>
    <cellStyle name="SAPBEXItemHeader 5 6" xfId="13668" xr:uid="{90ACAAE1-A1F6-43BD-840A-D61ED546CF3A}"/>
    <cellStyle name="SAPBEXItemHeader 5 6 2" xfId="30304" xr:uid="{F0F77D20-94C6-4F05-88C2-F5139E9EEAF6}"/>
    <cellStyle name="SAPBEXItemHeader 5 6 3" xfId="37393" xr:uid="{CEC9F896-034B-4935-8858-8813F0153BA4}"/>
    <cellStyle name="SAPBEXItemHeader 5 7" xfId="8129" xr:uid="{AAFAA65B-76B6-4B10-91FE-485894CBC091}"/>
    <cellStyle name="SAPBEXItemHeader 5 7 2" xfId="34636" xr:uid="{2F52EB38-6124-456D-B8DC-3EB46F567563}"/>
    <cellStyle name="SAPBEXItemHeader 5 8" xfId="20895" xr:uid="{E3AE642F-B281-4E21-800C-8E70676EF1F2}"/>
    <cellStyle name="SAPBEXItemHeader 5 9" xfId="22354" xr:uid="{4C23E9F2-D840-4763-9D2F-F89BABFF5C69}"/>
    <cellStyle name="SAPBEXItemHeader 6" xfId="2825" xr:uid="{4A2C4E91-71B4-4941-9A23-55603B1A26C3}"/>
    <cellStyle name="SAPBEXItemHeader 6 2" xfId="12459" xr:uid="{E3AF5B27-CCD2-4F5A-8955-1A32E8275157}"/>
    <cellStyle name="SAPBEXItemHeader 6 2 2" xfId="15001" xr:uid="{E64DD153-AEA1-4E38-8DDC-B5E161B283D7}"/>
    <cellStyle name="SAPBEXItemHeader 6 2 2 2" xfId="38590" xr:uid="{1BDC7D47-5A01-4015-9718-06465F941BDE}"/>
    <cellStyle name="SAPBEXItemHeader 6 2 3" xfId="15770" xr:uid="{1237682A-4C48-4E2D-B973-B8344E060E7B}"/>
    <cellStyle name="SAPBEXItemHeader 6 2 3 2" xfId="32274" xr:uid="{B27B2D96-7054-43C9-AA7F-82C6D6A710B0}"/>
    <cellStyle name="SAPBEXItemHeader 6 2 3 3" xfId="39359" xr:uid="{36333F1D-58AF-4B27-81DB-EBB38C68FBF9}"/>
    <cellStyle name="SAPBEXItemHeader 6 2 4" xfId="17243" xr:uid="{91F31676-7ED5-4993-8396-2DD61B1E59E3}"/>
    <cellStyle name="SAPBEXItemHeader 6 2 4 2" xfId="33747" xr:uid="{B9E8E059-1AB8-4D1B-96BC-DE7D83D83AF4}"/>
    <cellStyle name="SAPBEXItemHeader 6 2 4 3" xfId="40076" xr:uid="{EA9ACB51-2CFE-4996-8776-55C482D59939}"/>
    <cellStyle name="SAPBEXItemHeader 6 2 5" xfId="36488" xr:uid="{C5F94F6B-CBC0-4D72-A4D7-0431995E377D}"/>
    <cellStyle name="SAPBEXItemHeader 6 3" xfId="14244" xr:uid="{F038835C-D363-49F3-A688-6563D1DD0CB8}"/>
    <cellStyle name="SAPBEXItemHeader 6 3 2" xfId="37901" xr:uid="{B5F15D5D-7C28-48F7-BD22-26313E3BA869}"/>
    <cellStyle name="SAPBEXItemHeader 6 4" xfId="14567" xr:uid="{743C8E4C-FE39-42D4-8C8E-E3A6EBC76225}"/>
    <cellStyle name="SAPBEXItemHeader 6 4 2" xfId="31083" xr:uid="{495B38F3-18F4-4C95-B2F2-346A47B9B388}"/>
    <cellStyle name="SAPBEXItemHeader 6 4 3" xfId="38160" xr:uid="{15384CB8-48BB-47EC-86AB-3E3DA257AA87}"/>
    <cellStyle name="SAPBEXItemHeader 6 5" xfId="11057" xr:uid="{D5C1B5E2-52D0-49C2-817C-C2F39A4CD793}"/>
    <cellStyle name="SAPBEXItemHeader 6 5 2" xfId="35921" xr:uid="{081A2E5D-1785-4970-984B-55451054D576}"/>
    <cellStyle name="SAPBEXItemHeader 6 6" xfId="20323" xr:uid="{540F0475-DCD2-498F-AD60-983FFFA303D1}"/>
    <cellStyle name="SAPBEXItemHeader 6 7" xfId="22851" xr:uid="{2330FB3F-7FD6-4794-AD53-86F47061544D}"/>
    <cellStyle name="SAPBEXItemHeader 7" xfId="3958" xr:uid="{63E16CC4-6F81-47BA-8098-89B544F3D8C0}"/>
    <cellStyle name="SAPBEXItemHeader 7 2" xfId="14616" xr:uid="{573F922D-1763-4379-B21B-65EE05AC4958}"/>
    <cellStyle name="SAPBEXItemHeader 7 2 2" xfId="38207" xr:uid="{41F6B9BC-78F7-41A8-8522-24C900A8E961}"/>
    <cellStyle name="SAPBEXItemHeader 7 3" xfId="15392" xr:uid="{2299D644-5979-4C84-A768-4A1C04C39D53}"/>
    <cellStyle name="SAPBEXItemHeader 7 3 2" xfId="31896" xr:uid="{D731B447-CF29-40B1-BFF3-32741BE19F3C}"/>
    <cellStyle name="SAPBEXItemHeader 7 3 3" xfId="38981" xr:uid="{FA7CD61E-8B51-4B18-99D6-B04DD4C7711F}"/>
    <cellStyle name="SAPBEXItemHeader 7 4" xfId="16572" xr:uid="{BA4A9297-06C0-4C32-935B-D1B06CBAF996}"/>
    <cellStyle name="SAPBEXItemHeader 7 4 2" xfId="33076" xr:uid="{07EF0A98-A425-473B-95F2-8FBBFD2C5A8B}"/>
    <cellStyle name="SAPBEXItemHeader 7 4 3" xfId="39699" xr:uid="{28E2C29D-06F8-4BBD-B612-7019D2E349AC}"/>
    <cellStyle name="SAPBEXItemHeader 7 5" xfId="11687" xr:uid="{E42C7F05-F8B2-4EC4-AECB-FDC861AC236E}"/>
    <cellStyle name="SAPBEXItemHeader 7 5 2" xfId="36184" xr:uid="{43082F27-13B2-4A2E-8B58-2DBD7A6631B1}"/>
    <cellStyle name="SAPBEXItemHeader 7 6" xfId="21454" xr:uid="{1621E6F7-C119-43D2-8C6E-8E928DF83A2E}"/>
    <cellStyle name="SAPBEXItemHeader 7 7" xfId="22122" xr:uid="{94411AD4-C4F2-484A-B8C1-EAF0F92931AB}"/>
    <cellStyle name="SAPBEXItemHeader 8" xfId="4349" xr:uid="{4F6AE147-B819-4F03-8957-1F4009B1C84D}"/>
    <cellStyle name="SAPBEXItemHeader 8 2" xfId="13792" xr:uid="{F69CA68A-B20D-473F-90D6-3A6836A36AC2}"/>
    <cellStyle name="SAPBEXItemHeader 8 2 2" xfId="37517" xr:uid="{F0E73D8C-E77D-478E-A1D7-DF1D5BEDC256}"/>
    <cellStyle name="SAPBEXItemHeader 8 3" xfId="9060" xr:uid="{5D07CC98-AAA4-4672-BB81-FFE1BF05F068}"/>
    <cellStyle name="SAPBEXItemHeader 8 3 2" xfId="26236" xr:uid="{1F14F19C-2D37-4B73-8420-C4276890AEFF}"/>
    <cellStyle name="SAPBEXItemHeader 8 3 3" xfId="34951" xr:uid="{6B72BC3D-1B74-4E23-ACB9-3B8C90AA7A63}"/>
    <cellStyle name="SAPBEXItemHeader 8 4" xfId="10533" xr:uid="{28B6C8CF-5CAA-4962-90F6-EA3D58321ACA}"/>
    <cellStyle name="SAPBEXItemHeader 8 4 2" xfId="35641" xr:uid="{2939BE23-7FAB-4E1F-B0D4-6D81F495255C}"/>
    <cellStyle name="SAPBEXItemHeader 8 5" xfId="21842" xr:uid="{8D91B8BA-5BE9-427B-82F6-0294BD5633F1}"/>
    <cellStyle name="SAPBEXItemHeader 8 6" xfId="17992" xr:uid="{1338D200-4186-4C10-AAAF-308DAF9E31A0}"/>
    <cellStyle name="SAPBEXItemHeader 9" xfId="5746" xr:uid="{4E24D610-9E44-4616-B311-9E9DD92763D9}"/>
    <cellStyle name="SAPBEXItemHeader 9 2" xfId="9257" xr:uid="{C03F4F75-691A-4159-AC09-032D9683555F}"/>
    <cellStyle name="SAPBEXItemHeader 9 2 2" xfId="35148" xr:uid="{EDEEE1AA-D18A-4C34-9AF1-DBF999D6EC6A}"/>
    <cellStyle name="SAPBEXItemHeader 9 3" xfId="34247" xr:uid="{E4FED395-9BED-45FE-A5BE-33C6DD2DC24B}"/>
    <cellStyle name="SAPBEXresData" xfId="76" xr:uid="{7AC12031-5D4C-4FF5-A22E-37B3C8579BFB}"/>
    <cellStyle name="SAPBEXresData 10" xfId="3427" xr:uid="{B980333F-8B6E-44A3-957B-94797A07F914}"/>
    <cellStyle name="SAPBEXresData 10 2" xfId="9258" xr:uid="{8143740B-DB1F-4D0F-8590-1F3908C6097A}"/>
    <cellStyle name="SAPBEXresData 10 2 2" xfId="35149" xr:uid="{E22652CB-6FC4-4C16-8D40-B6D44E6B448C}"/>
    <cellStyle name="SAPBEXresData 10 3" xfId="20925" xr:uid="{A803F114-4779-42B6-932D-DD8DA4CB4E88}"/>
    <cellStyle name="SAPBEXresData 10 4" xfId="22323" xr:uid="{80EA3638-CFBC-4A85-99A8-6417C3320B8A}"/>
    <cellStyle name="SAPBEXresData 11" xfId="3896" xr:uid="{8C493DBE-5036-4D33-B24F-23F823203716}"/>
    <cellStyle name="SAPBEXresData 11 2" xfId="9016" xr:uid="{940359AE-E6C2-4766-BF45-FB8EB1D222F2}"/>
    <cellStyle name="SAPBEXresData 11 2 2" xfId="26192" xr:uid="{158C91E0-8E56-4E36-97AD-A74057C42A14}"/>
    <cellStyle name="SAPBEXresData 11 2 3" xfId="34908" xr:uid="{3D58B96C-5F97-481D-BB7E-223268863D29}"/>
    <cellStyle name="SAPBEXresData 11 3" xfId="21393" xr:uid="{0AE0D750-DD32-45C2-ACB7-81B184186C1D}"/>
    <cellStyle name="SAPBEXresData 11 4" xfId="22166" xr:uid="{33A6C284-D819-4F66-B1C8-18D6E64271DC}"/>
    <cellStyle name="SAPBEXresData 12" xfId="3996" xr:uid="{FFB86E7E-EF6B-4F32-A0AE-B0442CDED947}"/>
    <cellStyle name="SAPBEXresData 12 2" xfId="21492" xr:uid="{57F8080D-C97A-4C65-AEA2-FFC05FAA46E6}"/>
    <cellStyle name="SAPBEXresData 12 3" xfId="17775" xr:uid="{7C007736-0F51-40AA-AAAC-F54ABB8D2A07}"/>
    <cellStyle name="SAPBEXresData 13" xfId="3384" xr:uid="{C5EE2DCC-FCA4-4352-B255-9B9D33A468BD}"/>
    <cellStyle name="SAPBEXresData 13 2" xfId="20882" xr:uid="{78422B3C-18AB-476F-9D1F-D9C5B285D04D}"/>
    <cellStyle name="SAPBEXresData 13 3" xfId="22368" xr:uid="{3783F51E-7C26-4F8C-A02A-C3ED221D7C53}"/>
    <cellStyle name="SAPBEXresData 14" xfId="6013" xr:uid="{09F0AB6E-4B13-4A8C-AE0E-EF40744972AF}"/>
    <cellStyle name="SAPBEXresData 14 2" xfId="23324" xr:uid="{4B1927F3-B723-48D9-9E41-AE738BF953F2}"/>
    <cellStyle name="SAPBEXresData 14 3" xfId="34339" xr:uid="{AF401B93-066C-44F1-AA48-5BDE70D823C9}"/>
    <cellStyle name="SAPBEXresData 15" xfId="7364" xr:uid="{DE96233A-79A8-4078-B4A9-6C465C8E127A}"/>
    <cellStyle name="SAPBEXresData 15 2" xfId="34434" xr:uid="{38F1D24B-520E-47F8-AAFC-A6CC1C499059}"/>
    <cellStyle name="SAPBEXresData 16" xfId="17695" xr:uid="{93E36BFF-8A78-4932-914B-81A11B092A2C}"/>
    <cellStyle name="SAPBEXresData 17" xfId="28269" xr:uid="{2BA26528-C406-4600-BF7C-EFD44B2506FE}"/>
    <cellStyle name="SAPBEXresData 2" xfId="823" xr:uid="{A7F55202-12EF-406A-9881-9FE42C987EFD}"/>
    <cellStyle name="SAPBEXresData 2 10" xfId="7887" xr:uid="{7AE787E0-768B-482C-9F51-49760516FE1B}"/>
    <cellStyle name="SAPBEXresData 2 10 2" xfId="34480" xr:uid="{7637D838-3449-4798-9F4E-657DE0DA1945}"/>
    <cellStyle name="SAPBEXresData 2 11" xfId="18398" xr:uid="{24E3A9AE-A3A5-4F17-A046-FA5F2B804633}"/>
    <cellStyle name="SAPBEXresData 2 12" xfId="24634" xr:uid="{02DC6FC5-17D2-4747-80AB-EF56C40F6047}"/>
    <cellStyle name="SAPBEXresData 2 2" xfId="824" xr:uid="{DC88162B-95CF-4384-8575-64B41D1EED46}"/>
    <cellStyle name="SAPBEXresData 2 2 10" xfId="18399" xr:uid="{B4519DBE-FFD1-4A9C-98D8-E09DEAD59B08}"/>
    <cellStyle name="SAPBEXresData 2 2 11" xfId="28434" xr:uid="{472FCD7F-D95C-4672-8C05-14C687511B72}"/>
    <cellStyle name="SAPBEXresData 2 2 2" xfId="1304" xr:uid="{308A732F-BE42-4346-BA4D-547E00F706E7}"/>
    <cellStyle name="SAPBEXresData 2 2 2 10" xfId="30400" xr:uid="{8C99199B-D622-4B0E-A462-1D8DFFDBA30B}"/>
    <cellStyle name="SAPBEXresData 2 2 2 2" xfId="2552" xr:uid="{37BEB396-F94C-40B5-B51B-EA931AA60110}"/>
    <cellStyle name="SAPBEXresData 2 2 2 2 2" xfId="20053" xr:uid="{FB10EF7E-7BB5-4D3A-9B3A-76D5298186D2}"/>
    <cellStyle name="SAPBEXresData 2 2 2 2 3" xfId="24355" xr:uid="{9424FDB3-8A4A-4FD8-8CE3-501A1207EA5F}"/>
    <cellStyle name="SAPBEXresData 2 2 2 3" xfId="3058" xr:uid="{93A4DDDC-C45C-409A-9E36-E72E90FB32E4}"/>
    <cellStyle name="SAPBEXresData 2 2 2 3 2" xfId="20556" xr:uid="{B77C1DF0-992F-4C20-BF40-7117B2C78460}"/>
    <cellStyle name="SAPBEXresData 2 2 2 3 3" xfId="22689" xr:uid="{840CE06F-85F8-4ED5-8E9E-A3BD97B43538}"/>
    <cellStyle name="SAPBEXresData 2 2 2 4" xfId="2288" xr:uid="{030894A8-DBB8-469C-B297-5F67EB0FC4F2}"/>
    <cellStyle name="SAPBEXresData 2 2 2 4 2" xfId="19790" xr:uid="{12D211D4-8B0F-425E-A2CE-939053314B1B}"/>
    <cellStyle name="SAPBEXresData 2 2 2 4 3" xfId="28369" xr:uid="{73766F0E-47A2-4339-92D4-465932CCFF16}"/>
    <cellStyle name="SAPBEXresData 2 2 2 5" xfId="3410" xr:uid="{91EB1D31-FE53-4690-8C6B-1CD952BF9BF7}"/>
    <cellStyle name="SAPBEXresData 2 2 2 5 2" xfId="20908" xr:uid="{86B043BB-7407-435C-BF30-7C41474928D2}"/>
    <cellStyle name="SAPBEXresData 2 2 2 5 3" xfId="22341" xr:uid="{D37B2B42-1C5A-4462-BA62-3528ABB5639E}"/>
    <cellStyle name="SAPBEXresData 2 2 2 6" xfId="3742" xr:uid="{3F7DD794-CB20-4A54-894B-E0F131810EAF}"/>
    <cellStyle name="SAPBEXresData 2 2 2 6 2" xfId="21240" xr:uid="{CA98FB9D-E07B-4A3A-91AA-5D358B9AA715}"/>
    <cellStyle name="SAPBEXresData 2 2 2 6 3" xfId="18173" xr:uid="{F9CD16EF-B035-4676-B37A-EC25149B6E8C}"/>
    <cellStyle name="SAPBEXresData 2 2 2 7" xfId="4498" xr:uid="{E1B56924-DDC9-4B27-9116-7052C4CFB18E}"/>
    <cellStyle name="SAPBEXresData 2 2 2 7 2" xfId="21988" xr:uid="{1409ACA6-3EE8-4A1B-B23B-E4CD0E22FCB7}"/>
    <cellStyle name="SAPBEXresData 2 2 2 7 3" xfId="22035" xr:uid="{B897AD71-BAA0-4933-A71B-03B5D703BFFE}"/>
    <cellStyle name="SAPBEXresData 2 2 2 8" xfId="15573" xr:uid="{5CBDC122-EFB2-4C5C-9F3C-B14FF4A343CA}"/>
    <cellStyle name="SAPBEXresData 2 2 2 8 2" xfId="32077" xr:uid="{F73E069B-302F-4F86-989C-13A196359D6C}"/>
    <cellStyle name="SAPBEXresData 2 2 2 8 3" xfId="39162" xr:uid="{7828A38E-DD00-4BFE-AC98-00DF60BFF1F9}"/>
    <cellStyle name="SAPBEXresData 2 2 2 9" xfId="18817" xr:uid="{DF991EFE-FBEE-4F75-BAD6-BCAEB8256108}"/>
    <cellStyle name="SAPBEXresData 2 2 3" xfId="2103" xr:uid="{F62E1338-B6C0-40D0-9FAA-C5430D5317B8}"/>
    <cellStyle name="SAPBEXresData 2 2 3 2" xfId="16968" xr:uid="{62B4A611-7D0F-4EF1-BB95-44FAE8482223}"/>
    <cellStyle name="SAPBEXresData 2 2 3 2 2" xfId="33472" xr:uid="{0244198B-F68E-4028-BFC6-866D1794770E}"/>
    <cellStyle name="SAPBEXresData 2 2 3 2 3" xfId="39893" xr:uid="{0B4C5F52-BAEE-4AAE-B6E4-6D0987584E12}"/>
    <cellStyle name="SAPBEXresData 2 2 3 3" xfId="19606" xr:uid="{03B9E03D-32BB-42D8-9AC5-F65A8F410191}"/>
    <cellStyle name="SAPBEXresData 2 2 3 4" xfId="18679" xr:uid="{24D92E2A-2527-4E98-BD70-F7C99B2FF404}"/>
    <cellStyle name="SAPBEXresData 2 2 4" xfId="1714" xr:uid="{4626C4C9-C962-44BC-882E-B4FD8E606661}"/>
    <cellStyle name="SAPBEXresData 2 2 4 2" xfId="19217" xr:uid="{CEF8CB9F-175B-4E2A-8FF8-4B9CD9875663}"/>
    <cellStyle name="SAPBEXresData 2 2 4 3" xfId="28533" xr:uid="{2033704B-7D5F-4079-BA7C-C8C0FDB44EA8}"/>
    <cellStyle name="SAPBEXresData 2 2 5" xfId="1528" xr:uid="{2024F35F-5A5E-48FF-A643-BB4ED306CEDA}"/>
    <cellStyle name="SAPBEXresData 2 2 5 2" xfId="19033" xr:uid="{772EE073-A248-45B2-A0C4-CD12ABF9E12C}"/>
    <cellStyle name="SAPBEXresData 2 2 5 3" xfId="27778" xr:uid="{DEBD0C10-47E0-40E5-ADC7-FF2F7B4D8FC8}"/>
    <cellStyle name="SAPBEXresData 2 2 6" xfId="3463" xr:uid="{E326554D-2E19-4148-9A13-C3C5E74624A4}"/>
    <cellStyle name="SAPBEXresData 2 2 6 2" xfId="20961" xr:uid="{C5BBA626-D5DA-4464-95C7-30559FB55F52}"/>
    <cellStyle name="SAPBEXresData 2 2 6 3" xfId="22291" xr:uid="{BBC16715-DC05-4F4C-B4DE-891558B5DEC0}"/>
    <cellStyle name="SAPBEXresData 2 2 7" xfId="3226" xr:uid="{BEDA4D65-DCD4-48E4-8A1D-E1E955FD1580}"/>
    <cellStyle name="SAPBEXresData 2 2 7 2" xfId="20724" xr:uid="{65CEC4DF-9DBA-4A2B-B2CE-9545A14C8064}"/>
    <cellStyle name="SAPBEXresData 2 2 7 3" xfId="22526" xr:uid="{3C304A29-0766-43FD-B126-43D5869888BA}"/>
    <cellStyle name="SAPBEXresData 2 2 8" xfId="4492" xr:uid="{2F2B3422-CFCD-4F85-946D-13F84F1CF0BE}"/>
    <cellStyle name="SAPBEXresData 2 2 8 2" xfId="21982" xr:uid="{A55D8CEF-B38D-4ABC-AC23-9B48471D6647}"/>
    <cellStyle name="SAPBEXresData 2 2 8 3" xfId="22038" xr:uid="{0444E479-624F-4B4A-937D-64634A52FEA5}"/>
    <cellStyle name="SAPBEXresData 2 2 9" xfId="12170" xr:uid="{E63F25FA-C211-473A-8004-E6D8C6FDBF20}"/>
    <cellStyle name="SAPBEXresData 2 2 9 2" xfId="36309" xr:uid="{33D4CCA5-BE14-4040-B0D5-B292B9E5CB1C}"/>
    <cellStyle name="SAPBEXresData 2 3" xfId="1303" xr:uid="{629A082A-AAD8-4B47-9D98-A8A4A79C6F27}"/>
    <cellStyle name="SAPBEXresData 2 3 10" xfId="26400" xr:uid="{5911B11A-ECDF-4496-AF7B-036A0823BC5D}"/>
    <cellStyle name="SAPBEXresData 2 3 2" xfId="2551" xr:uid="{F9FFB5BA-3C28-4BB3-A9AD-BC84041ABC12}"/>
    <cellStyle name="SAPBEXresData 2 3 2 2" xfId="13999" xr:uid="{C0A3BE10-457D-42F7-8F4E-6FC4007C37E2}"/>
    <cellStyle name="SAPBEXresData 2 3 2 2 2" xfId="37671" xr:uid="{4AA207F4-4B50-4CA5-9D74-4766434BD558}"/>
    <cellStyle name="SAPBEXresData 2 3 2 3" xfId="20052" xr:uid="{9E0A5413-3665-40C3-8D83-48CC17B3B521}"/>
    <cellStyle name="SAPBEXresData 2 3 2 4" xfId="22967" xr:uid="{E14EB8FA-B273-41BE-846C-71C671C2E5C6}"/>
    <cellStyle name="SAPBEXresData 2 3 3" xfId="3057" xr:uid="{5D45154D-84C3-4035-AB70-DE12DAECC520}"/>
    <cellStyle name="SAPBEXresData 2 3 3 2" xfId="14645" xr:uid="{6AAA297E-4E29-4494-8E6C-C4099FC3052F}"/>
    <cellStyle name="SAPBEXresData 2 3 3 2 2" xfId="31160" xr:uid="{EBFD967A-DAB6-4E9E-8933-22225F625836}"/>
    <cellStyle name="SAPBEXresData 2 3 3 2 3" xfId="38235" xr:uid="{4F0ED11E-EBA5-4EFD-A217-72DC29F45EB5}"/>
    <cellStyle name="SAPBEXresData 2 3 3 3" xfId="20555" xr:uid="{4A32EAD8-1162-4557-934B-5332D8C282C0}"/>
    <cellStyle name="SAPBEXresData 2 3 3 4" xfId="22690" xr:uid="{9DD0FFE1-27EE-44CB-A58A-055E91A83B3E}"/>
    <cellStyle name="SAPBEXresData 2 3 4" xfId="1783" xr:uid="{CB049A27-F3DB-47D7-9FCA-BC09F44DEB5D}"/>
    <cellStyle name="SAPBEXresData 2 3 4 2" xfId="19286" xr:uid="{434AC49A-BDFC-40B3-97B7-A0B0E5B14B9E}"/>
    <cellStyle name="SAPBEXresData 2 3 4 3" xfId="23065" xr:uid="{80210348-5E0A-479F-B58C-9B0F5089AF3F}"/>
    <cellStyle name="SAPBEXresData 2 3 5" xfId="2630" xr:uid="{2350BF46-F804-4598-9F32-FE15CDC43A2A}"/>
    <cellStyle name="SAPBEXresData 2 3 5 2" xfId="20131" xr:uid="{6640A409-FD42-4FFE-B595-A355F5DC6F50}"/>
    <cellStyle name="SAPBEXresData 2 3 5 3" xfId="23416" xr:uid="{916365F4-5DF1-4196-B57B-7FA53675994C}"/>
    <cellStyle name="SAPBEXresData 2 3 6" xfId="3559" xr:uid="{A60A3396-3C3B-4881-A249-60F281ABF7EA}"/>
    <cellStyle name="SAPBEXresData 2 3 6 2" xfId="21057" xr:uid="{59F30690-3F14-4390-8D7F-B7D7599F967D}"/>
    <cellStyle name="SAPBEXresData 2 3 6 3" xfId="17744" xr:uid="{AD262EEA-B4D6-470F-956C-032D6D2FD873}"/>
    <cellStyle name="SAPBEXresData 2 3 7" xfId="4396" xr:uid="{9994B7C1-80AE-42BE-A175-EAB954DF10F8}"/>
    <cellStyle name="SAPBEXresData 2 3 7 2" xfId="21888" xr:uid="{E5A6DB25-3ECC-4CF6-BFDF-ABEA9B605199}"/>
    <cellStyle name="SAPBEXresData 2 3 7 3" xfId="17950" xr:uid="{27F2FD64-82A1-46B4-9293-22144A5C6EA1}"/>
    <cellStyle name="SAPBEXresData 2 3 8" xfId="10766" xr:uid="{86095B75-37A6-4260-9A28-272EFEC36F74}"/>
    <cellStyle name="SAPBEXresData 2 3 8 2" xfId="35742" xr:uid="{672740AB-C363-47AB-AAB7-0178A539FAB5}"/>
    <cellStyle name="SAPBEXresData 2 3 9" xfId="18816" xr:uid="{32971D33-85EA-40CF-AE28-EB3C8C183A2E}"/>
    <cellStyle name="SAPBEXresData 2 4" xfId="2102" xr:uid="{45EAD450-B03C-4460-A76D-6C2C7922880F}"/>
    <cellStyle name="SAPBEXresData 2 4 2" xfId="9780" xr:uid="{D3913DFD-0AEE-4C25-A485-31465F6C67C2}"/>
    <cellStyle name="SAPBEXresData 2 4 2 2" xfId="35208" xr:uid="{F4776E66-6772-48E9-BA87-EEA5E4DF6D6F}"/>
    <cellStyle name="SAPBEXresData 2 4 3" xfId="19605" xr:uid="{8BB9105E-0C78-42C5-ACB0-73CE284F415A}"/>
    <cellStyle name="SAPBEXresData 2 4 4" xfId="26362" xr:uid="{EB4D186A-90ED-4C6D-B50E-C3398C1B2CCB}"/>
    <cellStyle name="SAPBEXresData 2 5" xfId="1713" xr:uid="{8F856CF0-E2F4-4E68-A909-C402AC6678EE}"/>
    <cellStyle name="SAPBEXresData 2 5 2" xfId="13213" xr:uid="{008F7802-DAA6-40EF-8DC5-55440C5079EC}"/>
    <cellStyle name="SAPBEXresData 2 5 2 2" xfId="36942" xr:uid="{C0C50642-47D7-4662-97CE-09212024F8BF}"/>
    <cellStyle name="SAPBEXresData 2 5 3" xfId="19216" xr:uid="{1F359FC1-C1E7-4708-8BC8-48F00C7CDEDC}"/>
    <cellStyle name="SAPBEXresData 2 5 4" xfId="27563" xr:uid="{7E71DD09-7C39-4F75-88FA-FDA0D784D480}"/>
    <cellStyle name="SAPBEXresData 2 6" xfId="1578" xr:uid="{2D1C9E0B-A78C-44A2-8DAE-92D25C3D30BC}"/>
    <cellStyle name="SAPBEXresData 2 6 2" xfId="13364" xr:uid="{CE43BFA9-F4CB-4FBE-8D53-CFFC37F23F4D}"/>
    <cellStyle name="SAPBEXresData 2 6 2 2" xfId="30049" xr:uid="{C96C4C61-0BC2-48F4-88ED-CC955D12EC1E}"/>
    <cellStyle name="SAPBEXresData 2 6 2 3" xfId="37093" xr:uid="{A4EEDAED-6EFE-40AD-A29B-B4C20C5A090E}"/>
    <cellStyle name="SAPBEXresData 2 6 3" xfId="19083" xr:uid="{9F6103C6-9B53-4A70-B5C3-5920D2163802}"/>
    <cellStyle name="SAPBEXresData 2 6 4" xfId="30279" xr:uid="{188B2641-4ABD-476E-9A87-E24C8DF27079}"/>
    <cellStyle name="SAPBEXresData 2 7" xfId="3813" xr:uid="{95F91ABF-C9BE-4562-A3FA-CB7588F80E88}"/>
    <cellStyle name="SAPBEXresData 2 7 2" xfId="21310" xr:uid="{E40D91E0-5957-4252-A06C-C0C716564EA3}"/>
    <cellStyle name="SAPBEXresData 2 7 3" xfId="22213" xr:uid="{11BFA117-2091-4CB4-B0CC-E9BD04118B57}"/>
    <cellStyle name="SAPBEXresData 2 8" xfId="3918" xr:uid="{FF95CC86-4333-449C-932D-8A077EAAE8F2}"/>
    <cellStyle name="SAPBEXresData 2 8 2" xfId="21415" xr:uid="{D58C923F-BCE8-44E3-BD09-F705E6234E4D}"/>
    <cellStyle name="SAPBEXresData 2 8 3" xfId="22150" xr:uid="{BF9EF1EC-133A-4D00-959B-3C9757CFC4D2}"/>
    <cellStyle name="SAPBEXresData 2 9" xfId="4438" xr:uid="{7BFDC114-D481-41E5-9D1D-5673D5EC2FFE}"/>
    <cellStyle name="SAPBEXresData 2 9 2" xfId="21929" xr:uid="{96E16CA8-4BB6-4265-901D-81CA083BA82E}"/>
    <cellStyle name="SAPBEXresData 2 9 3" xfId="17962" xr:uid="{DC35B52B-8244-4055-8B26-CE73AACE10F6}"/>
    <cellStyle name="SAPBEXresData 3" xfId="825" xr:uid="{F80C5161-DD66-4474-8E99-2EA2534081D7}"/>
    <cellStyle name="SAPBEXresData 3 10" xfId="8185" xr:uid="{246EF0BF-E160-462B-9AC6-42F4BF2E4123}"/>
    <cellStyle name="SAPBEXresData 3 10 2" xfId="34692" xr:uid="{5773843D-5C70-429B-9F16-78E814AC2A0E}"/>
    <cellStyle name="SAPBEXresData 3 11" xfId="18400" xr:uid="{AEB028FE-080C-4868-A0C6-1DFD37D925B0}"/>
    <cellStyle name="SAPBEXresData 3 12" xfId="19793" xr:uid="{FD2B3A98-186B-4F2A-B0C8-81606B72521C}"/>
    <cellStyle name="SAPBEXresData 3 2" xfId="826" xr:uid="{A2DF62B4-69CE-4A7A-AE11-75EC01C3751E}"/>
    <cellStyle name="SAPBEXresData 3 2 10" xfId="18401" xr:uid="{90A905D8-1079-46DC-88F1-CDC8C2299015}"/>
    <cellStyle name="SAPBEXresData 3 2 11" xfId="28043" xr:uid="{DB623BB7-68AB-468C-A875-E7B0A8803C49}"/>
    <cellStyle name="SAPBEXresData 3 2 2" xfId="1306" xr:uid="{86FEBFB2-4B2E-47AB-AC25-D03982C57C32}"/>
    <cellStyle name="SAPBEXresData 3 2 2 10" xfId="28543" xr:uid="{4EB33FE9-831A-4250-9B51-9A0081BA794E}"/>
    <cellStyle name="SAPBEXresData 3 2 2 2" xfId="2554" xr:uid="{FD89C883-E129-45FC-AC09-F98ACF9A8BA9}"/>
    <cellStyle name="SAPBEXresData 3 2 2 2 2" xfId="20055" xr:uid="{23C7A129-7347-459E-9FFD-684724913E8D}"/>
    <cellStyle name="SAPBEXresData 3 2 2 2 3" xfId="18252" xr:uid="{C0CFAE46-2F81-4563-8B8C-D04A819F3089}"/>
    <cellStyle name="SAPBEXresData 3 2 2 3" xfId="3060" xr:uid="{F1B5F0E2-EEAF-4149-B85C-1F4F808F229B}"/>
    <cellStyle name="SAPBEXresData 3 2 2 3 2" xfId="20558" xr:uid="{E576F0E1-AA70-4E38-A1A0-AE2BAD3488AD}"/>
    <cellStyle name="SAPBEXresData 3 2 2 3 3" xfId="22687" xr:uid="{29B08879-03B7-4F4B-A567-9F1FE39BD615}"/>
    <cellStyle name="SAPBEXresData 3 2 2 4" xfId="1789" xr:uid="{49878A6A-B1D3-41F0-9A85-B81BE6A5DE6F}"/>
    <cellStyle name="SAPBEXresData 3 2 2 4 2" xfId="19292" xr:uid="{0A1EE67D-DFEF-4825-9D62-CDA3A2425CAA}"/>
    <cellStyle name="SAPBEXresData 3 2 2 4 3" xfId="30275" xr:uid="{BAADDFCB-CEEB-4D18-9F8A-3790A850AC00}"/>
    <cellStyle name="SAPBEXresData 3 2 2 5" xfId="2831" xr:uid="{C1196923-6E68-4B50-AD18-25EB61666D3C}"/>
    <cellStyle name="SAPBEXresData 3 2 2 5 2" xfId="20329" xr:uid="{E4092F84-EA83-43B5-B696-1FBF65864E85}"/>
    <cellStyle name="SAPBEXresData 3 2 2 5 3" xfId="22833" xr:uid="{E0AF0435-9942-40CB-ABFA-4C13EC65E452}"/>
    <cellStyle name="SAPBEXresData 3 2 2 6" xfId="1822" xr:uid="{AFED26F7-94B0-4747-912B-7503AA4E1937}"/>
    <cellStyle name="SAPBEXresData 3 2 2 6 2" xfId="19325" xr:uid="{CE87DE93-5326-48D4-9E8D-23608E12C840}"/>
    <cellStyle name="SAPBEXresData 3 2 2 6 3" xfId="30241" xr:uid="{7E4203D8-00FB-4C0B-A2FA-1E9206F7E98D}"/>
    <cellStyle name="SAPBEXresData 3 2 2 7" xfId="4455" xr:uid="{FDE91DBF-B7D6-49E9-AC4F-0562CEDD1E2C}"/>
    <cellStyle name="SAPBEXresData 3 2 2 7 2" xfId="21945" xr:uid="{1F0018D1-4AA0-42EF-B5E2-AFCEEA3D090A}"/>
    <cellStyle name="SAPBEXresData 3 2 2 7 3" xfId="22054" xr:uid="{29789D98-5F37-45CD-95B6-8D2C11AE7F92}"/>
    <cellStyle name="SAPBEXresData 3 2 2 8" xfId="15680" xr:uid="{28CBAF64-F493-4807-BD0E-E939A4196085}"/>
    <cellStyle name="SAPBEXresData 3 2 2 8 2" xfId="32184" xr:uid="{D8F55D69-C007-457D-819F-84CD062CA4DF}"/>
    <cellStyle name="SAPBEXresData 3 2 2 8 3" xfId="39269" xr:uid="{65884CE2-6A2A-4936-BF36-91CB922D91A0}"/>
    <cellStyle name="SAPBEXresData 3 2 2 9" xfId="18819" xr:uid="{52F7B49F-CE05-4E3E-882D-D9B6EBA01742}"/>
    <cellStyle name="SAPBEXresData 3 2 3" xfId="2105" xr:uid="{FDE889F1-1565-4496-9535-33B0B523FCA1}"/>
    <cellStyle name="SAPBEXresData 3 2 3 2" xfId="17064" xr:uid="{A915C807-9471-4CDF-96FD-AB0427B93503}"/>
    <cellStyle name="SAPBEXresData 3 2 3 2 2" xfId="33568" xr:uid="{567E8460-4617-4EB2-9A9A-035808D3221F}"/>
    <cellStyle name="SAPBEXresData 3 2 3 2 3" xfId="39986" xr:uid="{64391B39-55B5-494D-A882-10E628BE44BD}"/>
    <cellStyle name="SAPBEXresData 3 2 3 3" xfId="19608" xr:uid="{82D9660E-A74B-4C05-BB93-D7DD80B2EBBF}"/>
    <cellStyle name="SAPBEXresData 3 2 3 4" xfId="18571" xr:uid="{96A3929F-8183-4A8C-96EA-804A1833E1DC}"/>
    <cellStyle name="SAPBEXresData 3 2 4" xfId="1716" xr:uid="{AD4C0104-CDC3-4E8D-A286-345D447FA55A}"/>
    <cellStyle name="SAPBEXresData 3 2 4 2" xfId="19219" xr:uid="{F8D2D839-72BF-41D1-8642-57D4B4A82B83}"/>
    <cellStyle name="SAPBEXresData 3 2 4 3" xfId="29226" xr:uid="{FA18EF03-FD71-4B9F-BF1C-039792EC77F0}"/>
    <cellStyle name="SAPBEXresData 3 2 5" xfId="3185" xr:uid="{AA7FE03C-6334-4AAF-B234-4E895CC1468A}"/>
    <cellStyle name="SAPBEXresData 3 2 5 2" xfId="20683" xr:uid="{77F041D9-D87F-4E7B-BF24-29A9FF0C3E96}"/>
    <cellStyle name="SAPBEXresData 3 2 5 3" xfId="22567" xr:uid="{6DB8DA80-27CF-4503-B089-B89A318CC86C}"/>
    <cellStyle name="SAPBEXresData 3 2 6" xfId="1889" xr:uid="{5F79B34E-9C44-4199-98BA-313FC08C9EEA}"/>
    <cellStyle name="SAPBEXresData 3 2 6 2" xfId="19392" xr:uid="{34BD8137-9511-4650-B663-7F24DECC89B5}"/>
    <cellStyle name="SAPBEXresData 3 2 6 3" xfId="27193" xr:uid="{5F4F16B8-C38A-4D29-A15E-9782EB1313BD}"/>
    <cellStyle name="SAPBEXresData 3 2 7" xfId="1405" xr:uid="{F7B548B6-74A5-454C-9A3C-7327480248F8}"/>
    <cellStyle name="SAPBEXresData 3 2 7 2" xfId="18911" xr:uid="{84CF90A6-0378-4B66-B201-721CA64CB223}"/>
    <cellStyle name="SAPBEXresData 3 2 7 3" xfId="26398" xr:uid="{68C62EF0-95F4-4ACB-A2B3-0FABE393FCC6}"/>
    <cellStyle name="SAPBEXresData 3 2 8" xfId="4311" xr:uid="{3BB0B1B8-D7EF-4F93-8F1E-C79EC663728C}"/>
    <cellStyle name="SAPBEXresData 3 2 8 2" xfId="21805" xr:uid="{CD740881-706F-4602-9FA2-75978182669D}"/>
    <cellStyle name="SAPBEXresData 3 2 8 3" xfId="18589" xr:uid="{F07A2674-2CE8-4C25-9716-3702F7CD3FA6}"/>
    <cellStyle name="SAPBEXresData 3 2 9" xfId="12280" xr:uid="{786A967E-F50D-4217-862B-61DBBF461533}"/>
    <cellStyle name="SAPBEXresData 3 2 9 2" xfId="36400" xr:uid="{3A6420FC-7B07-4D71-87B7-FB5323502098}"/>
    <cellStyle name="SAPBEXresData 3 3" xfId="1305" xr:uid="{B8F1B90D-43BC-4A80-8457-F9560EA524EB}"/>
    <cellStyle name="SAPBEXresData 3 3 10" xfId="27575" xr:uid="{87E3F846-F437-451F-8D7C-5E43F343C3DA}"/>
    <cellStyle name="SAPBEXresData 3 3 2" xfId="2553" xr:uid="{70817E66-98D4-4420-AE49-5C655705B3E9}"/>
    <cellStyle name="SAPBEXresData 3 3 2 2" xfId="14108" xr:uid="{5EDC7D30-FECC-4DC9-A7DA-BC0EBD39D216}"/>
    <cellStyle name="SAPBEXresData 3 3 2 2 2" xfId="37766" xr:uid="{71D771EF-2467-45C0-A1C7-F3B5468120D4}"/>
    <cellStyle name="SAPBEXresData 3 3 2 3" xfId="20054" xr:uid="{8A5AA73F-254C-43E7-8E1B-2A962E7A1372}"/>
    <cellStyle name="SAPBEXresData 3 3 2 4" xfId="28334" xr:uid="{92F58F45-1CB7-420B-AE9B-0F0679C41CD5}"/>
    <cellStyle name="SAPBEXresData 3 3 3" xfId="3059" xr:uid="{922E8178-1E62-4207-BFED-3A4CBA135D2C}"/>
    <cellStyle name="SAPBEXresData 3 3 3 2" xfId="15210" xr:uid="{C4535A6C-3969-4CD9-A986-60C36A9ED0E4}"/>
    <cellStyle name="SAPBEXresData 3 3 3 2 2" xfId="31714" xr:uid="{A108C7CD-C8A5-41A3-B95E-CBEA7E9740EC}"/>
    <cellStyle name="SAPBEXresData 3 3 3 2 3" xfId="38799" xr:uid="{6424C9DE-B470-4FAC-A7E8-3A14446BCC98}"/>
    <cellStyle name="SAPBEXresData 3 3 3 3" xfId="20557" xr:uid="{BBA568F7-333C-4982-AFC9-FDA621FA3CB7}"/>
    <cellStyle name="SAPBEXresData 3 3 3 4" xfId="22688" xr:uid="{2029D8EC-F1F1-48F1-B4DD-BDC5EF51F654}"/>
    <cellStyle name="SAPBEXresData 3 3 4" xfId="2061" xr:uid="{B69CFD02-3FFF-404E-BA8A-EB42FCC37355}"/>
    <cellStyle name="SAPBEXresData 3 3 4 2" xfId="19564" xr:uid="{36A954FF-00E0-4453-A629-E5B56282E8A9}"/>
    <cellStyle name="SAPBEXresData 3 3 4 3" xfId="18289" xr:uid="{2A44D1A6-F32E-453D-8FA0-455BE75DF361}"/>
    <cellStyle name="SAPBEXresData 3 3 5" xfId="2052" xr:uid="{CE44B169-8868-461C-8FA3-1C94D576B62D}"/>
    <cellStyle name="SAPBEXresData 3 3 5 2" xfId="19555" xr:uid="{8647F5D2-DF47-49FF-A9E7-559A02710624}"/>
    <cellStyle name="SAPBEXresData 3 3 5 3" xfId="17860" xr:uid="{E4B922CE-2D38-4065-BE04-C57969AC724D}"/>
    <cellStyle name="SAPBEXresData 3 3 6" xfId="2807" xr:uid="{4B4DEE75-4D1C-4C53-8A0B-C91D15808957}"/>
    <cellStyle name="SAPBEXresData 3 3 6 2" xfId="20306" xr:uid="{FFEF1190-ED53-4785-8053-111F74DF1356}"/>
    <cellStyle name="SAPBEXresData 3 3 6 3" xfId="23468" xr:uid="{F4430531-33A6-437A-8D8C-494333A2B9CA}"/>
    <cellStyle name="SAPBEXresData 3 3 7" xfId="4086" xr:uid="{10FC8FB7-4FDC-4B48-A623-75206B1AE36A}"/>
    <cellStyle name="SAPBEXresData 3 3 7 2" xfId="21581" xr:uid="{CEB7D7B6-BCF8-4925-A432-CEF4FCBE3B58}"/>
    <cellStyle name="SAPBEXresData 3 3 7 3" xfId="18592" xr:uid="{4770F3D1-7A21-4AD6-BEC1-3423D5B20D3F}"/>
    <cellStyle name="SAPBEXresData 3 3 8" xfId="10877" xr:uid="{5288848C-64FC-447E-88C2-9BD105DDAD4D}"/>
    <cellStyle name="SAPBEXresData 3 3 8 2" xfId="35833" xr:uid="{83F48CC1-4A16-4282-9831-1BA78A922B07}"/>
    <cellStyle name="SAPBEXresData 3 3 9" xfId="18818" xr:uid="{C275CFC1-D8DB-42EF-90A5-565004141990}"/>
    <cellStyle name="SAPBEXresData 3 4" xfId="2104" xr:uid="{9C0733AD-ED15-41B2-A55A-706C06E3C27A}"/>
    <cellStyle name="SAPBEXresData 3 4 2" xfId="10078" xr:uid="{011F3D76-5342-4C50-84CC-ADF2B6E17B89}"/>
    <cellStyle name="SAPBEXresData 3 4 2 2" xfId="35420" xr:uid="{43BF97D9-134F-46E8-95DE-A6449EEEDF1B}"/>
    <cellStyle name="SAPBEXresData 3 4 3" xfId="19607" xr:uid="{3BE1F75D-7FB4-4A79-B942-3797BFF812A8}"/>
    <cellStyle name="SAPBEXresData 3 4 4" xfId="17858" xr:uid="{2E3CDB69-EC6C-4259-9E4C-0F9A6AFFA613}"/>
    <cellStyle name="SAPBEXresData 3 5" xfId="1715" xr:uid="{618A9C67-8B95-41BC-BA91-A6FF879E1DE5}"/>
    <cellStyle name="SAPBEXresData 3 5 2" xfId="13472" xr:uid="{DD9B30BA-C43D-4C80-B879-7ECE0A30611C}"/>
    <cellStyle name="SAPBEXresData 3 5 2 2" xfId="37201" xr:uid="{7A42890D-9652-4BF5-8C69-AAA17930EA1F}"/>
    <cellStyle name="SAPBEXresData 3 5 3" xfId="19218" xr:uid="{10727C43-9564-4BA3-8653-0806486AD195}"/>
    <cellStyle name="SAPBEXresData 3 5 4" xfId="30787" xr:uid="{4C7FD364-45E4-4389-8805-31D97191C656}"/>
    <cellStyle name="SAPBEXresData 3 6" xfId="2200" xr:uid="{E3781D1F-B5ED-45F9-8D7E-D2E7947EFD6F}"/>
    <cellStyle name="SAPBEXresData 3 6 2" xfId="13575" xr:uid="{5CF1B380-0F5A-491F-AA44-15396D7628BE}"/>
    <cellStyle name="SAPBEXresData 3 6 2 2" xfId="30225" xr:uid="{5594B372-0E4B-4D28-8450-775DE71E0CEF}"/>
    <cellStyle name="SAPBEXresData 3 6 2 3" xfId="37304" xr:uid="{4290E606-EB8E-4EC8-8647-9B6025159644}"/>
    <cellStyle name="SAPBEXresData 3 6 3" xfId="19702" xr:uid="{DC1C04DC-0A83-4D3F-A023-4ECCA2E0424D}"/>
    <cellStyle name="SAPBEXresData 3 6 4" xfId="23253" xr:uid="{9968C463-9B75-4B00-9598-FD39FAC75446}"/>
    <cellStyle name="SAPBEXresData 3 7" xfId="3846" xr:uid="{6F35B67C-3672-4FDB-BA9D-85B2D6F83F0A}"/>
    <cellStyle name="SAPBEXresData 3 7 2" xfId="21343" xr:uid="{29D141FC-E808-48D5-9D03-A321A7B96F83}"/>
    <cellStyle name="SAPBEXresData 3 7 3" xfId="22197" xr:uid="{23E4717E-B881-454D-AB38-5FF093F5651B}"/>
    <cellStyle name="SAPBEXresData 3 8" xfId="1653" xr:uid="{8A5229FA-426A-475B-BAC1-B8BD346B0C12}"/>
    <cellStyle name="SAPBEXresData 3 8 2" xfId="19156" xr:uid="{DF8CF8A5-65B3-4E59-8B6B-135D8D39149F}"/>
    <cellStyle name="SAPBEXresData 3 8 3" xfId="28238" xr:uid="{1491ED4F-4967-4DEE-87B7-A7F71561EC19}"/>
    <cellStyle name="SAPBEXresData 3 9" xfId="4006" xr:uid="{61D80D08-26BD-4373-8586-2BE8BA8775AE}"/>
    <cellStyle name="SAPBEXresData 3 9 2" xfId="21502" xr:uid="{BAF7D433-39C2-4B14-A412-B0ADC8ACECB0}"/>
    <cellStyle name="SAPBEXresData 3 9 3" xfId="18145" xr:uid="{37644BAF-DEA6-4BFA-B8F2-0A84374460AC}"/>
    <cellStyle name="SAPBEXresData 4" xfId="984" xr:uid="{535839A1-C242-43DF-9158-E1B44F35CBB3}"/>
    <cellStyle name="SAPBEXresData 4 2" xfId="12546" xr:uid="{837D3944-8CFF-4F14-BC5F-12B306376901}"/>
    <cellStyle name="SAPBEXresData 4 2 2" xfId="15848" xr:uid="{C74FE1B5-2FAC-4F47-BEA0-985D59528E99}"/>
    <cellStyle name="SAPBEXresData 4 2 2 2" xfId="32352" xr:uid="{14DC9D60-23DA-4810-BAC6-83CCDAD07B20}"/>
    <cellStyle name="SAPBEXresData 4 2 2 3" xfId="39437" xr:uid="{13F3A366-DC4C-4513-98DC-4778BD284322}"/>
    <cellStyle name="SAPBEXresData 4 2 3" xfId="17321" xr:uid="{C6790F9B-29F4-4887-B39F-7A308BE9F167}"/>
    <cellStyle name="SAPBEXresData 4 2 3 2" xfId="33825" xr:uid="{BE28A8E5-B98E-41F0-B328-79B397B157F1}"/>
    <cellStyle name="SAPBEXresData 4 2 3 3" xfId="40154" xr:uid="{006F023F-E168-44D9-B4BB-D35F6C94279B}"/>
    <cellStyle name="SAPBEXresData 4 2 4" xfId="36565" xr:uid="{4E173C86-BDFE-4DED-9849-833534407CA4}"/>
    <cellStyle name="SAPBEXresData 4 3" xfId="11137" xr:uid="{A16EA72F-78A9-4DAE-82CE-D29120544468}"/>
    <cellStyle name="SAPBEXresData 4 3 2" xfId="14322" xr:uid="{71FB8011-5C6E-47D7-B856-793D63824A77}"/>
    <cellStyle name="SAPBEXresData 4 3 2 2" xfId="37979" xr:uid="{F6CA7727-35CF-48A2-960F-BC328462418B}"/>
    <cellStyle name="SAPBEXresData 4 3 3" xfId="14630" xr:uid="{54387B3F-D0BF-44F6-B65E-D837819E7425}"/>
    <cellStyle name="SAPBEXresData 4 3 3 2" xfId="31145" xr:uid="{D3678757-09EB-4287-98FE-CF3318FD2E8E}"/>
    <cellStyle name="SAPBEXresData 4 3 3 3" xfId="38220" xr:uid="{F5878AF5-398D-4B92-9791-A56BE5F48F1F}"/>
    <cellStyle name="SAPBEXresData 4 3 4" xfId="36000" xr:uid="{68E76158-A58A-482D-A559-C39754EF80FA}"/>
    <cellStyle name="SAPBEXresData 4 4" xfId="9842" xr:uid="{7212A539-1F4D-4840-BBF9-D8F83AC21AA4}"/>
    <cellStyle name="SAPBEXresData 4 4 2" xfId="35270" xr:uid="{7E8C11A6-6FE7-4284-9DE3-BAE22C8ACE07}"/>
    <cellStyle name="SAPBEXresData 4 5" xfId="13275" xr:uid="{9F4D02FB-5CAA-4919-8298-52DEDE2A0001}"/>
    <cellStyle name="SAPBEXresData 4 5 2" xfId="37004" xr:uid="{E955F83D-21F5-46EE-9342-D8359428B518}"/>
    <cellStyle name="SAPBEXresData 4 6" xfId="13808" xr:uid="{3F2335E9-0627-41D4-B041-2B0FE14C2E29}"/>
    <cellStyle name="SAPBEXresData 4 6 2" xfId="30424" xr:uid="{E5A0D572-F177-4031-B15A-06E8974ED868}"/>
    <cellStyle name="SAPBEXresData 4 6 3" xfId="37533" xr:uid="{B12BDAEA-1773-4B14-8258-F00606420B68}"/>
    <cellStyle name="SAPBEXresData 4 7" xfId="7949" xr:uid="{AE64CFE1-81D5-4075-89A5-191727A25BE4}"/>
    <cellStyle name="SAPBEXresData 4 7 2" xfId="34542" xr:uid="{0CE326CD-8A1C-49BD-86CD-305C57475B85}"/>
    <cellStyle name="SAPBEXresData 5" xfId="1025" xr:uid="{ACF4C698-90C1-4F0A-ADD3-E303E207ADF0}"/>
    <cellStyle name="SAPBEXresData 5 2" xfId="12721" xr:uid="{FCBACC5B-0C01-42BD-BA81-D31AD97A9D66}"/>
    <cellStyle name="SAPBEXresData 5 2 2" xfId="15935" xr:uid="{725CB02C-21AF-42EA-B739-DA7FC8639B80}"/>
    <cellStyle name="SAPBEXresData 5 2 2 2" xfId="32439" xr:uid="{E15BB552-A9D3-4350-A644-97FA7E7CADB1}"/>
    <cellStyle name="SAPBEXresData 5 2 2 3" xfId="39524" xr:uid="{487144E8-17C0-437C-B6B3-C23613129CF5}"/>
    <cellStyle name="SAPBEXresData 5 2 3" xfId="17496" xr:uid="{29A7991B-065B-4EED-9C77-A01F86E8B80E}"/>
    <cellStyle name="SAPBEXresData 5 2 3 2" xfId="34000" xr:uid="{41A5955E-2048-48A6-9346-EDA3B361D506}"/>
    <cellStyle name="SAPBEXresData 5 2 3 3" xfId="40241" xr:uid="{4F611D06-930B-494B-9F26-D9E41D2BCE86}"/>
    <cellStyle name="SAPBEXresData 5 2 4" xfId="36651" xr:uid="{E8177480-9DB1-419D-A975-8A756DFCB150}"/>
    <cellStyle name="SAPBEXresData 5 3" xfId="11312" xr:uid="{1BA5CB2D-9329-4314-A931-618EDCCA4A8B}"/>
    <cellStyle name="SAPBEXresData 5 3 2" xfId="14458" xr:uid="{C305A9A1-0B04-403D-8115-40AE6CEA56BC}"/>
    <cellStyle name="SAPBEXresData 5 3 2 2" xfId="38115" xr:uid="{4F7281CB-0245-433E-8FEE-89C9C65B16A3}"/>
    <cellStyle name="SAPBEXresData 5 3 3" xfId="9156" xr:uid="{DD88F422-6863-494A-9632-BFF4761E75FC}"/>
    <cellStyle name="SAPBEXresData 5 3 3 2" xfId="26332" xr:uid="{D2C94107-9480-493D-82E2-4F5D93FC1968}"/>
    <cellStyle name="SAPBEXresData 5 3 3 3" xfId="35047" xr:uid="{5F7162C4-214B-4080-B53C-990D07EAEB03}"/>
    <cellStyle name="SAPBEXresData 5 3 4" xfId="36086" xr:uid="{D2F78CA0-DDBA-437D-B720-8462972D77F5}"/>
    <cellStyle name="SAPBEXresData 5 4" xfId="10266" xr:uid="{6F07B012-C379-499A-B080-F8B26FEF9D0A}"/>
    <cellStyle name="SAPBEXresData 5 4 2" xfId="35518" xr:uid="{042DA723-50BB-40B4-B468-3B658247E910}"/>
    <cellStyle name="SAPBEXresData 5 5" xfId="13622" xr:uid="{214DB018-4AC9-4525-AAA5-E9C8D3E49105}"/>
    <cellStyle name="SAPBEXresData 5 5 2" xfId="37350" xr:uid="{770F0158-DD4A-4392-8043-79DA8A15BE05}"/>
    <cellStyle name="SAPBEXresData 5 6" xfId="13058" xr:uid="{7478AF09-2F5B-4E49-8FE6-015AB1B65299}"/>
    <cellStyle name="SAPBEXresData 5 6 2" xfId="29778" xr:uid="{3BC46677-784B-447C-978A-700584BA81A9}"/>
    <cellStyle name="SAPBEXresData 5 6 3" xfId="36787" xr:uid="{A8BD6FD5-203F-4DD5-9D20-2C648063203B}"/>
    <cellStyle name="SAPBEXresData 5 7" xfId="8376" xr:uid="{08D05BA3-A43A-4072-87BE-390812A72ABB}"/>
    <cellStyle name="SAPBEXresData 5 7 2" xfId="34790" xr:uid="{8B8A83CD-35C7-486D-8F48-45DE358E7118}"/>
    <cellStyle name="SAPBEXresData 6" xfId="270" xr:uid="{D569C3B5-1F5D-4C65-9CB3-7EFF49A3A886}"/>
    <cellStyle name="SAPBEXresData 6 10" xfId="17880" xr:uid="{6116FE63-719D-4AFC-8AAF-955DA6BAC243}"/>
    <cellStyle name="SAPBEXresData 6 11" xfId="18520" xr:uid="{FD45509A-6FD3-4717-9244-B24BB25A993F}"/>
    <cellStyle name="SAPBEXresData 6 2" xfId="1185" xr:uid="{7ABE4374-11AD-47AA-AE36-6FEA29C450F1}"/>
    <cellStyle name="SAPBEXresData 6 2 2" xfId="2433" xr:uid="{2FB37899-17DE-4551-A51B-522869B3D1E0}"/>
    <cellStyle name="SAPBEXresData 6 2 2 2" xfId="15771" xr:uid="{F9A32923-B0C7-45CF-B957-7E3D716C27CF}"/>
    <cellStyle name="SAPBEXresData 6 2 2 2 2" xfId="32275" xr:uid="{6486C89B-8C1D-4EA2-9AE8-379AA37FEFC0}"/>
    <cellStyle name="SAPBEXresData 6 2 2 2 3" xfId="39360" xr:uid="{8F2CFF2E-57DB-4CD8-B3C9-E97B16ABE08F}"/>
    <cellStyle name="SAPBEXresData 6 2 2 3" xfId="19934" xr:uid="{B1EB2C04-10CC-437A-8581-01EEEA0DD2CF}"/>
    <cellStyle name="SAPBEXresData 6 2 2 4" xfId="17901" xr:uid="{422A96E0-C6FB-47DF-9FB3-0164108261C2}"/>
    <cellStyle name="SAPBEXresData 6 2 3" xfId="2939" xr:uid="{9C0C9F16-4377-47EF-ABFB-B324A53C78E5}"/>
    <cellStyle name="SAPBEXresData 6 2 3 2" xfId="17244" xr:uid="{24F8A655-0350-4AC3-AB08-50CF235D5386}"/>
    <cellStyle name="SAPBEXresData 6 2 3 2 2" xfId="33748" xr:uid="{EF17829A-4171-4A66-94EF-660EE8603930}"/>
    <cellStyle name="SAPBEXresData 6 2 3 2 3" xfId="40077" xr:uid="{DB9C1390-FC19-4EF2-A227-3C7CDAFC8F70}"/>
    <cellStyle name="SAPBEXresData 6 2 3 3" xfId="20437" xr:uid="{10818ED7-7F8A-46E3-B22C-E6CD294B39A8}"/>
    <cellStyle name="SAPBEXresData 6 2 3 4" xfId="22790" xr:uid="{3ED58712-6752-4818-99E3-18AECFFE206A}"/>
    <cellStyle name="SAPBEXresData 6 2 4" xfId="3264" xr:uid="{CC97A3E7-606B-4365-9A6F-60830FC9EDCB}"/>
    <cellStyle name="SAPBEXresData 6 2 4 2" xfId="20762" xr:uid="{7408ACFA-A6F0-4419-A23F-86B9CFE6D6D7}"/>
    <cellStyle name="SAPBEXresData 6 2 4 3" xfId="22488" xr:uid="{EB23EC53-185A-4AC4-9E65-AAF4C3F43DDE}"/>
    <cellStyle name="SAPBEXresData 6 2 5" xfId="1907" xr:uid="{B0C3B00E-7803-4248-A367-839D87AA6A3C}"/>
    <cellStyle name="SAPBEXresData 6 2 5 2" xfId="19410" xr:uid="{8535935A-94EE-4E29-AE8F-AAB5B05E46D2}"/>
    <cellStyle name="SAPBEXresData 6 2 5 3" xfId="26382" xr:uid="{95D1D2C5-8D30-4D5C-856B-B77D097E2476}"/>
    <cellStyle name="SAPBEXresData 6 2 6" xfId="3967" xr:uid="{E1945C08-DDAD-414D-93FC-0CCE6E853F2A}"/>
    <cellStyle name="SAPBEXresData 6 2 6 2" xfId="21463" xr:uid="{E709C9A1-5798-43D3-9A7A-A97B812CB59F}"/>
    <cellStyle name="SAPBEXresData 6 2 6 3" xfId="18159" xr:uid="{B17EDCB1-8550-43CB-BB77-AF5C9F8CDE98}"/>
    <cellStyle name="SAPBEXresData 6 2 7" xfId="4382" xr:uid="{ACD351A5-40CD-4458-8744-670F781DCC52}"/>
    <cellStyle name="SAPBEXresData 6 2 7 2" xfId="21874" xr:uid="{A5FDEBA2-B804-404F-B9A2-81B768272448}"/>
    <cellStyle name="SAPBEXresData 6 2 7 3" xfId="17946" xr:uid="{7BC284E7-1432-4BAC-AF67-1E55C3F26EBD}"/>
    <cellStyle name="SAPBEXresData 6 2 8" xfId="12460" xr:uid="{5C8F8F13-74BC-42AA-9C1E-8B4AB9B27F89}"/>
    <cellStyle name="SAPBEXresData 6 2 8 2" xfId="36489" xr:uid="{9F9CAF08-DC10-4645-97C8-6D0F792244D8}"/>
    <cellStyle name="SAPBEXresData 6 2 9" xfId="25381" xr:uid="{35AFC361-2DB8-4AB9-9311-11307877E1E9}"/>
    <cellStyle name="SAPBEXresData 6 3" xfId="1612" xr:uid="{93EB557B-DA5F-416F-B84F-A3C1CF92DE5D}"/>
    <cellStyle name="SAPBEXresData 6 3 2" xfId="14245" xr:uid="{64D2E63F-D042-4EBD-89C7-DCC58BD75409}"/>
    <cellStyle name="SAPBEXresData 6 3 2 2" xfId="37902" xr:uid="{88DF58FB-BCEE-4127-8AA5-9844EC838770}"/>
    <cellStyle name="SAPBEXresData 6 3 3" xfId="28536" xr:uid="{BB89DBB6-4741-4D78-A472-F6F00594AD20}"/>
    <cellStyle name="SAPBEXresData 6 4" xfId="1516" xr:uid="{0DD42C3E-A83D-4A5A-9E86-0211F7CF892A}"/>
    <cellStyle name="SAPBEXresData 6 4 2" xfId="15205" xr:uid="{858282D7-DCDC-41C5-AB31-46C17873FAD2}"/>
    <cellStyle name="SAPBEXresData 6 4 2 2" xfId="31709" xr:uid="{C0D4A1FB-DE34-45B1-BDE4-6D859F85072F}"/>
    <cellStyle name="SAPBEXresData 6 4 2 3" xfId="38794" xr:uid="{7B8CFFE8-C03A-4262-8517-5A22C9BC7D6A}"/>
    <cellStyle name="SAPBEXresData 6 4 3" xfId="19021" xr:uid="{F0A1C748-6B27-4192-B115-C83308EEBE02}"/>
    <cellStyle name="SAPBEXresData 6 4 4" xfId="30846" xr:uid="{F27B9D4F-EB0B-4F80-B4A6-48F86867E469}"/>
    <cellStyle name="SAPBEXresData 6 5" xfId="3131" xr:uid="{F7804194-447F-429B-B207-73E6D7F5D770}"/>
    <cellStyle name="SAPBEXresData 6 5 2" xfId="20629" xr:uid="{B9D95708-89C2-4723-9053-88AE6E76A879}"/>
    <cellStyle name="SAPBEXresData 6 5 3" xfId="22621" xr:uid="{1E955259-5C30-4075-BB11-ABFCA45F16F2}"/>
    <cellStyle name="SAPBEXresData 6 6" xfId="3550" xr:uid="{8293E0FE-131C-4520-A063-1B517A8130B9}"/>
    <cellStyle name="SAPBEXresData 6 6 2" xfId="21048" xr:uid="{947BDE12-8DF4-4ABC-8871-FB50C9A7C6BD}"/>
    <cellStyle name="SAPBEXresData 6 6 3" xfId="24379" xr:uid="{66A8FF36-7E45-4777-A2B7-EC38D2995C56}"/>
    <cellStyle name="SAPBEXresData 6 7" xfId="4221" xr:uid="{3214F015-E1A5-4192-BA2A-496912E07D62}"/>
    <cellStyle name="SAPBEXresData 6 7 2" xfId="21715" xr:uid="{1B779082-7D05-4E00-AD5D-603CBB6B1C8D}"/>
    <cellStyle name="SAPBEXresData 6 7 3" xfId="18042" xr:uid="{9216F670-E1EC-4501-BF1C-8A0E10E09014}"/>
    <cellStyle name="SAPBEXresData 6 8" xfId="4048" xr:uid="{81ACE9D6-9B30-411D-980E-60766B970F41}"/>
    <cellStyle name="SAPBEXresData 6 8 2" xfId="21544" xr:uid="{00CCBE49-A6AD-4C2D-9459-1E26FF5A45A6}"/>
    <cellStyle name="SAPBEXresData 6 8 3" xfId="17838" xr:uid="{73DF7306-6994-453A-9DDF-73A73D528719}"/>
    <cellStyle name="SAPBEXresData 6 9" xfId="11058" xr:uid="{FCD74B7F-C555-41B1-8A79-09F6EFB0E7F9}"/>
    <cellStyle name="SAPBEXresData 6 9 2" xfId="35922" xr:uid="{D9952E9D-4FBB-4FE2-BB7A-AF57BE052EFB}"/>
    <cellStyle name="SAPBEXresData 7" xfId="1136" xr:uid="{C7EB8105-40B3-4D50-ADAC-DD27B75EA565}"/>
    <cellStyle name="SAPBEXresData 7 10" xfId="30974" xr:uid="{8E3D3BA9-B88E-45EA-B51C-B56C58041C4A}"/>
    <cellStyle name="SAPBEXresData 7 2" xfId="2384" xr:uid="{6D347DEE-1546-4D17-B7FD-7C40D8636728}"/>
    <cellStyle name="SAPBEXresData 7 2 2" xfId="15325" xr:uid="{CDD0E9F4-57BE-493B-A531-464A180DB4CD}"/>
    <cellStyle name="SAPBEXresData 7 2 2 2" xfId="31829" xr:uid="{7ACBBA17-A631-4EDD-96CC-CD7C8D25FABF}"/>
    <cellStyle name="SAPBEXresData 7 2 2 3" xfId="38914" xr:uid="{F11DEBBE-B46C-4146-BE7C-9AF804937518}"/>
    <cellStyle name="SAPBEXresData 7 2 3" xfId="19885" xr:uid="{7580B110-93BA-489B-A337-1F7485063F61}"/>
    <cellStyle name="SAPBEXresData 7 2 4" xfId="28900" xr:uid="{0C56B2D9-B275-4DFC-9C4A-89912D41A8A6}"/>
    <cellStyle name="SAPBEXresData 7 3" xfId="2890" xr:uid="{1FA188B9-1390-4C7A-BB19-A87686954D45}"/>
    <cellStyle name="SAPBEXresData 7 3 2" xfId="16440" xr:uid="{AB08B933-88C9-4847-8B3B-1E7F1256C574}"/>
    <cellStyle name="SAPBEXresData 7 3 2 2" xfId="32944" xr:uid="{81F2D96B-6222-4CE2-BF18-E4F744012241}"/>
    <cellStyle name="SAPBEXresData 7 3 2 3" xfId="39636" xr:uid="{972525A7-4779-47B1-8B7B-EA46D000815C}"/>
    <cellStyle name="SAPBEXresData 7 3 3" xfId="20388" xr:uid="{75615E56-B948-4E64-8EE7-16D51FDFCBF0}"/>
    <cellStyle name="SAPBEXresData 7 3 4" xfId="24527" xr:uid="{2B4968D7-55AC-4ED2-913B-7188F79F6E65}"/>
    <cellStyle name="SAPBEXresData 7 4" xfId="1800" xr:uid="{4A5EDB8F-584B-427E-B6F4-4CE9A554AB7F}"/>
    <cellStyle name="SAPBEXresData 7 4 2" xfId="19303" xr:uid="{4CFD471C-AA80-494B-99A9-BE064B07781F}"/>
    <cellStyle name="SAPBEXresData 7 4 3" xfId="25364" xr:uid="{2FF4C180-27D7-464E-940A-F08A6CDEDE29}"/>
    <cellStyle name="SAPBEXresData 7 5" xfId="2050" xr:uid="{D231C20F-34C1-498C-B778-752FA546ECE0}"/>
    <cellStyle name="SAPBEXresData 7 5 2" xfId="19553" xr:uid="{29190B79-6D5F-469C-BE25-D1791CEFADF6}"/>
    <cellStyle name="SAPBEXresData 7 5 3" xfId="18476" xr:uid="{7A56032F-9926-430A-B499-A156D778C5B4}"/>
    <cellStyle name="SAPBEXresData 7 6" xfId="3137" xr:uid="{D4C3B0ED-DBA1-4304-85CE-128085B568F5}"/>
    <cellStyle name="SAPBEXresData 7 6 2" xfId="20635" xr:uid="{09235C38-12D6-4ABC-B461-0EF6E1307A0D}"/>
    <cellStyle name="SAPBEXresData 7 6 3" xfId="22615" xr:uid="{BF2E0D22-4D7B-4B5C-8546-568D49CE7A5A}"/>
    <cellStyle name="SAPBEXresData 7 7" xfId="4395" xr:uid="{8AF7C996-AA2D-42DA-A19A-549D03CFFA41}"/>
    <cellStyle name="SAPBEXresData 7 7 2" xfId="21887" xr:uid="{9ECC40FC-B825-4E23-AF9A-405BA9E5CE4F}"/>
    <cellStyle name="SAPBEXresData 7 7 3" xfId="17949" xr:uid="{186C1AFE-A1F1-45B3-8D65-7ED0E628D9FC}"/>
    <cellStyle name="SAPBEXresData 7 8" xfId="11537" xr:uid="{59894124-8148-4172-B7DD-2A68EEF0D205}"/>
    <cellStyle name="SAPBEXresData 7 8 2" xfId="36119" xr:uid="{9CC2A07D-4D2B-4C16-9205-DDAAD725C065}"/>
    <cellStyle name="SAPBEXresData 7 9" xfId="18654" xr:uid="{C922DA61-9D3A-46A7-9DBB-F43526692E9A}"/>
    <cellStyle name="SAPBEXresData 8" xfId="1440" xr:uid="{E4317C20-4F42-4F7D-9525-A229ED8E68C0}"/>
    <cellStyle name="SAPBEXresData 8 2" xfId="15420" xr:uid="{C0171CD3-3236-4805-8B5E-5A47F0E06A70}"/>
    <cellStyle name="SAPBEXresData 8 2 2" xfId="31924" xr:uid="{2D21829B-C4C4-4308-A279-42671406D1EE}"/>
    <cellStyle name="SAPBEXresData 8 2 3" xfId="39009" xr:uid="{D3E9D280-D5EC-40B0-ABB9-65785AE03A23}"/>
    <cellStyle name="SAPBEXresData 8 3" xfId="16763" xr:uid="{96B85878-DE74-4885-83A6-ABD54835E649}"/>
    <cellStyle name="SAPBEXresData 8 3 2" xfId="33267" xr:uid="{6AFD1650-E304-4614-89C3-0866B2CBB10B}"/>
    <cellStyle name="SAPBEXresData 8 3 3" xfId="39779" xr:uid="{8CAB87C7-F334-409D-8DFA-06CC5CDCEAF5}"/>
    <cellStyle name="SAPBEXresData 8 4" xfId="11912" xr:uid="{681DD3A7-22A9-4F32-A746-D9E3BF835362}"/>
    <cellStyle name="SAPBEXresData 8 4 2" xfId="36210" xr:uid="{5395192E-048A-442D-A095-1685B3CD44EF}"/>
    <cellStyle name="SAPBEXresData 8 5" xfId="18946" xr:uid="{D7A5C719-1443-46D1-A4E5-78585E499E8C}"/>
    <cellStyle name="SAPBEXresData 8 6" xfId="23076" xr:uid="{E8937624-DE91-40A6-8504-B618CA6D1576}"/>
    <cellStyle name="SAPBEXresData 9" xfId="2293" xr:uid="{0AD19C69-0A84-4B28-A3B6-5F7ADF9E32FC}"/>
    <cellStyle name="SAPBEXresData 9 2" xfId="13793" xr:uid="{43DCD879-3C26-4B68-90F1-2B798C41A6E8}"/>
    <cellStyle name="SAPBEXresData 9 2 2" xfId="37518" xr:uid="{2AC286F3-B16B-4F86-B09F-CB4442097EEF}"/>
    <cellStyle name="SAPBEXresData 9 3" xfId="9061" xr:uid="{6BEE5755-F9BB-4F9D-92BC-36C972CD914D}"/>
    <cellStyle name="SAPBEXresData 9 3 2" xfId="26237" xr:uid="{E8A19D8F-C69F-472D-8E4A-A5EA41FAC58C}"/>
    <cellStyle name="SAPBEXresData 9 3 3" xfId="34952" xr:uid="{B769B94B-9CAB-43D9-A552-0C87901A6350}"/>
    <cellStyle name="SAPBEXresData 9 4" xfId="10534" xr:uid="{30D660AA-FF10-41FE-BB4A-CFCDF5F5A816}"/>
    <cellStyle name="SAPBEXresData 9 4 2" xfId="35642" xr:uid="{D1727021-BDB4-43A7-BC63-E126D833CFE8}"/>
    <cellStyle name="SAPBEXresData 9 5" xfId="19794" xr:uid="{04B5946C-C24E-4AAC-9FAF-99594C7EDC0A}"/>
    <cellStyle name="SAPBEXresData 9 6" xfId="23231" xr:uid="{17D42BDA-CD64-4C4A-99F0-0ECB5AFA3AB5}"/>
    <cellStyle name="SAPBEXresDataEmph" xfId="77" xr:uid="{51BDA715-2E40-4E62-8047-075AAA0B64A5}"/>
    <cellStyle name="SAPBEXresDataEmph 10" xfId="1971" xr:uid="{53C248CA-E7D4-4C40-AFED-76A842B38AED}"/>
    <cellStyle name="SAPBEXresDataEmph 10 2" xfId="19474" xr:uid="{47B7DBD1-FD73-4577-B8E7-B31F896E1D95}"/>
    <cellStyle name="SAPBEXresDataEmph 10 3" xfId="18862" xr:uid="{1ADFE8D5-208D-4C36-8CD6-38A58B43257C}"/>
    <cellStyle name="SAPBEXresDataEmph 11" xfId="3313" xr:uid="{60B69076-BBDE-46A2-8BC3-063DE90A9921}"/>
    <cellStyle name="SAPBEXresDataEmph 11 2" xfId="20811" xr:uid="{E670C348-7B48-44A2-A664-75BACFBEE817}"/>
    <cellStyle name="SAPBEXresDataEmph 11 3" xfId="22439" xr:uid="{AFF738AA-DC61-4919-942D-DC1DBABE8F71}"/>
    <cellStyle name="SAPBEXresDataEmph 12" xfId="4246" xr:uid="{2CE88C4D-E8F6-45C6-804F-B21BB0367593}"/>
    <cellStyle name="SAPBEXresDataEmph 12 2" xfId="21740" xr:uid="{136BF167-D993-4322-9891-CE1F9365D5BB}"/>
    <cellStyle name="SAPBEXresDataEmph 12 3" xfId="17653" xr:uid="{16014714-90B5-479A-A06E-4DD179A4CF93}"/>
    <cellStyle name="SAPBEXresDataEmph 13" xfId="1557" xr:uid="{B1523DD4-C409-4DE0-9076-C137B0151EAD}"/>
    <cellStyle name="SAPBEXresDataEmph 13 2" xfId="19062" xr:uid="{F5D46B7A-94BF-4FBD-98B1-F9AFC4A8B1E4}"/>
    <cellStyle name="SAPBEXresDataEmph 13 3" xfId="28084" xr:uid="{77C9FB26-8969-4820-9636-5A8AD2572B47}"/>
    <cellStyle name="SAPBEXresDataEmph 14" xfId="5747" xr:uid="{E6F45502-91FD-4944-8897-E016BE0788EE}"/>
    <cellStyle name="SAPBEXresDataEmph 14 2" xfId="23094" xr:uid="{1805BBFD-0DD4-4E0A-9C27-59CEF4F4C323}"/>
    <cellStyle name="SAPBEXresDataEmph 14 3" xfId="34248" xr:uid="{118FB81B-A80B-4212-B7A1-0923EB01C4B5}"/>
    <cellStyle name="SAPBEXresDataEmph 15" xfId="17696" xr:uid="{BA0DCB47-2D94-4D51-95E9-FF592EE3E6ED}"/>
    <cellStyle name="SAPBEXresDataEmph 16" xfId="31626" xr:uid="{99C79EFF-47F6-41E7-92D0-B8169A3773BD}"/>
    <cellStyle name="SAPBEXresDataEmph 2" xfId="827" xr:uid="{CCE219F3-A159-41AF-9196-EE4894A59025}"/>
    <cellStyle name="SAPBEXresDataEmph 2 10" xfId="10767" xr:uid="{ADE75771-B97F-4C8C-87B4-0133FC144AA2}"/>
    <cellStyle name="SAPBEXresDataEmph 2 10 2" xfId="27794" xr:uid="{71B8A599-FBEB-4E6F-AD14-AF085714C55B}"/>
    <cellStyle name="SAPBEXresDataEmph 2 11" xfId="18402" xr:uid="{A38ACD16-8BD1-46CD-88B0-24D9E62640DF}"/>
    <cellStyle name="SAPBEXresDataEmph 2 12" xfId="30801" xr:uid="{78D35FE4-7660-4805-9143-F7CE4B7A4E71}"/>
    <cellStyle name="SAPBEXresDataEmph 2 2" xfId="828" xr:uid="{1142D178-CA5A-4F36-8109-FD919E736D72}"/>
    <cellStyle name="SAPBEXresDataEmph 2 2 10" xfId="18403" xr:uid="{109C89A8-0E67-4949-AE1D-D0779F772316}"/>
    <cellStyle name="SAPBEXresDataEmph 2 2 11" xfId="29240" xr:uid="{23FE5420-14B0-4DBD-A88E-15841F137CD7}"/>
    <cellStyle name="SAPBEXresDataEmph 2 2 2" xfId="1308" xr:uid="{56F6D635-BC58-4A96-8B63-4F952DFB3DE3}"/>
    <cellStyle name="SAPBEXresDataEmph 2 2 2 10" xfId="29236" xr:uid="{BC4F37C6-0FB5-4521-A991-F8F8F11FAA8B}"/>
    <cellStyle name="SAPBEXresDataEmph 2 2 2 2" xfId="2556" xr:uid="{5BCB4A96-4E01-476E-A6B7-40170FB0DCA8}"/>
    <cellStyle name="SAPBEXresDataEmph 2 2 2 2 2" xfId="20057" xr:uid="{3E4CA209-A28C-49A0-A0F7-983A36D3FF15}"/>
    <cellStyle name="SAPBEXresDataEmph 2 2 2 2 3" xfId="24361" xr:uid="{4CB10643-31BE-4841-BF0E-C128B55B4090}"/>
    <cellStyle name="SAPBEXresDataEmph 2 2 2 3" xfId="3062" xr:uid="{277EA69E-FC1F-43BE-9918-A740804D2D5A}"/>
    <cellStyle name="SAPBEXresDataEmph 2 2 2 3 2" xfId="20560" xr:uid="{6E16DA1A-C111-4563-BB12-EB36270D8CB0}"/>
    <cellStyle name="SAPBEXresDataEmph 2 2 2 3 3" xfId="22685" xr:uid="{1805E618-9006-46BC-A51E-BB137DEB72F7}"/>
    <cellStyle name="SAPBEXresDataEmph 2 2 2 4" xfId="3213" xr:uid="{DDFC781B-AD06-432B-832F-CD13F0C059FF}"/>
    <cellStyle name="SAPBEXresDataEmph 2 2 2 4 2" xfId="20711" xr:uid="{95F4202C-D71A-453A-9006-7C2192C102B0}"/>
    <cellStyle name="SAPBEXresDataEmph 2 2 2 4 3" xfId="22539" xr:uid="{A2B02C02-D782-499C-8499-0BE75D79EA69}"/>
    <cellStyle name="SAPBEXresDataEmph 2 2 2 5" xfId="3135" xr:uid="{23C4EB8E-4125-4A35-A975-215C0711EB6F}"/>
    <cellStyle name="SAPBEXresDataEmph 2 2 2 5 2" xfId="20633" xr:uid="{57EECF56-0499-46C5-90C8-775B2C313C83}"/>
    <cellStyle name="SAPBEXresDataEmph 2 2 2 5 3" xfId="22617" xr:uid="{649FE73F-A17D-47A7-B1C1-264688C71CF6}"/>
    <cellStyle name="SAPBEXresDataEmph 2 2 2 6" xfId="3739" xr:uid="{DFF0523A-4DF8-4830-A45D-1FED483A6204}"/>
    <cellStyle name="SAPBEXresDataEmph 2 2 2 6 2" xfId="21237" xr:uid="{EF3EA542-ED4F-42E4-9EBE-4FE7FCF8CEB1}"/>
    <cellStyle name="SAPBEXresDataEmph 2 2 2 6 3" xfId="23193" xr:uid="{56547F21-BB81-4EBD-8EF7-C85A0A8C6C6F}"/>
    <cellStyle name="SAPBEXresDataEmph 2 2 2 7" xfId="4070" xr:uid="{886DA105-725B-4C5B-984C-06C201683D0F}"/>
    <cellStyle name="SAPBEXresDataEmph 2 2 2 7 2" xfId="21566" xr:uid="{04C764E8-1C85-41AD-B5C7-93E839E12F91}"/>
    <cellStyle name="SAPBEXresDataEmph 2 2 2 7 3" xfId="18112" xr:uid="{40C976AF-0249-43E9-ADEE-A54045A2D017}"/>
    <cellStyle name="SAPBEXresDataEmph 2 2 2 8" xfId="14849" xr:uid="{3EA0DCC4-46A9-4CBF-BB00-4A94D295FC0E}"/>
    <cellStyle name="SAPBEXresDataEmph 2 2 2 8 2" xfId="31362" xr:uid="{E7DA1E6F-EDB2-4204-B422-9AED434BE740}"/>
    <cellStyle name="SAPBEXresDataEmph 2 2 2 8 3" xfId="38439" xr:uid="{6B94AEF6-83C3-425D-9171-32AC8C1C7F5C}"/>
    <cellStyle name="SAPBEXresDataEmph 2 2 2 9" xfId="18821" xr:uid="{57E82F24-A0DB-409F-95F1-9C4E67D02B17}"/>
    <cellStyle name="SAPBEXresDataEmph 2 2 3" xfId="2107" xr:uid="{6CF3A9FF-A3A8-4056-8D63-84BB8B8BC62A}"/>
    <cellStyle name="SAPBEXresDataEmph 2 2 3 2" xfId="15574" xr:uid="{BCE6A207-1749-41EC-815A-7D989539CEB5}"/>
    <cellStyle name="SAPBEXresDataEmph 2 2 3 2 2" xfId="32078" xr:uid="{04B38F19-ECEC-4A9F-ADE7-BEB9366E146D}"/>
    <cellStyle name="SAPBEXresDataEmph 2 2 3 2 3" xfId="39163" xr:uid="{6C1A39C6-5F41-4021-B47C-03247A58535E}"/>
    <cellStyle name="SAPBEXresDataEmph 2 2 3 3" xfId="19610" xr:uid="{1BCF64F6-AEF9-45C7-9389-0531F98D3016}"/>
    <cellStyle name="SAPBEXresDataEmph 2 2 3 4" xfId="18496" xr:uid="{4FCBCAA1-973A-4E6B-8576-1502D65BEC38}"/>
    <cellStyle name="SAPBEXresDataEmph 2 2 4" xfId="1718" xr:uid="{3193BD07-EF32-4794-8663-C4279B36A71A}"/>
    <cellStyle name="SAPBEXresDataEmph 2 2 4 2" xfId="19221" xr:uid="{D435EE6D-B8A0-4777-AA75-51CC5B2ABDE8}"/>
    <cellStyle name="SAPBEXresDataEmph 2 2 4 3" xfId="30274" xr:uid="{146E3FE8-4029-4E5F-B15F-339294EB201A}"/>
    <cellStyle name="SAPBEXresDataEmph 2 2 5" xfId="2818" xr:uid="{E54BE9C2-A519-4C17-B6D4-DF0CECF9254E}"/>
    <cellStyle name="SAPBEXresDataEmph 2 2 5 2" xfId="20317" xr:uid="{E8E1F94E-8CCC-469D-933E-54C9BCA4E322}"/>
    <cellStyle name="SAPBEXresDataEmph 2 2 5 3" xfId="24544" xr:uid="{8208ABFD-DA97-4597-8989-6766A53C1082}"/>
    <cellStyle name="SAPBEXresDataEmph 2 2 6" xfId="3586" xr:uid="{96F6DC9F-7A42-4CE3-8AB9-87F8E5A487A4}"/>
    <cellStyle name="SAPBEXresDataEmph 2 2 6 2" xfId="21084" xr:uid="{BF22DAB6-11B8-442F-914E-42EDD64F97D0}"/>
    <cellStyle name="SAPBEXresDataEmph 2 2 6 3" xfId="18889" xr:uid="{5260BC23-5C7A-4FC5-8BE0-8CD8FE6B09BE}"/>
    <cellStyle name="SAPBEXresDataEmph 2 2 7" xfId="2350" xr:uid="{ECB974F7-2C6C-4D88-A28C-51F303CEB72B}"/>
    <cellStyle name="SAPBEXresDataEmph 2 2 7 2" xfId="19851" xr:uid="{7BA889DC-A21D-43AE-8F53-57820A06DB27}"/>
    <cellStyle name="SAPBEXresDataEmph 2 2 7 3" xfId="28352" xr:uid="{AD8C8A82-210C-4228-B208-8EEA5611C1CA}"/>
    <cellStyle name="SAPBEXresDataEmph 2 2 8" xfId="4501" xr:uid="{3C5883CF-5290-4400-95DA-950D6BBB6615}"/>
    <cellStyle name="SAPBEXresDataEmph 2 2 8 2" xfId="21991" xr:uid="{F35F2CC0-A609-4FAC-AEA9-E11F47DF316E}"/>
    <cellStyle name="SAPBEXresDataEmph 2 2 8 3" xfId="22032" xr:uid="{097CB288-9BB8-4FC3-AC4C-3692702A3CC6}"/>
    <cellStyle name="SAPBEXresDataEmph 2 2 9" xfId="12171" xr:uid="{B276F548-1C90-4482-A736-3575CFD85472}"/>
    <cellStyle name="SAPBEXresDataEmph 2 2 9 2" xfId="28998" xr:uid="{CBF96671-86E3-45F2-89A4-063EFE7FA8F9}"/>
    <cellStyle name="SAPBEXresDataEmph 2 3" xfId="1307" xr:uid="{734EE54D-077C-4556-AF9E-E4E369D5BD1A}"/>
    <cellStyle name="SAPBEXresDataEmph 2 3 10" xfId="30797" xr:uid="{721FE9A0-B47A-47E0-B5FA-4EFEF8602046}"/>
    <cellStyle name="SAPBEXresDataEmph 2 3 2" xfId="2555" xr:uid="{DA002DFD-364C-4C1E-97C4-E708F86EE545}"/>
    <cellStyle name="SAPBEXresDataEmph 2 3 2 2" xfId="20056" xr:uid="{952E789E-8D91-42A9-988E-B65911E8927A}"/>
    <cellStyle name="SAPBEXresDataEmph 2 3 2 3" xfId="24383" xr:uid="{6C6EDAA7-707C-45E5-8CF0-A23D0E6B74D8}"/>
    <cellStyle name="SAPBEXresDataEmph 2 3 3" xfId="3061" xr:uid="{DB412805-8589-4665-9116-B50F9B55696B}"/>
    <cellStyle name="SAPBEXresDataEmph 2 3 3 2" xfId="20559" xr:uid="{C3E6F76A-8B83-4BFB-964D-213B2B229F21}"/>
    <cellStyle name="SAPBEXresDataEmph 2 3 3 3" xfId="22686" xr:uid="{ABC5103F-E785-4942-AC1D-72E6A1356708}"/>
    <cellStyle name="SAPBEXresDataEmph 2 3 4" xfId="3280" xr:uid="{0D4974BF-2C34-442C-A2FA-BBD5FF202799}"/>
    <cellStyle name="SAPBEXresDataEmph 2 3 4 2" xfId="20778" xr:uid="{8A231AB3-4A89-44CD-9AB3-F6F29A2D7868}"/>
    <cellStyle name="SAPBEXresDataEmph 2 3 4 3" xfId="22472" xr:uid="{8A7F63F2-B166-48CC-85E2-20B7EB26DB12}"/>
    <cellStyle name="SAPBEXresDataEmph 2 3 5" xfId="2352" xr:uid="{DD5D0C73-B625-4A65-8AB1-A660232635B1}"/>
    <cellStyle name="SAPBEXresDataEmph 2 3 5 2" xfId="19853" xr:uid="{8274C2FD-996E-4AF8-8F92-2C75453EF9C1}"/>
    <cellStyle name="SAPBEXresDataEmph 2 3 5 3" xfId="27809" xr:uid="{C7BF0339-6A9C-46D1-9293-52857DA7E135}"/>
    <cellStyle name="SAPBEXresDataEmph 2 3 6" xfId="3712" xr:uid="{58FEE7F2-4C0B-4E30-A09D-B85B486C9255}"/>
    <cellStyle name="SAPBEXresDataEmph 2 3 6 2" xfId="21210" xr:uid="{6477394D-1A6E-4BE0-BF84-719FE3575EC3}"/>
    <cellStyle name="SAPBEXresDataEmph 2 3 6 3" xfId="18189" xr:uid="{F5773AC9-0AE2-4AED-A924-67D79D9E2682}"/>
    <cellStyle name="SAPBEXresDataEmph 2 3 7" xfId="4129" xr:uid="{3558EFA8-787B-4AF2-8AD4-E9BDE6FE86C7}"/>
    <cellStyle name="SAPBEXresDataEmph 2 3 7 2" xfId="21624" xr:uid="{9C41A2B6-B9F8-4C0B-8F25-8804662E674C}"/>
    <cellStyle name="SAPBEXresDataEmph 2 3 7 3" xfId="18083" xr:uid="{7B5522C4-2EBC-43D1-8B89-1C8F8D1FE432}"/>
    <cellStyle name="SAPBEXresDataEmph 2 3 8" xfId="14000" xr:uid="{AB31A0E1-9721-462C-B55E-A46258DC4AE5}"/>
    <cellStyle name="SAPBEXresDataEmph 2 3 8 2" xfId="30597" xr:uid="{B2437A60-5BE6-448B-BC51-DFA5E6C5BFCD}"/>
    <cellStyle name="SAPBEXresDataEmph 2 3 9" xfId="18820" xr:uid="{CDFCEAC5-8D3C-4B7A-A2A2-7BEB8945AFE0}"/>
    <cellStyle name="SAPBEXresDataEmph 2 4" xfId="2106" xr:uid="{EEC0942F-18E9-465C-9547-2A77EF356944}"/>
    <cellStyle name="SAPBEXresDataEmph 2 4 2" xfId="13328" xr:uid="{AC35D4D4-E160-4E47-98ED-0614E62D2C7C}"/>
    <cellStyle name="SAPBEXresDataEmph 2 4 2 2" xfId="30013" xr:uid="{11C430D7-0359-4E3C-8385-E6C3EA580748}"/>
    <cellStyle name="SAPBEXresDataEmph 2 4 2 3" xfId="37057" xr:uid="{3313B9B4-E043-4BF5-B878-EB84AE1A059E}"/>
    <cellStyle name="SAPBEXresDataEmph 2 4 3" xfId="19609" xr:uid="{AAFFA685-E479-43AE-8EA7-CBB54CD880EA}"/>
    <cellStyle name="SAPBEXresDataEmph 2 4 4" xfId="28411" xr:uid="{F26FBCBB-7132-4DB0-AA84-43602885DC8C}"/>
    <cellStyle name="SAPBEXresDataEmph 2 5" xfId="1717" xr:uid="{3159F026-BD64-4003-A84C-7CF15F166CF9}"/>
    <cellStyle name="SAPBEXresDataEmph 2 5 2" xfId="19220" xr:uid="{FD5927C0-6E04-4ABE-9AC1-82712F05C06A}"/>
    <cellStyle name="SAPBEXresDataEmph 2 5 3" xfId="28029" xr:uid="{01E3914D-8E4D-4E00-947B-ABD446BAFF26}"/>
    <cellStyle name="SAPBEXresDataEmph 2 6" xfId="2777" xr:uid="{AD3D4DB3-29D7-4178-991C-626E9CF03A13}"/>
    <cellStyle name="SAPBEXresDataEmph 2 6 2" xfId="20276" xr:uid="{05F74422-00E6-4953-B37A-31D843BC9B6E}"/>
    <cellStyle name="SAPBEXresDataEmph 2 6 3" xfId="22868" xr:uid="{2DF96243-77D7-4170-9038-1657B2656F31}"/>
    <cellStyle name="SAPBEXresDataEmph 2 7" xfId="3544" xr:uid="{C0768431-683D-47F0-BC33-7E867E3CC8AA}"/>
    <cellStyle name="SAPBEXresDataEmph 2 7 2" xfId="21042" xr:uid="{96DAA732-B9B1-45BB-B917-71C1344EA14D}"/>
    <cellStyle name="SAPBEXresDataEmph 2 7 3" xfId="23395" xr:uid="{6BA49009-98AC-41B2-94C6-B2158466DD2F}"/>
    <cellStyle name="SAPBEXresDataEmph 2 8" xfId="3418" xr:uid="{C89A7D5D-7EC2-48CA-9997-A77B4F63244F}"/>
    <cellStyle name="SAPBEXresDataEmph 2 8 2" xfId="20916" xr:uid="{DE1595D8-8525-4827-BE85-B1AEF13DB638}"/>
    <cellStyle name="SAPBEXresDataEmph 2 8 3" xfId="22333" xr:uid="{331E8AD2-B165-4C29-9D5C-5D409996424E}"/>
    <cellStyle name="SAPBEXresDataEmph 2 9" xfId="3448" xr:uid="{D9F959EC-793F-4ECF-94F7-700259678EEF}"/>
    <cellStyle name="SAPBEXresDataEmph 2 9 2" xfId="20946" xr:uid="{CCDA1146-4370-4BDC-905A-B6BBC9C6F487}"/>
    <cellStyle name="SAPBEXresDataEmph 2 9 3" xfId="22302" xr:uid="{B6B29AD9-AE9B-41AD-9926-958849BE2E29}"/>
    <cellStyle name="SAPBEXresDataEmph 3" xfId="829" xr:uid="{C6042150-917D-4665-9001-9F6D1FB2699A}"/>
    <cellStyle name="SAPBEXresDataEmph 3 10" xfId="11538" xr:uid="{E02FCA46-7E6F-4357-BD23-9E7F221A0352}"/>
    <cellStyle name="SAPBEXresDataEmph 3 10 2" xfId="36120" xr:uid="{8C67052D-7D89-4E08-9838-0919CDD91B68}"/>
    <cellStyle name="SAPBEXresDataEmph 3 11" xfId="18404" xr:uid="{90CB8CA4-D4FE-44A9-9354-E33050D79C99}"/>
    <cellStyle name="SAPBEXresDataEmph 3 12" xfId="25563" xr:uid="{61F10B89-D5D3-455F-9772-93F72DB9FCFF}"/>
    <cellStyle name="SAPBEXresDataEmph 3 2" xfId="830" xr:uid="{B04655E7-BD04-49D6-848F-20B94A534450}"/>
    <cellStyle name="SAPBEXresDataEmph 3 2 10" xfId="18405" xr:uid="{F7162267-9A0B-4BAF-A86F-B55604ACEB8A}"/>
    <cellStyle name="SAPBEXresDataEmph 3 2 11" xfId="30268" xr:uid="{595F313C-5D28-47FF-860F-D39CBAD288DA}"/>
    <cellStyle name="SAPBEXresDataEmph 3 2 2" xfId="1310" xr:uid="{ECF54A0B-65BB-4671-8A22-DBB171E6FE95}"/>
    <cellStyle name="SAPBEXresDataEmph 3 2 2 2" xfId="2558" xr:uid="{B0E3A83F-A363-4B45-B5C9-E6070FF9BE28}"/>
    <cellStyle name="SAPBEXresDataEmph 3 2 2 2 2" xfId="20059" xr:uid="{CCF71A3C-DF3C-46E9-900F-9FFB14B4F136}"/>
    <cellStyle name="SAPBEXresDataEmph 3 2 2 2 3" xfId="24568" xr:uid="{6C5EEF10-2F3D-45A3-BADE-D5E45FA0CC5C}"/>
    <cellStyle name="SAPBEXresDataEmph 3 2 2 3" xfId="3064" xr:uid="{2E30E237-97EB-47C8-836E-99881E910FB5}"/>
    <cellStyle name="SAPBEXresDataEmph 3 2 2 3 2" xfId="20562" xr:uid="{0913CF73-6863-4D24-B78B-E4E75D5A5A33}"/>
    <cellStyle name="SAPBEXresDataEmph 3 2 2 3 3" xfId="22683" xr:uid="{66D0DCC4-ADAD-44C3-8820-B6425D89221E}"/>
    <cellStyle name="SAPBEXresDataEmph 3 2 2 4" xfId="1791" xr:uid="{B1E26E56-CE2C-48E1-AFEC-B6DEBA05CE7A}"/>
    <cellStyle name="SAPBEXresDataEmph 3 2 2 4 2" xfId="19294" xr:uid="{24FA22EB-B8E6-4B53-A91D-E9AD6218B380}"/>
    <cellStyle name="SAPBEXresDataEmph 3 2 2 4 3" xfId="30954" xr:uid="{EA81ECCB-3B58-40F2-B185-F340F67B1A4C}"/>
    <cellStyle name="SAPBEXresDataEmph 3 2 2 5" xfId="3252" xr:uid="{4968E3DA-D655-4456-8198-B08EFD4367A6}"/>
    <cellStyle name="SAPBEXresDataEmph 3 2 2 5 2" xfId="20750" xr:uid="{1EE5C414-C7EC-41EF-B6C6-CA89645C4B0A}"/>
    <cellStyle name="SAPBEXresDataEmph 3 2 2 5 3" xfId="22500" xr:uid="{092A1EDE-08F6-4752-A58D-A354FA1B090A}"/>
    <cellStyle name="SAPBEXresDataEmph 3 2 2 6" xfId="4081" xr:uid="{594F4478-1F89-4E61-B9AC-AEDB11BE6D22}"/>
    <cellStyle name="SAPBEXresDataEmph 3 2 2 6 2" xfId="21577" xr:uid="{142CECCB-937D-408D-9502-8851EEF6A21B}"/>
    <cellStyle name="SAPBEXresDataEmph 3 2 2 6 3" xfId="17896" xr:uid="{8B6E3578-68AF-4CE2-BEFD-91D11EE04D7E}"/>
    <cellStyle name="SAPBEXresDataEmph 3 2 2 7" xfId="4323" xr:uid="{70E6E0C7-D779-456B-ADE1-F05A3E6DFC35}"/>
    <cellStyle name="SAPBEXresDataEmph 3 2 2 7 2" xfId="21817" xr:uid="{9E436083-381F-455F-A51A-0C9D6FC72F8B}"/>
    <cellStyle name="SAPBEXresDataEmph 3 2 2 7 3" xfId="22086" xr:uid="{168EB10F-3AD5-4943-8B08-F0ED585655E8}"/>
    <cellStyle name="SAPBEXresDataEmph 3 2 2 8" xfId="18823" xr:uid="{F52B9514-29CD-4255-80C5-65115AB0D35C}"/>
    <cellStyle name="SAPBEXresDataEmph 3 2 2 9" xfId="30086" xr:uid="{566E27BE-78E3-4946-9FD1-AC9244993AE2}"/>
    <cellStyle name="SAPBEXresDataEmph 3 2 3" xfId="2109" xr:uid="{34183414-6835-4CC9-ACFD-9F6AFE07B931}"/>
    <cellStyle name="SAPBEXresDataEmph 3 2 3 2" xfId="19612" xr:uid="{709985B2-AABE-4DC6-8A6C-8E52A4714FB0}"/>
    <cellStyle name="SAPBEXresDataEmph 3 2 3 3" xfId="18473" xr:uid="{70C3431A-3256-43A2-842D-990F486D1A64}"/>
    <cellStyle name="SAPBEXresDataEmph 3 2 4" xfId="2394" xr:uid="{16CF36B7-FF9B-44D6-8A84-791EF0773A25}"/>
    <cellStyle name="SAPBEXresDataEmph 3 2 4 2" xfId="19895" xr:uid="{5328E561-2328-432E-8CCB-9B144D353D3D}"/>
    <cellStyle name="SAPBEXresDataEmph 3 2 4 3" xfId="24384" xr:uid="{F8F14929-12D8-4D37-825E-D74C8BC8DDFD}"/>
    <cellStyle name="SAPBEXresDataEmph 3 2 5" xfId="1451" xr:uid="{736D4137-7A37-445E-BE89-252270BA31E6}"/>
    <cellStyle name="SAPBEXresDataEmph 3 2 5 2" xfId="18956" xr:uid="{6077DBAE-4217-4731-B4D9-3F6D5044977B}"/>
    <cellStyle name="SAPBEXresDataEmph 3 2 5 3" xfId="28245" xr:uid="{63B76620-A578-497C-BABD-2E56C80C2098}"/>
    <cellStyle name="SAPBEXresDataEmph 3 2 6" xfId="3253" xr:uid="{3F211434-ED8E-48F8-A3F8-A5D75E53220E}"/>
    <cellStyle name="SAPBEXresDataEmph 3 2 6 2" xfId="20751" xr:uid="{D7CF0834-9F2C-47BD-BC0A-2D99F22CDA42}"/>
    <cellStyle name="SAPBEXresDataEmph 3 2 6 3" xfId="22499" xr:uid="{AFCBF79E-9FC5-43E7-B9C2-D01746664674}"/>
    <cellStyle name="SAPBEXresDataEmph 3 2 7" xfId="3318" xr:uid="{D23AD356-FF22-4D04-B01E-9DADF8FF07B1}"/>
    <cellStyle name="SAPBEXresDataEmph 3 2 7 2" xfId="20816" xr:uid="{86B9C621-5440-49F6-B18A-183C6627CD37}"/>
    <cellStyle name="SAPBEXresDataEmph 3 2 7 3" xfId="22434" xr:uid="{7C7AAEFA-22F6-4DD7-BA24-19084153690D}"/>
    <cellStyle name="SAPBEXresDataEmph 3 2 8" xfId="4319" xr:uid="{EC2CCFBF-C78E-47A3-8299-867B88089893}"/>
    <cellStyle name="SAPBEXresDataEmph 3 2 8 2" xfId="21813" xr:uid="{97D88AA2-F088-4743-B251-73984E1DE797}"/>
    <cellStyle name="SAPBEXresDataEmph 3 2 8 3" xfId="22087" xr:uid="{A32621D4-AB25-4928-B844-B4229E567F03}"/>
    <cellStyle name="SAPBEXresDataEmph 3 2 9" xfId="15326" xr:uid="{097DCF06-9803-44CE-812E-2BE6162A4734}"/>
    <cellStyle name="SAPBEXresDataEmph 3 2 9 2" xfId="31830" xr:uid="{7D7F5462-B7DF-4F86-9957-16056C2D0D07}"/>
    <cellStyle name="SAPBEXresDataEmph 3 2 9 3" xfId="38915" xr:uid="{D245C9D2-32CE-473D-BFE2-9E235BB98B7A}"/>
    <cellStyle name="SAPBEXresDataEmph 3 3" xfId="1309" xr:uid="{C1432F6F-4F09-4673-AB3D-054F8E859B33}"/>
    <cellStyle name="SAPBEXresDataEmph 3 3 10" xfId="28039" xr:uid="{A7AD3DCF-A308-4215-8A0F-4B8E82D0D976}"/>
    <cellStyle name="SAPBEXresDataEmph 3 3 2" xfId="2557" xr:uid="{9F5C9290-2DB6-47F1-A61F-A4F27F664AC8}"/>
    <cellStyle name="SAPBEXresDataEmph 3 3 2 2" xfId="20058" xr:uid="{F7D067BE-3A42-4676-851E-852CA239C536}"/>
    <cellStyle name="SAPBEXresDataEmph 3 3 2 3" xfId="23339" xr:uid="{24B1974B-A938-4E28-B4B5-AFC04D0251C9}"/>
    <cellStyle name="SAPBEXresDataEmph 3 3 3" xfId="3063" xr:uid="{34DC4AAD-2ECD-417D-8A25-6C197A8CB8A1}"/>
    <cellStyle name="SAPBEXresDataEmph 3 3 3 2" xfId="20561" xr:uid="{72E7BC66-C7F3-406E-BF06-583CE087EFFA}"/>
    <cellStyle name="SAPBEXresDataEmph 3 3 3 3" xfId="22684" xr:uid="{8FC4390B-31D9-4C31-8911-B61A674C18C8}"/>
    <cellStyle name="SAPBEXresDataEmph 3 3 4" xfId="1803" xr:uid="{16E351EE-87AA-4543-8CBF-CC1AA372FD6B}"/>
    <cellStyle name="SAPBEXresDataEmph 3 3 4 2" xfId="19306" xr:uid="{53637317-FF58-4695-8BF1-3DE939086AB1}"/>
    <cellStyle name="SAPBEXresDataEmph 3 3 4 3" xfId="30659" xr:uid="{495AAA2A-34AE-4CFE-AFCC-A253E37418D8}"/>
    <cellStyle name="SAPBEXresDataEmph 3 3 5" xfId="2160" xr:uid="{345290F6-97DD-4CB7-B772-06C36C98E1FD}"/>
    <cellStyle name="SAPBEXresDataEmph 3 3 5 2" xfId="19662" xr:uid="{0FA6F25E-A77C-4139-AD43-51EB1A2BC687}"/>
    <cellStyle name="SAPBEXresDataEmph 3 3 5 3" xfId="27817" xr:uid="{4009733B-97FD-44D2-9ED4-1003DB387589}"/>
    <cellStyle name="SAPBEXresDataEmph 3 3 6" xfId="2619" xr:uid="{F574C5A7-FE9F-40E5-A902-B3A04156D006}"/>
    <cellStyle name="SAPBEXresDataEmph 3 3 6 2" xfId="20120" xr:uid="{C1E8AD65-31DB-4445-BB10-5A52686CC34D}"/>
    <cellStyle name="SAPBEXresDataEmph 3 3 6 3" xfId="24306" xr:uid="{94040B86-8713-499F-99B7-4321D3B3FA5A}"/>
    <cellStyle name="SAPBEXresDataEmph 3 3 7" xfId="4324" xr:uid="{C6781F32-B7BF-4E8A-BBDF-95086048BABD}"/>
    <cellStyle name="SAPBEXresDataEmph 3 3 7 2" xfId="21818" xr:uid="{48CB9FE0-C327-45D1-942D-5B2DE0F939F9}"/>
    <cellStyle name="SAPBEXresDataEmph 3 3 7 3" xfId="17820" xr:uid="{3B2A7CB7-8FE7-41D8-8C1F-AA6EA443167F}"/>
    <cellStyle name="SAPBEXresDataEmph 3 3 8" xfId="16441" xr:uid="{65F8E5D9-DA48-4508-9988-2C1B574EE61C}"/>
    <cellStyle name="SAPBEXresDataEmph 3 3 8 2" xfId="32945" xr:uid="{DE7DBA6C-4760-4019-9BBE-E15177B931F4}"/>
    <cellStyle name="SAPBEXresDataEmph 3 3 8 3" xfId="39637" xr:uid="{B7E72DC6-C453-4B10-B2E1-C852761D78FB}"/>
    <cellStyle name="SAPBEXresDataEmph 3 3 9" xfId="18822" xr:uid="{7EE356BD-1D68-47F4-895C-DDE35A0FBF28}"/>
    <cellStyle name="SAPBEXresDataEmph 3 4" xfId="2108" xr:uid="{2484C98F-B287-42FF-BE44-766A4036EA4C}"/>
    <cellStyle name="SAPBEXresDataEmph 3 4 2" xfId="19611" xr:uid="{270D0057-4005-49C1-B6FE-2A60B917088B}"/>
    <cellStyle name="SAPBEXresDataEmph 3 4 3" xfId="18850" xr:uid="{FBEBAB4A-F7DF-4E94-BC55-B95C819463F9}"/>
    <cellStyle name="SAPBEXresDataEmph 3 5" xfId="1719" xr:uid="{893410D9-D526-4F62-8368-22FF5243640D}"/>
    <cellStyle name="SAPBEXresDataEmph 3 5 2" xfId="19222" xr:uid="{D7397BB9-A972-40E4-931E-E8683F6E89B8}"/>
    <cellStyle name="SAPBEXresDataEmph 3 5 3" xfId="27354" xr:uid="{FAB97D36-1981-4981-AD92-9284D510758C}"/>
    <cellStyle name="SAPBEXresDataEmph 3 6" xfId="1898" xr:uid="{E6AE4669-58E6-492C-99FB-2F10125200E6}"/>
    <cellStyle name="SAPBEXresDataEmph 3 6 2" xfId="19401" xr:uid="{AAB5B8D7-3004-4BED-856C-8FCCDEF89BAA}"/>
    <cellStyle name="SAPBEXresDataEmph 3 6 3" xfId="29057" xr:uid="{07E07C55-5464-418D-BC8A-B2D203DB0415}"/>
    <cellStyle name="SAPBEXresDataEmph 3 7" xfId="2058" xr:uid="{717DD292-7FA2-41E6-A323-5A9C28C5AEDC}"/>
    <cellStyle name="SAPBEXresDataEmph 3 7 2" xfId="19561" xr:uid="{2C805E77-748A-4F56-A3D5-FE875A816AE8}"/>
    <cellStyle name="SAPBEXresDataEmph 3 7 3" xfId="28413" xr:uid="{8D89114B-4A89-4F1C-A107-B3D2952E5549}"/>
    <cellStyle name="SAPBEXresDataEmph 3 8" xfId="3173" xr:uid="{924CFE42-E3E3-4A11-B4B0-AFF7D95EDD58}"/>
    <cellStyle name="SAPBEXresDataEmph 3 8 2" xfId="20671" xr:uid="{2C41C402-D036-43CE-9B6D-E34F0344BDC1}"/>
    <cellStyle name="SAPBEXresDataEmph 3 8 3" xfId="22579" xr:uid="{7958EE00-7B2E-4090-A2E7-F126408429FC}"/>
    <cellStyle name="SAPBEXresDataEmph 3 9" xfId="4439" xr:uid="{71AB5F83-5941-4C24-B1D5-7FC7AC308141}"/>
    <cellStyle name="SAPBEXresDataEmph 3 9 2" xfId="21930" xr:uid="{BC38369F-7628-4771-9B3C-0FBE3259B644}"/>
    <cellStyle name="SAPBEXresDataEmph 3 9 3" xfId="22058" xr:uid="{25254863-A917-43BD-8E9B-9AD41CEAAEE6}"/>
    <cellStyle name="SAPBEXresDataEmph 4" xfId="985" xr:uid="{8C2F0BCC-0B6C-4863-98D5-678F78BE3CE4}"/>
    <cellStyle name="SAPBEXresDataEmph 4 2" xfId="16764" xr:uid="{9CB0533B-0572-451F-9D83-AE9A87DB0662}"/>
    <cellStyle name="SAPBEXresDataEmph 4 2 2" xfId="33268" xr:uid="{6F93C70D-1559-4D19-8453-8524D0C96D2D}"/>
    <cellStyle name="SAPBEXresDataEmph 4 2 3" xfId="39780" xr:uid="{DF67076D-FCB2-4B3C-9EBD-A72C23368DBF}"/>
    <cellStyle name="SAPBEXresDataEmph 4 3" xfId="11913" xr:uid="{2E243783-9528-4F8C-A0FC-AEAA4DE38B92}"/>
    <cellStyle name="SAPBEXresDataEmph 4 3 2" xfId="28768" xr:uid="{FDB469BF-8C50-4F22-B65B-40EA2CD4D5E8}"/>
    <cellStyle name="SAPBEXresDataEmph 5" xfId="1024" xr:uid="{F791F306-037E-4F13-9230-21B03737348B}"/>
    <cellStyle name="SAPBEXresDataEmph 5 2" xfId="10535" xr:uid="{09AB30D0-4153-425A-B860-495CD817D64C}"/>
    <cellStyle name="SAPBEXresDataEmph 5 2 2" xfId="27590" xr:uid="{97018850-2AF5-401C-8FE3-A46C1906A18A}"/>
    <cellStyle name="SAPBEXresDataEmph 6" xfId="271" xr:uid="{40E66D4D-3034-406E-933B-E8C070EBBBFD}"/>
    <cellStyle name="SAPBEXresDataEmph 6 2" xfId="1613" xr:uid="{68A20BC5-D77E-469E-9346-07B060E2B54D}"/>
    <cellStyle name="SAPBEXresDataEmph 6 2 2" xfId="19117" xr:uid="{2EDD17DC-A94B-4623-AA05-FB4C9E43A9B1}"/>
    <cellStyle name="SAPBEXresDataEmph 6 2 3" xfId="30790" xr:uid="{B42C995B-42BF-41C2-8F3E-72DBE1D46E5D}"/>
    <cellStyle name="SAPBEXresDataEmph 6 3" xfId="2167" xr:uid="{58C2673A-8F1E-4541-BDC9-776589BBC4A7}"/>
    <cellStyle name="SAPBEXresDataEmph 6 3 2" xfId="19669" xr:uid="{623512DA-D594-4FA5-A6C3-248278012464}"/>
    <cellStyle name="SAPBEXresDataEmph 6 3 3" xfId="28943" xr:uid="{31D74E5D-B867-47C8-8179-0E54305A9512}"/>
    <cellStyle name="SAPBEXresDataEmph 6 4" xfId="3298" xr:uid="{DC2AB1CA-54CE-4B1D-852F-ACF65BD29419}"/>
    <cellStyle name="SAPBEXresDataEmph 6 4 2" xfId="20796" xr:uid="{C858A54E-49E3-4096-B264-6EFA0ABB8163}"/>
    <cellStyle name="SAPBEXresDataEmph 6 4 3" xfId="22454" xr:uid="{7B284808-8CC5-49A8-8FEE-61A14C9502BE}"/>
    <cellStyle name="SAPBEXresDataEmph 6 5" xfId="3809" xr:uid="{54E923BD-65DB-4E5C-8818-8F6802081150}"/>
    <cellStyle name="SAPBEXresDataEmph 6 5 2" xfId="21306" xr:uid="{175CBDBF-71FF-4AA8-A846-8CC428025E0E}"/>
    <cellStyle name="SAPBEXresDataEmph 6 5 3" xfId="22215" xr:uid="{2337FD97-E432-40A6-8C66-18FD7D339E3D}"/>
    <cellStyle name="SAPBEXresDataEmph 6 6" xfId="3147" xr:uid="{1EDF84EE-9E3B-4234-A04E-6A29DCFE58E9}"/>
    <cellStyle name="SAPBEXresDataEmph 6 6 2" xfId="20645" xr:uid="{63ED7E4B-68CF-4A5A-A085-6E50DAFA4624}"/>
    <cellStyle name="SAPBEXresDataEmph 6 6 3" xfId="22605" xr:uid="{BBE5FBAA-56F2-4653-95FE-62E97FEAA620}"/>
    <cellStyle name="SAPBEXresDataEmph 6 7" xfId="3353" xr:uid="{F6DE522D-D4F3-4488-A15D-B4EB4641AA6C}"/>
    <cellStyle name="SAPBEXresDataEmph 6 7 2" xfId="20851" xr:uid="{589F0440-D907-46B8-8D44-4FED81BEE483}"/>
    <cellStyle name="SAPBEXresDataEmph 6 7 3" xfId="22399" xr:uid="{BB88FFD2-832A-4801-BDA2-BD19AEB8CB82}"/>
    <cellStyle name="SAPBEXresDataEmph 6 8" xfId="17881" xr:uid="{4031A5C7-059E-4FFA-BB21-0DB474284925}"/>
    <cellStyle name="SAPBEXresDataEmph 7" xfId="1137" xr:uid="{F1866430-7FDC-4458-BAEC-36EFD3090107}"/>
    <cellStyle name="SAPBEXresDataEmph 7 2" xfId="2385" xr:uid="{DD0A6CB6-BBD1-442F-ABDF-319F8FE273B1}"/>
    <cellStyle name="SAPBEXresDataEmph 7 2 2" xfId="19886" xr:uid="{3364BF3B-50AA-49B9-8DB0-4E52F62FEA15}"/>
    <cellStyle name="SAPBEXresDataEmph 7 2 3" xfId="23217" xr:uid="{F7351A77-53B7-4553-AE95-48F64E477FAA}"/>
    <cellStyle name="SAPBEXresDataEmph 7 3" xfId="2891" xr:uid="{70512EC6-09FC-4C34-8673-90F2B148B190}"/>
    <cellStyle name="SAPBEXresDataEmph 7 3 2" xfId="20389" xr:uid="{FBC4D565-21A6-45B1-84B2-91092BA3E54E}"/>
    <cellStyle name="SAPBEXresDataEmph 7 3 3" xfId="22821" xr:uid="{94F80D97-D741-4EFB-B2B9-EAF41F9BCAF6}"/>
    <cellStyle name="SAPBEXresDataEmph 7 4" xfId="1799" xr:uid="{80AEDC6B-C995-40F0-84DA-2E679E52C3C6}"/>
    <cellStyle name="SAPBEXresDataEmph 7 4 2" xfId="19302" xr:uid="{81AA785E-16ED-418B-82E0-4EDECB6D85D1}"/>
    <cellStyle name="SAPBEXresDataEmph 7 4 3" xfId="29274" xr:uid="{2B9C62A4-3867-4A78-B186-44153F311B8C}"/>
    <cellStyle name="SAPBEXresDataEmph 7 5" xfId="2701" xr:uid="{F84A4EC8-1B67-4D34-8CDD-5336A47C6763}"/>
    <cellStyle name="SAPBEXresDataEmph 7 5 2" xfId="20200" xr:uid="{6D7617A5-066E-4397-AFCB-9BCEA1B81135}"/>
    <cellStyle name="SAPBEXresDataEmph 7 5 3" xfId="23397" xr:uid="{BBE124AD-0D31-4533-9281-2E2AFFC0AEC1}"/>
    <cellStyle name="SAPBEXresDataEmph 7 6" xfId="4141" xr:uid="{F0D49289-1587-4E19-AD03-9380095C4582}"/>
    <cellStyle name="SAPBEXresDataEmph 7 6 2" xfId="21636" xr:uid="{4ECA7646-5D95-475B-82EB-E9611C1D3DF7}"/>
    <cellStyle name="SAPBEXresDataEmph 7 6 3" xfId="18076" xr:uid="{FB84225B-59D0-4152-8D9E-6FAFF9844F9A}"/>
    <cellStyle name="SAPBEXresDataEmph 7 7" xfId="1635" xr:uid="{708D53FC-3411-44F3-85AA-A9EB0982A207}"/>
    <cellStyle name="SAPBEXresDataEmph 7 7 2" xfId="19138" xr:uid="{1281DC61-F77A-43A3-AB0E-806D40D17FFB}"/>
    <cellStyle name="SAPBEXresDataEmph 7 7 3" xfId="25159" xr:uid="{7DAD3159-949D-4DA4-AB4C-540ACECF685A}"/>
    <cellStyle name="SAPBEXresDataEmph 7 8" xfId="18655" xr:uid="{E3EF7043-FCB3-47DF-8F03-6141986A1283}"/>
    <cellStyle name="SAPBEXresDataEmph 7 9" xfId="28254" xr:uid="{67A06C0A-AFE2-4E4E-9CEF-C3A6D0CAC5AA}"/>
    <cellStyle name="SAPBEXresDataEmph 8" xfId="1441" xr:uid="{1FD5CC85-6AE2-4D81-9596-3C4670B8A245}"/>
    <cellStyle name="SAPBEXresDataEmph 8 2" xfId="18947" xr:uid="{D15D8918-1516-4F17-97BC-3F0765857896}"/>
    <cellStyle name="SAPBEXresDataEmph 8 3" xfId="27572" xr:uid="{0B9D2570-67F5-4CC4-80D2-649AE74A6478}"/>
    <cellStyle name="SAPBEXresDataEmph 9" xfId="2243" xr:uid="{8A0D394B-2E36-4936-8752-B1148D25B246}"/>
    <cellStyle name="SAPBEXresDataEmph 9 2" xfId="19745" xr:uid="{7C758979-5452-4B0D-9995-4C9A3EED6FC5}"/>
    <cellStyle name="SAPBEXresDataEmph 9 3" xfId="28379" xr:uid="{51352665-AF1C-4085-BCA4-B72539D6D0F6}"/>
    <cellStyle name="SAPBEXresItem" xfId="78" xr:uid="{F9CC2BE6-3A1C-48D0-AA64-75C2558F6ED0}"/>
    <cellStyle name="SAPBEXresItem 10" xfId="3289" xr:uid="{C8C4E0B7-A6F1-479D-9ECD-C2820C3BB4E3}"/>
    <cellStyle name="SAPBEXresItem 10 2" xfId="9259" xr:uid="{717A36FE-A98E-49A7-86AF-4B27004D49CC}"/>
    <cellStyle name="SAPBEXresItem 10 2 2" xfId="35150" xr:uid="{69374D71-F419-4FE9-AC67-9BDB33FBD94F}"/>
    <cellStyle name="SAPBEXresItem 10 3" xfId="20787" xr:uid="{C82DFF2D-A4A6-42F7-ADC8-3A07D4541394}"/>
    <cellStyle name="SAPBEXresItem 10 4" xfId="22463" xr:uid="{0BD40B94-5B01-47D0-A5C2-306307DD0228}"/>
    <cellStyle name="SAPBEXresItem 11" xfId="3805" xr:uid="{9C9AF00B-A8B4-49F1-B57E-10EA3004AB3A}"/>
    <cellStyle name="SAPBEXresItem 11 2" xfId="9017" xr:uid="{352873D8-6118-40AA-A09D-1B25CC4C32B0}"/>
    <cellStyle name="SAPBEXresItem 11 2 2" xfId="26193" xr:uid="{D50AD613-BF28-4DAC-9BCF-AFB47321E93E}"/>
    <cellStyle name="SAPBEXresItem 11 2 3" xfId="34909" xr:uid="{429214BE-03EF-4B78-A853-53265B41FEC3}"/>
    <cellStyle name="SAPBEXresItem 11 3" xfId="21302" xr:uid="{B01C8440-FDFE-4F1E-991E-8EEBA364A34F}"/>
    <cellStyle name="SAPBEXresItem 11 4" xfId="23167" xr:uid="{79F0F3ED-AA04-4ACF-8916-44B9F835928E}"/>
    <cellStyle name="SAPBEXresItem 12" xfId="3995" xr:uid="{AB924078-6072-4A1C-AAD9-4247DE9E28F5}"/>
    <cellStyle name="SAPBEXresItem 12 2" xfId="21491" xr:uid="{9246B4EC-E23A-48D5-8364-91E5099520AB}"/>
    <cellStyle name="SAPBEXresItem 12 3" xfId="17733" xr:uid="{0083B16B-04E4-44E6-AAF5-5E9390047F26}"/>
    <cellStyle name="SAPBEXresItem 13" xfId="4179" xr:uid="{8F5667B6-EE34-4B8A-9719-3919A89B6FB8}"/>
    <cellStyle name="SAPBEXresItem 13 2" xfId="21673" xr:uid="{F0F7BFB1-AA57-4B1F-AE44-F542231BFE69}"/>
    <cellStyle name="SAPBEXresItem 13 3" xfId="18056" xr:uid="{591CBB0B-9E66-4ECE-910F-E54E16CE84E9}"/>
    <cellStyle name="SAPBEXresItem 14" xfId="6014" xr:uid="{99555806-B873-4773-948B-59F25E4B27E8}"/>
    <cellStyle name="SAPBEXresItem 14 2" xfId="23325" xr:uid="{67F2864C-C91E-493D-A34D-F0812CCF2652}"/>
    <cellStyle name="SAPBEXresItem 14 3" xfId="34340" xr:uid="{3F63EEF6-11C1-43E6-8F3D-853AF0E6E58E}"/>
    <cellStyle name="SAPBEXresItem 15" xfId="7365" xr:uid="{DE2FD76C-DC60-4640-ACA8-04AA5F6E0F68}"/>
    <cellStyle name="SAPBEXresItem 15 2" xfId="34435" xr:uid="{22B5F864-FBB1-4C8D-A615-C18AC658345F}"/>
    <cellStyle name="SAPBEXresItem 16" xfId="17697" xr:uid="{C8524052-6853-4AEC-9D3F-A076014C54EB}"/>
    <cellStyle name="SAPBEXresItem 17" xfId="29462" xr:uid="{CD48FC9E-689B-44B3-A67F-D7C13C4448AF}"/>
    <cellStyle name="SAPBEXresItem 2" xfId="831" xr:uid="{C68DEA57-B92F-4886-99D1-D39C449112B4}"/>
    <cellStyle name="SAPBEXresItem 2 10" xfId="7886" xr:uid="{95DFE44A-C395-4524-90A3-60C87B3E630B}"/>
    <cellStyle name="SAPBEXresItem 2 10 2" xfId="34479" xr:uid="{4FD72EFA-918F-49F2-A4BB-EA9CBC2BEC55}"/>
    <cellStyle name="SAPBEXresItem 2 11" xfId="18406" xr:uid="{D8BE7156-E682-41B5-8A4B-C2B2357A8A4C}"/>
    <cellStyle name="SAPBEXresItem 2 12" xfId="27348" xr:uid="{8BDFDCD0-871C-4D70-861B-4C119C5981A2}"/>
    <cellStyle name="SAPBEXresItem 2 2" xfId="832" xr:uid="{FB836FFA-05D7-4311-9E83-94D89709BE2E}"/>
    <cellStyle name="SAPBEXresItem 2 2 10" xfId="18407" xr:uid="{60477281-AFBA-483A-BB28-3361930CE14D}"/>
    <cellStyle name="SAPBEXresItem 2 2 11" xfId="28253" xr:uid="{20E7A4FF-D245-49C2-981B-D4B56128FD49}"/>
    <cellStyle name="SAPBEXresItem 2 2 2" xfId="1312" xr:uid="{A9E74CA9-00E0-45D3-BA2A-6270512296E2}"/>
    <cellStyle name="SAPBEXresItem 2 2 2 10" xfId="30968" xr:uid="{E11F20F9-CB88-44A6-B70B-A7111B8A1FDD}"/>
    <cellStyle name="SAPBEXresItem 2 2 2 2" xfId="2560" xr:uid="{4794C571-BDAF-4317-8AF2-AECC9D895429}"/>
    <cellStyle name="SAPBEXresItem 2 2 2 2 2" xfId="20061" xr:uid="{609C17AA-A391-4189-BD54-A3EF80D4B539}"/>
    <cellStyle name="SAPBEXresItem 2 2 2 2 3" xfId="28332" xr:uid="{AFD5B4FE-C704-4EF9-9242-5AAA846B346B}"/>
    <cellStyle name="SAPBEXresItem 2 2 2 3" xfId="3066" xr:uid="{15F73CAA-50F6-48D2-9C4D-00C1D676BF94}"/>
    <cellStyle name="SAPBEXresItem 2 2 2 3 2" xfId="20564" xr:uid="{D7B4D4EE-C514-4D21-AB9E-0029139E1A75}"/>
    <cellStyle name="SAPBEXresItem 2 2 2 3 3" xfId="22681" xr:uid="{C00DEA7C-245D-4D0B-91B4-29B606A6661C}"/>
    <cellStyle name="SAPBEXresItem 2 2 2 4" xfId="1751" xr:uid="{18E02BFF-4292-46F1-84DA-A4E0B82B8F4F}"/>
    <cellStyle name="SAPBEXresItem 2 2 2 4 2" xfId="19254" xr:uid="{8EF0F648-2BA6-4780-8C80-B8DF3951E187}"/>
    <cellStyle name="SAPBEXresItem 2 2 2 4 3" xfId="28028" xr:uid="{2508598C-2B59-4EFA-A274-5A57724543E7}"/>
    <cellStyle name="SAPBEXresItem 2 2 2 5" xfId="2854" xr:uid="{072CD4A7-6EB1-4C38-AD77-4F34CCAF85FF}"/>
    <cellStyle name="SAPBEXresItem 2 2 2 5 2" xfId="20352" xr:uid="{79CA8FDC-3C83-4B0A-9C8D-E5BA391BAF8F}"/>
    <cellStyle name="SAPBEXresItem 2 2 2 5 3" xfId="21123" xr:uid="{ADF52B57-7BB1-44B5-B1F7-E36013757284}"/>
    <cellStyle name="SAPBEXresItem 2 2 2 6" xfId="3331" xr:uid="{A64D9315-E711-4210-A908-BE2E6813A52B}"/>
    <cellStyle name="SAPBEXresItem 2 2 2 6 2" xfId="20829" xr:uid="{E4CA51F0-BAA3-43B1-A504-1ACA16C35350}"/>
    <cellStyle name="SAPBEXresItem 2 2 2 6 3" xfId="22421" xr:uid="{ADAECC7E-0072-40F8-A70B-7C20938F3C45}"/>
    <cellStyle name="SAPBEXresItem 2 2 2 7" xfId="4510" xr:uid="{D478A99F-DADC-4AFE-A0AF-D2B7FAA434FF}"/>
    <cellStyle name="SAPBEXresItem 2 2 2 7 2" xfId="21999" xr:uid="{BEA5429F-ABCC-46C8-830C-DF82BF1B819C}"/>
    <cellStyle name="SAPBEXresItem 2 2 2 7 3" xfId="22024" xr:uid="{2E3DE6F5-4C71-46B9-B387-4F4F34D1C17A}"/>
    <cellStyle name="SAPBEXresItem 2 2 2 8" xfId="15575" xr:uid="{F2507240-62ED-4F81-A420-1ADAB99D2644}"/>
    <cellStyle name="SAPBEXresItem 2 2 2 8 2" xfId="32079" xr:uid="{10A55256-DACE-49D0-9C3F-BC6116FA26F7}"/>
    <cellStyle name="SAPBEXresItem 2 2 2 8 3" xfId="39164" xr:uid="{7DF6E991-98A4-4C8D-9028-3393B5146F42}"/>
    <cellStyle name="SAPBEXresItem 2 2 2 9" xfId="18825" xr:uid="{AB57B636-A726-4CFA-98B3-35F2CE90F725}"/>
    <cellStyle name="SAPBEXresItem 2 2 3" xfId="2111" xr:uid="{C6304909-5A4E-40B3-A8E6-C4FC45EF6721}"/>
    <cellStyle name="SAPBEXresItem 2 2 3 2" xfId="16969" xr:uid="{8631585E-4BFA-4F0B-9E8B-66B9CD21B0C6}"/>
    <cellStyle name="SAPBEXresItem 2 2 3 2 2" xfId="33473" xr:uid="{7DB00C6B-374B-4A6D-89E3-EBDCC985275B}"/>
    <cellStyle name="SAPBEXresItem 2 2 3 2 3" xfId="39894" xr:uid="{DECFB362-BF9E-4BAC-AF2D-BA703449B3B6}"/>
    <cellStyle name="SAPBEXresItem 2 2 3 3" xfId="19614" xr:uid="{8C14619C-AE43-4805-A1D5-899229698113}"/>
    <cellStyle name="SAPBEXresItem 2 2 3 4" xfId="18572" xr:uid="{FAF29982-276E-4151-AE9F-877B31C5FE8B}"/>
    <cellStyle name="SAPBEXresItem 2 2 4" xfId="1392" xr:uid="{0DEB0DF6-CF0A-4F85-B260-7A5026D3E7F9}"/>
    <cellStyle name="SAPBEXresItem 2 2 4 2" xfId="18898" xr:uid="{23F0874A-4EF7-4F9E-BCF0-82CE98D9AEFB}"/>
    <cellStyle name="SAPBEXresItem 2 2 4 3" xfId="27157" xr:uid="{F8EF561A-AAE3-4AA5-B2E3-2F34FBE31549}"/>
    <cellStyle name="SAPBEXresItem 2 2 5" xfId="1657" xr:uid="{2184D266-67DC-4776-A930-DFC229BC7973}"/>
    <cellStyle name="SAPBEXresItem 2 2 5 2" xfId="19160" xr:uid="{4D0E215C-7872-4D76-8067-A6C9BEDA17A9}"/>
    <cellStyle name="SAPBEXresItem 2 2 5 3" xfId="26983" xr:uid="{EBEF46A8-F2F2-447D-8278-4A452BF8373C}"/>
    <cellStyle name="SAPBEXresItem 2 2 6" xfId="3303" xr:uid="{64AE62A7-75EB-4964-A8ED-18EF09955F21}"/>
    <cellStyle name="SAPBEXresItem 2 2 6 2" xfId="20801" xr:uid="{8E9E3485-B622-4EC6-B553-DCC64C237806}"/>
    <cellStyle name="SAPBEXresItem 2 2 6 3" xfId="22449" xr:uid="{4E169C61-0D4E-4A2A-AF3C-10D293585E39}"/>
    <cellStyle name="SAPBEXresItem 2 2 7" xfId="3923" xr:uid="{D35AEF32-6725-4FEA-A6C6-282173337FA3}"/>
    <cellStyle name="SAPBEXresItem 2 2 7 2" xfId="21420" xr:uid="{599022C6-B096-42A4-AAC4-814365B3D74C}"/>
    <cellStyle name="SAPBEXresItem 2 2 7 3" xfId="23123" xr:uid="{5B935C8B-D5FD-420C-8C4D-E672466DA289}"/>
    <cellStyle name="SAPBEXresItem 2 2 8" xfId="4491" xr:uid="{887F8D78-DFF1-41A1-BB3A-8B956D4B6878}"/>
    <cellStyle name="SAPBEXresItem 2 2 8 2" xfId="21981" xr:uid="{A24627D2-D4DE-4D9B-A0BC-5C0CF80FC716}"/>
    <cellStyle name="SAPBEXresItem 2 2 8 3" xfId="22039" xr:uid="{1F4FD7E9-9D1F-4A5F-9F0B-76DE80F41E3C}"/>
    <cellStyle name="SAPBEXresItem 2 2 9" xfId="12172" xr:uid="{D4C16F7E-6D39-472C-B386-B38C904B31A5}"/>
    <cellStyle name="SAPBEXresItem 2 2 9 2" xfId="36310" xr:uid="{ADB4B066-FB2C-4CDD-BBFF-957598BA0874}"/>
    <cellStyle name="SAPBEXresItem 2 3" xfId="1311" xr:uid="{F157887C-12FA-4858-A30D-823ACE2F2F9A}"/>
    <cellStyle name="SAPBEXresItem 2 3 10" xfId="27123" xr:uid="{FDDC3130-633A-4E30-9113-18AC74E40F14}"/>
    <cellStyle name="SAPBEXresItem 2 3 2" xfId="2559" xr:uid="{CED96946-A00B-4AD6-810F-6D832658621E}"/>
    <cellStyle name="SAPBEXresItem 2 3 2 2" xfId="14001" xr:uid="{DDABF10A-7D79-4176-91CE-B8A76843DEF5}"/>
    <cellStyle name="SAPBEXresItem 2 3 2 2 2" xfId="37672" xr:uid="{EBD927F9-463D-4283-8625-D76EF9AA2BF6}"/>
    <cellStyle name="SAPBEXresItem 2 3 2 3" xfId="20060" xr:uid="{4FE51DF0-1BAC-424C-A1AF-95D4EB015902}"/>
    <cellStyle name="SAPBEXresItem 2 3 2 4" xfId="24292" xr:uid="{0182F003-40EE-4602-B3AA-0B672C12D5A5}"/>
    <cellStyle name="SAPBEXresItem 2 3 3" xfId="3065" xr:uid="{B40B014F-2209-4B23-8608-795A75A9BBE0}"/>
    <cellStyle name="SAPBEXresItem 2 3 3 2" xfId="14577" xr:uid="{775B9C90-BB1C-47BA-B394-3AB525C9A103}"/>
    <cellStyle name="SAPBEXresItem 2 3 3 2 2" xfId="31093" xr:uid="{B39BC3EA-4FD4-430C-848D-60A338500D51}"/>
    <cellStyle name="SAPBEXresItem 2 3 3 2 3" xfId="38170" xr:uid="{8472CB3B-FF6E-4B41-9233-C9C2F80C9CF1}"/>
    <cellStyle name="SAPBEXresItem 2 3 3 3" xfId="20563" xr:uid="{F7425964-0E5C-4A25-BDBD-A7DDF546249B}"/>
    <cellStyle name="SAPBEXresItem 2 3 3 4" xfId="22682" xr:uid="{FC3BC914-A027-4207-AF9A-017E566EB4E0}"/>
    <cellStyle name="SAPBEXresItem 2 3 4" xfId="1782" xr:uid="{5DCC7763-76C7-414C-90C8-191A9E5F6EDE}"/>
    <cellStyle name="SAPBEXresItem 2 3 4 2" xfId="19285" xr:uid="{3E0750FC-7EF9-4006-A279-61A1E20C3E64}"/>
    <cellStyle name="SAPBEXresItem 2 3 4 3" xfId="30386" xr:uid="{6AD9E8BC-7248-4FF8-AFE1-7E7DF4AAD4BA}"/>
    <cellStyle name="SAPBEXresItem 2 3 5" xfId="3249" xr:uid="{461F0B41-F055-4BAC-80FB-B803E87F83DA}"/>
    <cellStyle name="SAPBEXresItem 2 3 5 2" xfId="20747" xr:uid="{99E5B4E1-2DA6-40AC-BC6E-84A643B65C38}"/>
    <cellStyle name="SAPBEXresItem 2 3 5 3" xfId="22503" xr:uid="{B3916D47-E9F3-4270-B30F-073A4AF8FDC0}"/>
    <cellStyle name="SAPBEXresItem 2 3 6" xfId="4028" xr:uid="{6A786086-5B85-4E8F-A362-8406F67C6049}"/>
    <cellStyle name="SAPBEXresItem 2 3 6 2" xfId="21524" xr:uid="{5984FCD8-3A2E-4041-9AC4-95771999D158}"/>
    <cellStyle name="SAPBEXresItem 2 3 6 3" xfId="17805" xr:uid="{AF6EFA1B-B129-4B20-81D9-A4BC51D9904D}"/>
    <cellStyle name="SAPBEXresItem 2 3 7" xfId="4122" xr:uid="{F6605A93-02E2-4699-A9EC-99C321B08316}"/>
    <cellStyle name="SAPBEXresItem 2 3 7 2" xfId="21617" xr:uid="{6EB9F492-EFEF-4255-B9C9-55213EA2075A}"/>
    <cellStyle name="SAPBEXresItem 2 3 7 3" xfId="18084" xr:uid="{22B5F84B-4BCB-4FCC-BAEE-1FEBD4A45A76}"/>
    <cellStyle name="SAPBEXresItem 2 3 8" xfId="10768" xr:uid="{EE0E41EE-99C7-48D3-9DA3-6651C71A9A09}"/>
    <cellStyle name="SAPBEXresItem 2 3 8 2" xfId="35743" xr:uid="{DDFAB092-C678-4365-8F25-EDDA6C1E23DC}"/>
    <cellStyle name="SAPBEXresItem 2 3 9" xfId="18824" xr:uid="{A18F0F75-287D-4488-9292-D6F81D6D6261}"/>
    <cellStyle name="SAPBEXresItem 2 4" xfId="2110" xr:uid="{D04FA5E4-843D-4AD5-9EE9-A8940A12A5A8}"/>
    <cellStyle name="SAPBEXresItem 2 4 2" xfId="9779" xr:uid="{B0E2FA0E-16CC-40B3-9094-F571DFE903FB}"/>
    <cellStyle name="SAPBEXresItem 2 4 2 2" xfId="35207" xr:uid="{D4FBFF4E-8483-4059-9E05-4B5348650D2E}"/>
    <cellStyle name="SAPBEXresItem 2 4 3" xfId="19613" xr:uid="{D10019F9-00A8-41E4-BC9D-98E2DC232C50}"/>
    <cellStyle name="SAPBEXresItem 2 4 4" xfId="28410" xr:uid="{0C7CE8DE-E550-441B-856F-80DBB7CF06CD}"/>
    <cellStyle name="SAPBEXresItem 2 5" xfId="1455" xr:uid="{9ACF321A-FC21-479C-9AB6-F611DC1B9121}"/>
    <cellStyle name="SAPBEXresItem 2 5 2" xfId="13212" xr:uid="{BAFC84C0-37A8-4566-8E13-09F66E3AD28C}"/>
    <cellStyle name="SAPBEXresItem 2 5 2 2" xfId="36941" xr:uid="{4E977C92-924D-483F-9A6A-971EEBD1AA41}"/>
    <cellStyle name="SAPBEXresItem 2 5 3" xfId="18960" xr:uid="{0C8CB9EA-A043-4F75-9542-8A874D9B11F9}"/>
    <cellStyle name="SAPBEXresItem 2 5 4" xfId="27199" xr:uid="{BD5F429E-B58B-4EAF-9A26-A524B1B4F7B6}"/>
    <cellStyle name="SAPBEXresItem 2 6" xfId="1654" xr:uid="{8DD67E2D-2876-4FF3-8C6A-28CB3EE8A2D1}"/>
    <cellStyle name="SAPBEXresItem 2 6 2" xfId="14672" xr:uid="{D9C4C687-28C1-40CC-AEFC-47F11FB7968B}"/>
    <cellStyle name="SAPBEXresItem 2 6 2 2" xfId="31187" xr:uid="{D204955A-00AD-4682-A50F-FD66532ACFFD}"/>
    <cellStyle name="SAPBEXresItem 2 6 2 3" xfId="38262" xr:uid="{13AB6146-4AA4-48A5-B613-192C5BFF73B0}"/>
    <cellStyle name="SAPBEXresItem 2 6 3" xfId="19157" xr:uid="{5A497D5C-258D-4EC9-B35E-4BD672BB72D2}"/>
    <cellStyle name="SAPBEXresItem 2 6 4" xfId="29433" xr:uid="{53EB6E59-D984-4265-AE38-9D97C879AF9C}"/>
    <cellStyle name="SAPBEXresItem 2 7" xfId="1855" xr:uid="{303238B5-AC62-413F-ADEA-139B918C5DB5}"/>
    <cellStyle name="SAPBEXresItem 2 7 2" xfId="19358" xr:uid="{DCBABA60-20F2-48D4-9165-05A99DC7E097}"/>
    <cellStyle name="SAPBEXresItem 2 7 3" xfId="27118" xr:uid="{2313C9CF-C804-426C-A12E-7C72996C0986}"/>
    <cellStyle name="SAPBEXresItem 2 8" xfId="2653" xr:uid="{1632ACB8-E144-4ED7-95E3-F382D609CD24}"/>
    <cellStyle name="SAPBEXresItem 2 8 2" xfId="20154" xr:uid="{5071ABA6-F3D3-4325-A9A8-E5E6AC84FE11}"/>
    <cellStyle name="SAPBEXresItem 2 8 3" xfId="22937" xr:uid="{8B2E6EF5-E37B-4DA9-B7C5-81C5C82EAB87}"/>
    <cellStyle name="SAPBEXresItem 2 9" xfId="4061" xr:uid="{FC502C28-006F-428B-9A94-2AA0A94DB9E9}"/>
    <cellStyle name="SAPBEXresItem 2 9 2" xfId="21557" xr:uid="{D4B13DE1-08D2-4EAB-9073-C72F58ACA8B3}"/>
    <cellStyle name="SAPBEXresItem 2 9 3" xfId="18115" xr:uid="{33987FBE-677C-48E9-9CC0-BC5A128FFD77}"/>
    <cellStyle name="SAPBEXresItem 3" xfId="833" xr:uid="{EE145A89-0B57-4C2F-A0C7-AF3A214C44DA}"/>
    <cellStyle name="SAPBEXresItem 3 10" xfId="8186" xr:uid="{5B5B73E4-66E2-49D8-980A-0A8A6A6815B5}"/>
    <cellStyle name="SAPBEXresItem 3 10 2" xfId="34693" xr:uid="{E746F178-D0B5-4919-B8FA-6441D5A89593}"/>
    <cellStyle name="SAPBEXresItem 3 11" xfId="18408" xr:uid="{6BD62365-39A0-46F4-97E0-F5A0D8EED34E}"/>
    <cellStyle name="SAPBEXresItem 3 12" xfId="30973" xr:uid="{8D9F25FE-890E-4799-8368-44272DCE760A}"/>
    <cellStyle name="SAPBEXresItem 3 2" xfId="834" xr:uid="{6D747D4E-FC7E-4A0A-9D96-A9CA44CE54B3}"/>
    <cellStyle name="SAPBEXresItem 3 2 10" xfId="18409" xr:uid="{B934EFD4-FE35-4CA0-A4D1-BAC5A9FDA274}"/>
    <cellStyle name="SAPBEXresItem 3 2 11" xfId="29448" xr:uid="{7F93D4BA-145E-427A-AD34-3878A9F91B27}"/>
    <cellStyle name="SAPBEXresItem 3 2 2" xfId="1314" xr:uid="{58E719D7-FD2A-4FAC-9BE1-C3F59467E185}"/>
    <cellStyle name="SAPBEXresItem 3 2 2 10" xfId="29443" xr:uid="{580671AE-0617-464B-AC35-A289E41FE0F2}"/>
    <cellStyle name="SAPBEXresItem 3 2 2 2" xfId="2562" xr:uid="{199A3F87-CB24-44B8-B210-3CF833145AE9}"/>
    <cellStyle name="SAPBEXresItem 3 2 2 2 2" xfId="20063" xr:uid="{032BFBB1-9A5E-4B73-B31F-6A4C4F070240}"/>
    <cellStyle name="SAPBEXresItem 3 2 2 2 3" xfId="22965" xr:uid="{1711D7FF-38FF-412B-BB75-D33D5C611396}"/>
    <cellStyle name="SAPBEXresItem 3 2 2 3" xfId="3068" xr:uid="{CC120CB6-28D3-4111-ACE5-CBD1B1816467}"/>
    <cellStyle name="SAPBEXresItem 3 2 2 3 2" xfId="20566" xr:uid="{1D5FC484-AB6A-4203-B496-08B8E753FACE}"/>
    <cellStyle name="SAPBEXresItem 3 2 2 3 3" xfId="22679" xr:uid="{6F6FCC57-DDEE-44AB-8341-F3C18E024F69}"/>
    <cellStyle name="SAPBEXresItem 3 2 2 4" xfId="2325" xr:uid="{6A847B47-5248-4CDD-A637-D19D6237BB17}"/>
    <cellStyle name="SAPBEXresItem 3 2 2 4 2" xfId="19826" xr:uid="{2E6B536B-195A-4461-BE46-F221C6188627}"/>
    <cellStyle name="SAPBEXresItem 3 2 2 4 3" xfId="28357" xr:uid="{780AE621-873F-4437-A48A-D181E1376FF5}"/>
    <cellStyle name="SAPBEXresItem 3 2 2 5" xfId="3381" xr:uid="{B2D055E3-153B-4D66-9D47-CB22C347500E}"/>
    <cellStyle name="SAPBEXresItem 3 2 2 5 2" xfId="20879" xr:uid="{3C0B4F34-26AE-4022-B578-B584EA9B2A90}"/>
    <cellStyle name="SAPBEXresItem 3 2 2 5 3" xfId="22371" xr:uid="{17648A4A-B0A6-494C-8B04-E368D8E57515}"/>
    <cellStyle name="SAPBEXresItem 3 2 2 6" xfId="3540" xr:uid="{6AB2BACC-5B61-46F8-88DB-005F6E7C5351}"/>
    <cellStyle name="SAPBEXresItem 3 2 2 6 2" xfId="21038" xr:uid="{AE767824-4072-48F1-A2D4-581722C2EF53}"/>
    <cellStyle name="SAPBEXresItem 3 2 2 6 3" xfId="18242" xr:uid="{544393FE-28CF-4FB2-8D6B-00BCCC88A902}"/>
    <cellStyle name="SAPBEXresItem 3 2 2 7" xfId="4477" xr:uid="{DD4A452D-5398-4819-BFC2-50BBE15F05FA}"/>
    <cellStyle name="SAPBEXresItem 3 2 2 7 2" xfId="21967" xr:uid="{17C8FEA3-78C3-4CAB-B3CC-7CBA6B4CDE54}"/>
    <cellStyle name="SAPBEXresItem 3 2 2 7 3" xfId="28275" xr:uid="{BC7EE5F7-14B8-4F1B-A551-72A76C251C57}"/>
    <cellStyle name="SAPBEXresItem 3 2 2 8" xfId="15681" xr:uid="{FBD3F63B-A399-4F17-93F2-B4304C7550D8}"/>
    <cellStyle name="SAPBEXresItem 3 2 2 8 2" xfId="32185" xr:uid="{952EA6C8-A543-4EBE-8DF2-F60715D6ED8F}"/>
    <cellStyle name="SAPBEXresItem 3 2 2 8 3" xfId="39270" xr:uid="{11436D76-CD33-4F6E-BC72-703645F658DA}"/>
    <cellStyle name="SAPBEXresItem 3 2 2 9" xfId="18827" xr:uid="{394395D2-4C93-470C-90C1-DCB9129403D7}"/>
    <cellStyle name="SAPBEXresItem 3 2 3" xfId="2113" xr:uid="{032129F1-B61F-4AAB-BE5D-6DF26B3B4FC6}"/>
    <cellStyle name="SAPBEXresItem 3 2 3 2" xfId="17065" xr:uid="{BDC1DC28-EED1-4A81-BB07-1393032A9548}"/>
    <cellStyle name="SAPBEXresItem 3 2 3 2 2" xfId="33569" xr:uid="{46A7A6C0-6EE5-4935-BC2F-52CBACBB3680}"/>
    <cellStyle name="SAPBEXresItem 3 2 3 2 3" xfId="39987" xr:uid="{0F1B39CE-D85B-42E2-A0B4-743DF7967203}"/>
    <cellStyle name="SAPBEXresItem 3 2 3 3" xfId="19616" xr:uid="{0E24C918-D13A-42DD-AA3F-E496F083AAC8}"/>
    <cellStyle name="SAPBEXresItem 3 2 3 4" xfId="18677" xr:uid="{C8FC679E-DB2A-440E-BB67-D9EF83934A18}"/>
    <cellStyle name="SAPBEXresItem 3 2 4" xfId="1720" xr:uid="{47C329FD-DBE6-4E15-86F5-D6619E4D52FE}"/>
    <cellStyle name="SAPBEXresItem 3 2 4 2" xfId="19223" xr:uid="{6B77EC28-97CC-4BE9-B1B7-5D0883B89431}"/>
    <cellStyle name="SAPBEXresItem 3 2 4 3" xfId="30956" xr:uid="{05A89B97-D451-4F17-B427-66192207510A}"/>
    <cellStyle name="SAPBEXresItem 3 2 5" xfId="2154" xr:uid="{CDCBE256-FF95-412C-B22A-9E7267E7B50E}"/>
    <cellStyle name="SAPBEXresItem 3 2 5 2" xfId="19657" xr:uid="{F0C664CD-4EBD-4ABE-A079-8D76DA63F343}"/>
    <cellStyle name="SAPBEXresItem 3 2 5 3" xfId="28400" xr:uid="{73D7BC9F-A0E5-4745-8E58-2CA93F52CA5B}"/>
    <cellStyle name="SAPBEXresItem 3 2 6" xfId="2040" xr:uid="{E1F27955-25A4-4657-951F-A57709C4B9FD}"/>
    <cellStyle name="SAPBEXresItem 3 2 6 2" xfId="19543" xr:uid="{9C8E1D3A-8C8E-464F-9A86-BA1C630EBC08}"/>
    <cellStyle name="SAPBEXresItem 3 2 6 3" xfId="18478" xr:uid="{27E1FC54-0849-4B42-90E4-AB6CA720C34F}"/>
    <cellStyle name="SAPBEXresItem 3 2 7" xfId="2783" xr:uid="{E7C443A4-A1A6-4A43-B6AB-F8548798B82D}"/>
    <cellStyle name="SAPBEXresItem 3 2 7 2" xfId="20282" xr:uid="{A6A5F9DF-7ED1-45D7-A463-A28A1E87F4E5}"/>
    <cellStyle name="SAPBEXresItem 3 2 7 3" xfId="24358" xr:uid="{F8F37896-DF6D-4679-AE63-F4368EEFAFC8}"/>
    <cellStyle name="SAPBEXresItem 3 2 8" xfId="4392" xr:uid="{A9ACC405-4417-4EF8-B220-F7FDFEEFD6C8}"/>
    <cellStyle name="SAPBEXresItem 3 2 8 2" xfId="21884" xr:uid="{B03123B5-2614-407B-9551-66CEAB31F64A}"/>
    <cellStyle name="SAPBEXresItem 3 2 8 3" xfId="17951" xr:uid="{02CCDA7C-EF59-4032-A757-D0127FFD4C3A}"/>
    <cellStyle name="SAPBEXresItem 3 2 9" xfId="12281" xr:uid="{1CE41670-5DD0-4B89-88B8-70F20913E920}"/>
    <cellStyle name="SAPBEXresItem 3 2 9 2" xfId="36401" xr:uid="{F0D3D96A-CEE2-4230-BFFE-052A13994AB1}"/>
    <cellStyle name="SAPBEXresItem 3 3" xfId="1313" xr:uid="{94A828AB-C9CC-4C5C-AEEE-9965D3F256FF}"/>
    <cellStyle name="SAPBEXresItem 3 3 10" xfId="28248" xr:uid="{5A255B9C-7717-47FF-815F-8F620643CBAC}"/>
    <cellStyle name="SAPBEXresItem 3 3 2" xfId="2561" xr:uid="{08F2D5F2-0354-497C-BC6C-4D59C47F1E97}"/>
    <cellStyle name="SAPBEXresItem 3 3 2 2" xfId="14109" xr:uid="{C9E2F4A0-FBF6-4004-BB51-C296E1AFC8E0}"/>
    <cellStyle name="SAPBEXresItem 3 3 2 2 2" xfId="37767" xr:uid="{893AF53B-BCA3-4963-A8E7-F0169EA979CC}"/>
    <cellStyle name="SAPBEXresItem 3 3 2 3" xfId="20062" xr:uid="{37DF0AD3-C48B-433C-AEFE-AEEDB72ECC19}"/>
    <cellStyle name="SAPBEXresItem 3 3 2 4" xfId="24313" xr:uid="{90AA31FF-43CC-41A0-82DE-EBB1F0306CAB}"/>
    <cellStyle name="SAPBEXresItem 3 3 3" xfId="3067" xr:uid="{5065E59C-BE2C-4800-8510-3ED8FCD7C550}"/>
    <cellStyle name="SAPBEXresItem 3 3 3 2" xfId="12994" xr:uid="{68889D41-9421-43E5-8237-89C635D98EEF}"/>
    <cellStyle name="SAPBEXresItem 3 3 3 2 2" xfId="29714" xr:uid="{5608324C-613E-4A8F-B567-D8296981DBBC}"/>
    <cellStyle name="SAPBEXresItem 3 3 3 2 3" xfId="36723" xr:uid="{78273092-CB4B-4CAC-A2A5-3A24C75007F1}"/>
    <cellStyle name="SAPBEXresItem 3 3 3 3" xfId="20565" xr:uid="{BF091AB5-822B-4DD8-8C27-3B0B35328C11}"/>
    <cellStyle name="SAPBEXresItem 3 3 3 4" xfId="22680" xr:uid="{F679DA0E-CEA0-4B0C-972E-35272306FAE0}"/>
    <cellStyle name="SAPBEXresItem 3 3 4" xfId="1994" xr:uid="{0CC52172-F085-446A-9252-911CFDE02B58}"/>
    <cellStyle name="SAPBEXresItem 3 3 4 2" xfId="19497" xr:uid="{03D955D7-EB8D-4486-A1C8-B69EBE76007F}"/>
    <cellStyle name="SAPBEXresItem 3 3 4 3" xfId="18338" xr:uid="{8FA671C0-A90B-41EB-86D7-43A158A92187}"/>
    <cellStyle name="SAPBEXresItem 3 3 5" xfId="3835" xr:uid="{B1EA138F-F7C6-4E07-A678-2F02D7B22400}"/>
    <cellStyle name="SAPBEXresItem 3 3 5 2" xfId="21332" xr:uid="{4CBF12C6-3521-4B19-B85B-540A38476CD4}"/>
    <cellStyle name="SAPBEXresItem 3 3 5 3" xfId="22202" xr:uid="{B35E4CCC-00D2-4E55-9B6F-D61E42490F57}"/>
    <cellStyle name="SAPBEXresItem 3 3 6" xfId="3743" xr:uid="{352892A2-7516-4A9C-B3D5-E0B09DABEF92}"/>
    <cellStyle name="SAPBEXresItem 3 3 6 2" xfId="21241" xr:uid="{DAEB2FFA-724F-4D9A-9461-7ACB0C78CF86}"/>
    <cellStyle name="SAPBEXresItem 3 3 6 3" xfId="18172" xr:uid="{61ACDC95-3F47-4893-8592-52BCBE4D740D}"/>
    <cellStyle name="SAPBEXresItem 3 3 7" xfId="4297" xr:uid="{104F9F96-CFA0-4A23-A3FF-388D61BE54AA}"/>
    <cellStyle name="SAPBEXresItem 3 3 7 2" xfId="21791" xr:uid="{628A06D2-9D76-4133-8487-B8EE0E648724}"/>
    <cellStyle name="SAPBEXresItem 3 3 7 3" xfId="18523" xr:uid="{4C491565-A04B-42F7-BDA2-324FA05CEDC2}"/>
    <cellStyle name="SAPBEXresItem 3 3 8" xfId="10878" xr:uid="{ACEEEEF5-92F9-4E2A-B38E-422DA03D930D}"/>
    <cellStyle name="SAPBEXresItem 3 3 8 2" xfId="35834" xr:uid="{5F600746-38C6-4E52-931E-0809D1432249}"/>
    <cellStyle name="SAPBEXresItem 3 3 9" xfId="18826" xr:uid="{582E9CF7-3D72-4FB2-8115-20A2678088A5}"/>
    <cellStyle name="SAPBEXresItem 3 4" xfId="2112" xr:uid="{7C0B98FC-2ECF-419D-972A-53106C92AC7F}"/>
    <cellStyle name="SAPBEXresItem 3 4 2" xfId="10079" xr:uid="{72A1417F-F0C8-47DC-A703-B6CF40610B21}"/>
    <cellStyle name="SAPBEXresItem 3 4 2 2" xfId="35421" xr:uid="{55053189-497E-4EA4-B48D-18B8458797C0}"/>
    <cellStyle name="SAPBEXresItem 3 4 3" xfId="19615" xr:uid="{65B49F97-BABE-4551-9D23-467A94D64F1C}"/>
    <cellStyle name="SAPBEXresItem 3 4 4" xfId="18495" xr:uid="{5DF11B97-278B-42C1-9399-37C30CD66222}"/>
    <cellStyle name="SAPBEXresItem 3 5" xfId="1391" xr:uid="{763E7361-F42D-4118-84A0-AD5D0A340B8E}"/>
    <cellStyle name="SAPBEXresItem 3 5 2" xfId="13473" xr:uid="{AFC88BC3-891A-4D52-93E0-08604437A425}"/>
    <cellStyle name="SAPBEXresItem 3 5 2 2" xfId="37202" xr:uid="{479319A4-2A46-43C0-9DA3-7031914384D0}"/>
    <cellStyle name="SAPBEXresItem 3 5 3" xfId="18897" xr:uid="{6AFCEA75-9BD3-4D61-A198-19293DC3A142}"/>
    <cellStyle name="SAPBEXresItem 3 5 4" xfId="30119" xr:uid="{2FEF66C4-0EF7-4BBF-8D13-69682BE6F79C}"/>
    <cellStyle name="SAPBEXresItem 3 6" xfId="2062" xr:uid="{60B3B31C-D297-4F93-B4E8-72B81D7E1E57}"/>
    <cellStyle name="SAPBEXresItem 3 6 2" xfId="14745" xr:uid="{410B4F56-2B94-4B67-A920-599F794A3BBF}"/>
    <cellStyle name="SAPBEXresItem 3 6 2 2" xfId="31259" xr:uid="{78B45418-F46F-4B27-8D9B-623F0BAF740F}"/>
    <cellStyle name="SAPBEXresItem 3 6 2 3" xfId="38335" xr:uid="{89D69F2B-F9E5-407C-939F-270460634526}"/>
    <cellStyle name="SAPBEXresItem 3 6 3" xfId="19565" xr:uid="{3EFE47B7-3BA6-4BCC-8BF2-24230EA908DC}"/>
    <cellStyle name="SAPBEXresItem 3 6 4" xfId="18288" xr:uid="{39B2E7C8-986E-491B-9EF6-55B9C72ACD7C}"/>
    <cellStyle name="SAPBEXresItem 3 7" xfId="3848" xr:uid="{44393436-E165-4AFE-9BC1-C8B7FA2605A1}"/>
    <cellStyle name="SAPBEXresItem 3 7 2" xfId="21345" xr:uid="{2510889E-D3E9-4272-B9AE-1CF17CC0C4E7}"/>
    <cellStyle name="SAPBEXresItem 3 7 3" xfId="22196" xr:uid="{0AC15FCC-C7D5-42FE-A57B-B2DF053C08E6}"/>
    <cellStyle name="SAPBEXresItem 3 8" xfId="3517" xr:uid="{5043A153-CDA0-4E57-98D3-2EEE7F57F2B7}"/>
    <cellStyle name="SAPBEXresItem 3 8 2" xfId="21015" xr:uid="{9EF07A12-B3AB-4024-A5E8-DA746FDCC60D}"/>
    <cellStyle name="SAPBEXresItem 3 8 3" xfId="24500" xr:uid="{E4334EB9-E76D-419A-B9DC-9AD24F2F646F}"/>
    <cellStyle name="SAPBEXresItem 3 9" xfId="4344" xr:uid="{6CDEC189-AC88-4967-8637-F78C6F7A9FE2}"/>
    <cellStyle name="SAPBEXresItem 3 9 2" xfId="21837" xr:uid="{4E0F2983-A1EF-428A-A64C-A203AB483353}"/>
    <cellStyle name="SAPBEXresItem 3 9 3" xfId="17986" xr:uid="{0D7BFF2B-7553-4994-B583-B96A706B311D}"/>
    <cellStyle name="SAPBEXresItem 4" xfId="986" xr:uid="{E42379D8-90C0-4FF5-B4B7-26CC5007577C}"/>
    <cellStyle name="SAPBEXresItem 4 2" xfId="12547" xr:uid="{CE6975A7-635B-4D4D-9C8E-EBDF9ED7B08B}"/>
    <cellStyle name="SAPBEXresItem 4 2 2" xfId="15849" xr:uid="{892B45C9-C6F1-458A-8200-8682ED7DEE48}"/>
    <cellStyle name="SAPBEXresItem 4 2 2 2" xfId="32353" xr:uid="{33255959-0021-4C19-A585-811C4491798C}"/>
    <cellStyle name="SAPBEXresItem 4 2 2 3" xfId="39438" xr:uid="{54EB97E8-3DD6-4D7D-8D18-BD014B0D4A7E}"/>
    <cellStyle name="SAPBEXresItem 4 2 3" xfId="17322" xr:uid="{160661DF-9C70-4EAA-9F41-6659E165F4A1}"/>
    <cellStyle name="SAPBEXresItem 4 2 3 2" xfId="33826" xr:uid="{8806BFAE-47E6-426E-9D8D-2FF20816315D}"/>
    <cellStyle name="SAPBEXresItem 4 2 3 3" xfId="40155" xr:uid="{E1CA0596-6F7F-4406-992C-A9E0851F41B9}"/>
    <cellStyle name="SAPBEXresItem 4 2 4" xfId="36566" xr:uid="{F15A0AB8-BC79-4C2E-93B0-19F1CE92C228}"/>
    <cellStyle name="SAPBEXresItem 4 3" xfId="11138" xr:uid="{D8F0F670-9DD4-4EC5-A1DC-BBC8D1D6DBBD}"/>
    <cellStyle name="SAPBEXresItem 4 3 2" xfId="14323" xr:uid="{B9C32452-A637-4830-A59D-7308216B5F5B}"/>
    <cellStyle name="SAPBEXresItem 4 3 2 2" xfId="37980" xr:uid="{BF19892C-011C-4785-B489-D0149C09E6B4}"/>
    <cellStyle name="SAPBEXresItem 4 3 3" xfId="13311" xr:uid="{6141C117-C509-45CB-8090-22DF7D49D4FD}"/>
    <cellStyle name="SAPBEXresItem 4 3 3 2" xfId="29996" xr:uid="{F548B741-6335-4789-BE63-BF9F8476191D}"/>
    <cellStyle name="SAPBEXresItem 4 3 3 3" xfId="37040" xr:uid="{79584FAD-E748-4761-A3E6-DE9B6D6E8D80}"/>
    <cellStyle name="SAPBEXresItem 4 3 4" xfId="36001" xr:uid="{2FAAE795-9179-44E5-B49C-9E16DE905681}"/>
    <cellStyle name="SAPBEXresItem 4 4" xfId="9841" xr:uid="{5C1ADC5B-0194-45F6-A1C0-8A9886CDD3DC}"/>
    <cellStyle name="SAPBEXresItem 4 4 2" xfId="35269" xr:uid="{F50D83B7-8C6F-419A-B052-A166C8CEA110}"/>
    <cellStyle name="SAPBEXresItem 4 5" xfId="13274" xr:uid="{90CD29C4-86C8-463F-A072-9BD5B1432348}"/>
    <cellStyle name="SAPBEXresItem 4 5 2" xfId="37003" xr:uid="{3858FC44-FA5E-4E00-ACC0-4EC04BD444CB}"/>
    <cellStyle name="SAPBEXresItem 4 6" xfId="14489" xr:uid="{9F3B41AE-B2D3-4118-9974-78213CC0970D}"/>
    <cellStyle name="SAPBEXresItem 4 6 2" xfId="31007" xr:uid="{2F60F5FD-A767-47ED-B607-6E766B29DB5B}"/>
    <cellStyle name="SAPBEXresItem 4 6 3" xfId="38146" xr:uid="{67DAF1A1-8D79-49D2-88D4-B442B6244654}"/>
    <cellStyle name="SAPBEXresItem 4 7" xfId="7948" xr:uid="{D57EF618-D07B-47F7-8E39-C431C459B690}"/>
    <cellStyle name="SAPBEXresItem 4 7 2" xfId="34541" xr:uid="{BBAB9D50-C9E5-4D9E-BA8F-B2C94E340CEE}"/>
    <cellStyle name="SAPBEXresItem 5" xfId="1023" xr:uid="{0A509839-EC00-4387-BCF3-EA4452384F3A}"/>
    <cellStyle name="SAPBEXresItem 5 2" xfId="12722" xr:uid="{1A81AA83-5EB7-404D-BD93-0F196657F278}"/>
    <cellStyle name="SAPBEXresItem 5 2 2" xfId="15936" xr:uid="{7FE4EB9D-63FB-4FD8-B2A0-47B7EB02D9FE}"/>
    <cellStyle name="SAPBEXresItem 5 2 2 2" xfId="32440" xr:uid="{8A20479D-122C-4212-B719-7AE2F3D5193C}"/>
    <cellStyle name="SAPBEXresItem 5 2 2 3" xfId="39525" xr:uid="{64D935A2-FC69-4353-9CCB-0C4E32AFC389}"/>
    <cellStyle name="SAPBEXresItem 5 2 3" xfId="17497" xr:uid="{48498BF5-A492-42CC-B05C-A539297701AF}"/>
    <cellStyle name="SAPBEXresItem 5 2 3 2" xfId="34001" xr:uid="{E20240D3-72C8-4D61-A1AC-F42F3E207F39}"/>
    <cellStyle name="SAPBEXresItem 5 2 3 3" xfId="40242" xr:uid="{4B75E821-8B10-41C1-90C4-A9AB51D8E45F}"/>
    <cellStyle name="SAPBEXresItem 5 2 4" xfId="36652" xr:uid="{C2B73FDF-5C29-4E7D-BD3B-740CEF06B0CB}"/>
    <cellStyle name="SAPBEXresItem 5 3" xfId="11313" xr:uid="{60F82F43-FFA8-4461-B1DA-2F7A636183D7}"/>
    <cellStyle name="SAPBEXresItem 5 3 2" xfId="14459" xr:uid="{35177148-A3A4-4063-9260-7AABFC356D8E}"/>
    <cellStyle name="SAPBEXresItem 5 3 2 2" xfId="38116" xr:uid="{149CC3EF-70C4-4AB3-BFAE-EF8AFD49ABE7}"/>
    <cellStyle name="SAPBEXresItem 5 3 3" xfId="9157" xr:uid="{D6EDAF00-1676-4EA1-A92A-B499331DA9F7}"/>
    <cellStyle name="SAPBEXresItem 5 3 3 2" xfId="26333" xr:uid="{954C9CB3-27AB-42AD-B77B-E6D9E581E532}"/>
    <cellStyle name="SAPBEXresItem 5 3 3 3" xfId="35048" xr:uid="{9A873A3F-EEF9-4638-84C6-8931BBB0F21F}"/>
    <cellStyle name="SAPBEXresItem 5 3 4" xfId="36087" xr:uid="{49ADCA94-0F2B-41A7-8AEE-FA5B2F1FDE18}"/>
    <cellStyle name="SAPBEXresItem 5 4" xfId="10265" xr:uid="{A5EA81D8-3B2E-4F06-A927-9684354C65F7}"/>
    <cellStyle name="SAPBEXresItem 5 4 2" xfId="35517" xr:uid="{47E6A05C-CE40-4BD8-B4DD-F376578254A2}"/>
    <cellStyle name="SAPBEXresItem 5 5" xfId="13621" xr:uid="{0FE890A3-D8B0-42E4-A71F-52E11B4F325D}"/>
    <cellStyle name="SAPBEXresItem 5 5 2" xfId="37349" xr:uid="{C3FF641A-FB46-4DC4-8A53-62FFB91FA7E6}"/>
    <cellStyle name="SAPBEXresItem 5 6" xfId="14735" xr:uid="{3DAAE0F2-B93E-4E4E-BA71-BC3B75F9B7E5}"/>
    <cellStyle name="SAPBEXresItem 5 6 2" xfId="31249" xr:uid="{D0E19222-2BF3-437E-871F-58CD9EFC5CE3}"/>
    <cellStyle name="SAPBEXresItem 5 6 3" xfId="38325" xr:uid="{99715876-B4E5-477B-84CC-F61AD5476CD1}"/>
    <cellStyle name="SAPBEXresItem 5 7" xfId="8375" xr:uid="{3B68F3BE-19CF-4106-B9A4-2CC5608A53BE}"/>
    <cellStyle name="SAPBEXresItem 5 7 2" xfId="34789" xr:uid="{CF2F20EE-71B8-42B6-893E-3F469A81EC8A}"/>
    <cellStyle name="SAPBEXresItem 6" xfId="272" xr:uid="{A9C29D12-400E-4CCF-B3AF-1C70E20D8BAD}"/>
    <cellStyle name="SAPBEXresItem 6 10" xfId="17882" xr:uid="{90CDB82E-8FF5-431B-BAF4-2B9B90BC248B}"/>
    <cellStyle name="SAPBEXresItem 6 11" xfId="29927" xr:uid="{B747F52D-7516-4CD3-8EF2-C343650E8356}"/>
    <cellStyle name="SAPBEXresItem 6 2" xfId="1186" xr:uid="{A15B5493-75A4-4559-A406-A8157B6B94FA}"/>
    <cellStyle name="SAPBEXresItem 6 2 2" xfId="2434" xr:uid="{9C0E4D67-967C-458E-8FF1-A6C1BD2DEDC0}"/>
    <cellStyle name="SAPBEXresItem 6 2 2 2" xfId="15772" xr:uid="{5638353C-A3D7-4338-B4A9-E7ED3FC8A7B6}"/>
    <cellStyle name="SAPBEXresItem 6 2 2 2 2" xfId="32276" xr:uid="{7932C956-6EF6-4D2A-A9FC-D8F9D0E76CF2}"/>
    <cellStyle name="SAPBEXresItem 6 2 2 2 3" xfId="39361" xr:uid="{7DECAAA4-38AA-43D7-BB39-5E707CE32EB4}"/>
    <cellStyle name="SAPBEXresItem 6 2 2 3" xfId="19935" xr:uid="{19FB2418-D76A-4934-BB15-D49F3632FB6D}"/>
    <cellStyle name="SAPBEXresItem 6 2 2 4" xfId="22989" xr:uid="{AB466DE0-156F-4269-AB3E-ECF3C14552D9}"/>
    <cellStyle name="SAPBEXresItem 6 2 3" xfId="2940" xr:uid="{ED2BCB1E-9C42-40F4-A950-8F785888032E}"/>
    <cellStyle name="SAPBEXresItem 6 2 3 2" xfId="17245" xr:uid="{986A2662-A11E-4B2A-950C-9FE44F9A90C4}"/>
    <cellStyle name="SAPBEXresItem 6 2 3 2 2" xfId="33749" xr:uid="{1E7DDFA3-77BE-4B5C-8C94-F8654518625A}"/>
    <cellStyle name="SAPBEXresItem 6 2 3 2 3" xfId="40078" xr:uid="{427096EB-ED4A-4D1D-A83A-B4EE345E727A}"/>
    <cellStyle name="SAPBEXresItem 6 2 3 3" xfId="20438" xr:uid="{EC4BC236-9436-46F4-9A4F-1E9868981E73}"/>
    <cellStyle name="SAPBEXresItem 6 2 3 4" xfId="22789" xr:uid="{48FD4DDE-FAAB-4B95-AE3E-C00F2C5FA241}"/>
    <cellStyle name="SAPBEXresItem 6 2 4" xfId="1972" xr:uid="{F4D90454-43A8-409A-AA37-056487D549C1}"/>
    <cellStyle name="SAPBEXresItem 6 2 4 2" xfId="19475" xr:uid="{A30A5E22-3607-4E7D-8FB6-9BA6349B3701}"/>
    <cellStyle name="SAPBEXresItem 6 2 4 3" xfId="18485" xr:uid="{583AEC48-07FC-460C-80CD-BA3CD82B3767}"/>
    <cellStyle name="SAPBEXresItem 6 2 5" xfId="3943" xr:uid="{3DB03715-2447-463C-9F3D-2FB7F7110B50}"/>
    <cellStyle name="SAPBEXresItem 6 2 5 2" xfId="21439" xr:uid="{FA5F050B-5137-4844-B82F-4DCDDA0D2E49}"/>
    <cellStyle name="SAPBEXresItem 6 2 5 3" xfId="22137" xr:uid="{701D1CA4-BBA5-487E-8F1F-3CE3D659286F}"/>
    <cellStyle name="SAPBEXresItem 6 2 6" xfId="1948" xr:uid="{C9D734CF-82DC-4898-8C5B-05EEF90AA382}"/>
    <cellStyle name="SAPBEXresItem 6 2 6 2" xfId="19451" xr:uid="{978C0D45-807A-40A6-B396-35F1196C42BA}"/>
    <cellStyle name="SAPBEXresItem 6 2 6 3" xfId="18512" xr:uid="{A35D53E7-1FE9-4EF1-9FD2-BC9B9248AE8A}"/>
    <cellStyle name="SAPBEXresItem 6 2 7" xfId="1854" xr:uid="{9995AE84-B59B-4502-B75E-4C5E56DA64F3}"/>
    <cellStyle name="SAPBEXresItem 6 2 7 2" xfId="19357" xr:uid="{6BE743BD-FE9C-4AB7-B485-2CBA2C8C88FF}"/>
    <cellStyle name="SAPBEXresItem 6 2 7 3" xfId="30081" xr:uid="{31B36594-D52E-48B3-8337-46AD8A5D0F06}"/>
    <cellStyle name="SAPBEXresItem 6 2 8" xfId="12461" xr:uid="{460D6F54-7518-43CF-9BDC-CCE9E01DEA60}"/>
    <cellStyle name="SAPBEXresItem 6 2 8 2" xfId="36490" xr:uid="{0E3A18AE-3994-4760-A21D-B2CF55CD55C7}"/>
    <cellStyle name="SAPBEXresItem 6 2 9" xfId="30125" xr:uid="{40C7163A-CF6E-4DAA-8F17-22A5831F662F}"/>
    <cellStyle name="SAPBEXresItem 6 3" xfId="1614" xr:uid="{F1FEEE25-6270-40D8-A98B-0CEE264FAF8E}"/>
    <cellStyle name="SAPBEXresItem 6 3 2" xfId="14246" xr:uid="{09DC2E63-0B03-49D5-9970-226A6A32CEE8}"/>
    <cellStyle name="SAPBEXresItem 6 3 2 2" xfId="37903" xr:uid="{96CF10BF-473B-4E4A-B3BC-9EBD7C3C7891}"/>
    <cellStyle name="SAPBEXresItem 6 3 3" xfId="29229" xr:uid="{44D2AD76-FEFD-480D-991B-4486E9188E0B}"/>
    <cellStyle name="SAPBEXresItem 6 4" xfId="1923" xr:uid="{8DD38BE5-F860-4FA9-8349-5C95F91947ED}"/>
    <cellStyle name="SAPBEXresItem 6 4 2" xfId="12989" xr:uid="{70DE6C96-2184-411D-9ACF-96C45A14EEF2}"/>
    <cellStyle name="SAPBEXresItem 6 4 2 2" xfId="29709" xr:uid="{BD6BD782-11B1-490A-8353-E77F736317F1}"/>
    <cellStyle name="SAPBEXresItem 6 4 2 3" xfId="36718" xr:uid="{F6D31478-7C0E-4F3B-9C06-246CA42E5F35}"/>
    <cellStyle name="SAPBEXresItem 6 4 3" xfId="19426" xr:uid="{960A7407-3CDF-4D18-B8F4-655742E18FFB}"/>
    <cellStyle name="SAPBEXresItem 6 4 4" xfId="27360" xr:uid="{9620405A-7C4C-4206-9864-1C7F0F82C319}"/>
    <cellStyle name="SAPBEXresItem 6 5" xfId="3250" xr:uid="{9DF567BB-763A-4E86-87ED-ADDB06FA3998}"/>
    <cellStyle name="SAPBEXresItem 6 5 2" xfId="20748" xr:uid="{E3035E68-2B12-42F5-A8CD-A9DFDB2797D8}"/>
    <cellStyle name="SAPBEXresItem 6 5 3" xfId="22502" xr:uid="{F853159C-EE4F-48E5-A185-8D236DDB193B}"/>
    <cellStyle name="SAPBEXresItem 6 6" xfId="3325" xr:uid="{73B7F51F-7E97-415A-A603-11DB82D4A18D}"/>
    <cellStyle name="SAPBEXresItem 6 6 2" xfId="20823" xr:uid="{5F0225A3-9105-451E-B1BD-4285F1EEA2FE}"/>
    <cellStyle name="SAPBEXresItem 6 6 3" xfId="22427" xr:uid="{08D9C900-2B4E-4033-A4FE-29D9F4668E9F}"/>
    <cellStyle name="SAPBEXresItem 6 7" xfId="4220" xr:uid="{EDD18DB8-0E3B-4E40-91B5-CA1A6F74F126}"/>
    <cellStyle name="SAPBEXresItem 6 7 2" xfId="21714" xr:uid="{5CF5BDB1-882F-4EBC-BE4A-CB1E573D3EEE}"/>
    <cellStyle name="SAPBEXresItem 6 7 3" xfId="18043" xr:uid="{CF0A8659-74EC-43FA-8F8A-234A69C5D2E9}"/>
    <cellStyle name="SAPBEXresItem 6 8" xfId="1815" xr:uid="{8CDE46BB-DBE9-46D0-8262-CBF322C71F0A}"/>
    <cellStyle name="SAPBEXresItem 6 8 2" xfId="19318" xr:uid="{CF1E2CF2-8F08-4B3B-9D95-F08379A5CD37}"/>
    <cellStyle name="SAPBEXresItem 6 8 3" xfId="27560" xr:uid="{D51BF183-7E13-4B06-BD65-4A2119561015}"/>
    <cellStyle name="SAPBEXresItem 6 9" xfId="11059" xr:uid="{4BB4AFAE-EE4D-4086-A69C-77DCCD811DC8}"/>
    <cellStyle name="SAPBEXresItem 6 9 2" xfId="35923" xr:uid="{8C1D8222-B549-4798-B8CB-45D85591FC17}"/>
    <cellStyle name="SAPBEXresItem 7" xfId="1138" xr:uid="{53C84D45-40D4-4D34-84C0-82ED5E195A46}"/>
    <cellStyle name="SAPBEXresItem 7 10" xfId="29449" xr:uid="{22874626-B9A5-4374-97EB-5373F85BA7CB}"/>
    <cellStyle name="SAPBEXresItem 7 2" xfId="2386" xr:uid="{9DAFC28E-A051-4532-9F80-A357721EAE5F}"/>
    <cellStyle name="SAPBEXresItem 7 2 2" xfId="14561" xr:uid="{3C4C404E-0745-40E1-9B1C-CA9E55DF72AE}"/>
    <cellStyle name="SAPBEXresItem 7 2 2 2" xfId="38154" xr:uid="{42360DC7-ED8E-425F-A367-38486307AFC9}"/>
    <cellStyle name="SAPBEXresItem 7 2 3" xfId="19887" xr:uid="{0970D4A4-F675-4365-B94C-4097871DA7BF}"/>
    <cellStyle name="SAPBEXresItem 7 2 4" xfId="29492" xr:uid="{ED62BA06-7F09-4C64-90CB-80B17B07C40F}"/>
    <cellStyle name="SAPBEXresItem 7 3" xfId="2892" xr:uid="{182B701F-D4E4-4328-93C8-0E6F964D2AF7}"/>
    <cellStyle name="SAPBEXresItem 7 3 2" xfId="15327" xr:uid="{614B8030-FAE2-4D96-89D5-BC2D08091C90}"/>
    <cellStyle name="SAPBEXresItem 7 3 2 2" xfId="31831" xr:uid="{034910D7-569B-47F4-B399-190BBC045C52}"/>
    <cellStyle name="SAPBEXresItem 7 3 2 3" xfId="38916" xr:uid="{EA7E51F9-57FD-41A6-BC1D-8DF28CFEF1B4}"/>
    <cellStyle name="SAPBEXresItem 7 3 3" xfId="20390" xr:uid="{AB9D963D-C1B9-46B1-B1D8-D40F9D2DDEFC}"/>
    <cellStyle name="SAPBEXresItem 7 3 4" xfId="24526" xr:uid="{8A2A7063-03EC-4614-BFE8-6A0B4AFBA536}"/>
    <cellStyle name="SAPBEXresItem 7 4" xfId="1798" xr:uid="{0CA5CC32-37E3-423D-9EDC-44069DB6A7B4}"/>
    <cellStyle name="SAPBEXresItem 7 4 2" xfId="19301" xr:uid="{06607AFA-F692-4BED-B49B-05434196EFAF}"/>
    <cellStyle name="SAPBEXresItem 7 4 3" xfId="28077" xr:uid="{65336F12-6B2D-4F22-8FB3-ADD91B70E7C0}"/>
    <cellStyle name="SAPBEXresItem 7 5" xfId="2298" xr:uid="{B8FAA2D1-42D1-484C-814C-4684D04A1DB7}"/>
    <cellStyle name="SAPBEXresItem 7 5 2" xfId="19799" xr:uid="{5EC57947-C3FD-4A78-9253-BFCE9B624F2D}"/>
    <cellStyle name="SAPBEXresItem 7 5 3" xfId="29510" xr:uid="{7954B14B-D58A-40C7-8A63-6DB7FF20AEDF}"/>
    <cellStyle name="SAPBEXresItem 7 6" xfId="4145" xr:uid="{A2EDF572-21FD-4EEA-B8C7-D2AB6C1122B2}"/>
    <cellStyle name="SAPBEXresItem 7 6 2" xfId="21640" xr:uid="{46FD8672-39E0-404D-834D-F11C0319BFF4}"/>
    <cellStyle name="SAPBEXresItem 7 6 3" xfId="18593" xr:uid="{24A33638-F3E7-40C1-BE29-655BC79BE6F5}"/>
    <cellStyle name="SAPBEXresItem 7 7" xfId="3394" xr:uid="{D520A76B-7332-469E-9D95-BA10A59D10DB}"/>
    <cellStyle name="SAPBEXresItem 7 7 2" xfId="20892" xr:uid="{DF59C5FD-D23D-4EC3-8583-B4A4ACF3C1A2}"/>
    <cellStyle name="SAPBEXresItem 7 7 3" xfId="22358" xr:uid="{57353AD7-6A1E-461D-B772-EDB674E1ADF6}"/>
    <cellStyle name="SAPBEXresItem 7 8" xfId="11539" xr:uid="{D8BB55D7-0774-4666-86BA-8A5E3DCCB7D9}"/>
    <cellStyle name="SAPBEXresItem 7 8 2" xfId="36121" xr:uid="{6467A6E1-EF0F-49D9-9A15-3FEB71A316AD}"/>
    <cellStyle name="SAPBEXresItem 7 9" xfId="18656" xr:uid="{63A0C7EB-F805-4054-9F26-20C0E85A98D0}"/>
    <cellStyle name="SAPBEXresItem 8" xfId="1442" xr:uid="{2D1871E3-58A9-4AC6-B750-956C25AE0FD6}"/>
    <cellStyle name="SAPBEXresItem 8 2" xfId="15421" xr:uid="{38B3F924-6FA7-458D-AF0C-8A97613AE27D}"/>
    <cellStyle name="SAPBEXresItem 8 2 2" xfId="31925" xr:uid="{ECF3D1E6-7DF5-4753-83A0-2628399D021B}"/>
    <cellStyle name="SAPBEXresItem 8 2 3" xfId="39010" xr:uid="{2DF556B9-DE38-4AD1-87E9-40C8D6A35D13}"/>
    <cellStyle name="SAPBEXresItem 8 3" xfId="16765" xr:uid="{2F258E85-A589-4F48-8A1E-7E61D32E696A}"/>
    <cellStyle name="SAPBEXresItem 8 3 2" xfId="33269" xr:uid="{E5673A4F-67A2-40C4-A925-687C41B55AA3}"/>
    <cellStyle name="SAPBEXresItem 8 3 3" xfId="39781" xr:uid="{9D6B1B70-0E08-4557-BE98-29D4BF200711}"/>
    <cellStyle name="SAPBEXresItem 8 4" xfId="11914" xr:uid="{BA1B61A4-51E6-474C-90A2-8A3C5FC7CC04}"/>
    <cellStyle name="SAPBEXresItem 8 4 2" xfId="36211" xr:uid="{1C033970-1CBA-4C2D-805A-AC4B635481DC}"/>
    <cellStyle name="SAPBEXresItem 8 5" xfId="18948" xr:uid="{F94C56DC-DAB5-4150-B5DF-8F5B80404EBA}"/>
    <cellStyle name="SAPBEXresItem 8 6" xfId="30397" xr:uid="{D61760BB-1833-4EDE-B36E-6DDFC6D3E545}"/>
    <cellStyle name="SAPBEXresItem 9" xfId="2294" xr:uid="{9D9E45D5-98E6-46C9-9D8F-9F2391A1DDEB}"/>
    <cellStyle name="SAPBEXresItem 9 2" xfId="13794" xr:uid="{A42CBE7C-C2B4-41C8-98DC-6B4237A551D3}"/>
    <cellStyle name="SAPBEXresItem 9 2 2" xfId="37519" xr:uid="{57F90ACC-4A73-48F8-AB88-1EDD570F2DA4}"/>
    <cellStyle name="SAPBEXresItem 9 3" xfId="14652" xr:uid="{11C7AB38-9D47-4E0E-AE25-E696599EF8AE}"/>
    <cellStyle name="SAPBEXresItem 9 3 2" xfId="31167" xr:uid="{ECABA210-0E3D-40E5-94E5-07A8685E5C9A}"/>
    <cellStyle name="SAPBEXresItem 9 3 3" xfId="38242" xr:uid="{BF0F0C49-7DBA-4A78-9388-94A8B3C1FD86}"/>
    <cellStyle name="SAPBEXresItem 9 4" xfId="10536" xr:uid="{9C37E092-363C-49B8-8436-F3CD6243CB8C}"/>
    <cellStyle name="SAPBEXresItem 9 4 2" xfId="35643" xr:uid="{0D312CB2-EC82-45AB-AFF2-BFA79D9CC352}"/>
    <cellStyle name="SAPBEXresItem 9 5" xfId="19795" xr:uid="{535BF3B3-5CB4-44B2-93FC-207ED238618A}"/>
    <cellStyle name="SAPBEXresItem 9 6" xfId="29512" xr:uid="{F29BF688-A7EA-40B6-8F46-379228AE66A2}"/>
    <cellStyle name="SAPBEXresItemX" xfId="79" xr:uid="{42F5E4D0-45D2-409F-90CB-8908A44F08BD}"/>
    <cellStyle name="SAPBEXresItemX 10" xfId="2756" xr:uid="{8B4FEA2A-276B-4EAE-8F9E-CC3EDED16B3C}"/>
    <cellStyle name="SAPBEXresItemX 10 2" xfId="9260" xr:uid="{A1C41559-3253-4C7A-B282-26300D854C4B}"/>
    <cellStyle name="SAPBEXresItemX 10 2 2" xfId="35151" xr:uid="{1AED4810-F044-40C5-962A-285A874E3DC3}"/>
    <cellStyle name="SAPBEXresItemX 10 3" xfId="20255" xr:uid="{06FEFD8C-D023-4187-8C04-C9872C1B528A}"/>
    <cellStyle name="SAPBEXresItemX 10 4" xfId="23436" xr:uid="{3FE2E693-F7ED-4575-82C6-27715C7F6DF1}"/>
    <cellStyle name="SAPBEXresItemX 11" xfId="4244" xr:uid="{46471D21-56D5-4A81-8D9F-B2B6541E3267}"/>
    <cellStyle name="SAPBEXresItemX 11 2" xfId="9018" xr:uid="{330E11C5-8055-4B66-80E9-53244BFCE860}"/>
    <cellStyle name="SAPBEXresItemX 11 2 2" xfId="26194" xr:uid="{FB8A285C-697A-4910-90E7-A907853B7A8F}"/>
    <cellStyle name="SAPBEXresItemX 11 2 3" xfId="34910" xr:uid="{6165B473-0124-41A6-87DF-74D23B121FA1}"/>
    <cellStyle name="SAPBEXresItemX 11 3" xfId="21738" xr:uid="{ACB2EF27-B046-41EA-BBCD-10E34A3D6E83}"/>
    <cellStyle name="SAPBEXresItemX 11 4" xfId="17830" xr:uid="{A02116B2-EBED-4FEF-B1F3-BF00BAB5EB54}"/>
    <cellStyle name="SAPBEXresItemX 12" xfId="4379" xr:uid="{607BF5C0-1C33-443D-A300-E6D4F9D3C7DE}"/>
    <cellStyle name="SAPBEXresItemX 12 2" xfId="21871" xr:uid="{7208D6B2-1909-4862-869A-996A01CDB057}"/>
    <cellStyle name="SAPBEXresItemX 12 3" xfId="22075" xr:uid="{40C1B8DC-0E16-47AB-AED7-E36902B31759}"/>
    <cellStyle name="SAPBEXresItemX 13" xfId="5748" xr:uid="{14207E4A-3533-46F0-B4DF-D71422A12BBD}"/>
    <cellStyle name="SAPBEXresItemX 13 2" xfId="23095" xr:uid="{3DA11C22-6A73-45A9-B3C5-DC2C2CC76A0C}"/>
    <cellStyle name="SAPBEXresItemX 13 3" xfId="34249" xr:uid="{B8CB856D-66C9-41A4-AE05-DA6D4822A494}"/>
    <cellStyle name="SAPBEXresItemX 14" xfId="6015" xr:uid="{EFB68E9C-C884-4982-A2B7-BB6D76F01CEA}"/>
    <cellStyle name="SAPBEXresItemX 14 2" xfId="23326" xr:uid="{13216C6F-6D4B-4370-AB22-193F50300986}"/>
    <cellStyle name="SAPBEXresItemX 14 3" xfId="34341" xr:uid="{4CA9140C-4561-4A08-836E-13C51B0FF036}"/>
    <cellStyle name="SAPBEXresItemX 15" xfId="7366" xr:uid="{2649E44C-72F9-48B9-B868-5FD0081DE710}"/>
    <cellStyle name="SAPBEXresItemX 15 2" xfId="34436" xr:uid="{CFF9E1FA-6FAD-472A-A0C6-A33B07839BC3}"/>
    <cellStyle name="SAPBEXresItemX 16" xfId="17698" xr:uid="{60C8F00E-D1EC-440B-9B1C-50709D3785C6}"/>
    <cellStyle name="SAPBEXresItemX 17" xfId="25184" xr:uid="{ACAE5920-A58B-4C8F-A5DC-BC1C6757FD54}"/>
    <cellStyle name="SAPBEXresItemX 2" xfId="835" xr:uid="{FA7750D8-6DEB-4EE9-BECE-3B3AB973826D}"/>
    <cellStyle name="SAPBEXresItemX 2 10" xfId="18410" xr:uid="{40F0CD63-F0B5-49D0-8808-BDDFFE6834FC}"/>
    <cellStyle name="SAPBEXresItemX 2 11" xfId="25409" xr:uid="{8C4B4CAB-1788-414E-A43B-79396E1FACC8}"/>
    <cellStyle name="SAPBEXresItemX 2 2" xfId="1315" xr:uid="{0FBA1399-B6F0-4AB6-838F-47F88AD155EC}"/>
    <cellStyle name="SAPBEXresItemX 2 2 10" xfId="25341" xr:uid="{0D355A0D-9780-4716-B14D-A4F1C6256DC5}"/>
    <cellStyle name="SAPBEXresItemX 2 2 2" xfId="2563" xr:uid="{E5ADBBF0-52F6-4F5C-A10C-7125FB03018B}"/>
    <cellStyle name="SAPBEXresItemX 2 2 2 2" xfId="15576" xr:uid="{95A2AE6C-78A6-4DC0-AF05-3286708A1B18}"/>
    <cellStyle name="SAPBEXresItemX 2 2 2 2 2" xfId="32080" xr:uid="{BE0A3300-8598-4FE5-AE84-355D4B0ED1C5}"/>
    <cellStyle name="SAPBEXresItemX 2 2 2 2 3" xfId="39165" xr:uid="{E28E0FB8-723B-4EFD-B545-9696D55DAB00}"/>
    <cellStyle name="SAPBEXresItemX 2 2 2 3" xfId="20064" xr:uid="{DADBE669-59E8-4F7E-A7F2-99AE374AA6EA}"/>
    <cellStyle name="SAPBEXresItemX 2 2 2 4" xfId="18251" xr:uid="{38D6FBF8-9425-42ED-8653-E50EAA9C84FA}"/>
    <cellStyle name="SAPBEXresItemX 2 2 3" xfId="3069" xr:uid="{CB048A7F-3010-49EB-80DB-6B87B63FCAEB}"/>
    <cellStyle name="SAPBEXresItemX 2 2 3 2" xfId="16970" xr:uid="{7CADDC2A-9A22-4FE6-9B90-154EFCDE8256}"/>
    <cellStyle name="SAPBEXresItemX 2 2 3 2 2" xfId="33474" xr:uid="{F3890438-1818-41B5-A0FB-124016B6B622}"/>
    <cellStyle name="SAPBEXresItemX 2 2 3 2 3" xfId="39895" xr:uid="{46CB31BE-4316-483A-8D28-785576C80241}"/>
    <cellStyle name="SAPBEXresItemX 2 2 3 3" xfId="20567" xr:uid="{F22201CB-63E6-417C-8176-3B57E7BD8B96}"/>
    <cellStyle name="SAPBEXresItemX 2 2 3 4" xfId="22678" xr:uid="{BFEB81BD-E918-44B6-AEAA-8A80749D5A9F}"/>
    <cellStyle name="SAPBEXresItemX 2 2 4" xfId="1788" xr:uid="{572202C2-F308-4551-89A6-8D4389A6013A}"/>
    <cellStyle name="SAPBEXresItemX 2 2 4 2" xfId="19291" xr:uid="{2EBCC29C-758D-4907-8F7C-67A737F23F92}"/>
    <cellStyle name="SAPBEXresItemX 2 2 4 3" xfId="25570" xr:uid="{38738450-94C3-4C0D-BFBF-7A74529DD77B}"/>
    <cellStyle name="SAPBEXresItemX 2 2 5" xfId="3478" xr:uid="{69F62E08-863E-4926-AF0C-F73DFD0C2B7C}"/>
    <cellStyle name="SAPBEXresItemX 2 2 5 2" xfId="20976" xr:uid="{5A0B0AE5-A80B-4FE3-B970-CC9D2E11AB8D}"/>
    <cellStyle name="SAPBEXresItemX 2 2 5 3" xfId="24382" xr:uid="{F786F412-0F90-47E1-B078-D2FC7630DBEA}"/>
    <cellStyle name="SAPBEXresItemX 2 2 6" xfId="3178" xr:uid="{2DD3E91B-6F43-481E-B3D5-40F5780B966A}"/>
    <cellStyle name="SAPBEXresItemX 2 2 6 2" xfId="20676" xr:uid="{BA8281B8-9503-4E55-83B2-A4C833E977B1}"/>
    <cellStyle name="SAPBEXresItemX 2 2 6 3" xfId="22574" xr:uid="{A68052DB-C703-4C67-8AEE-3A72AECA36EA}"/>
    <cellStyle name="SAPBEXresItemX 2 2 7" xfId="4505" xr:uid="{C55FC80F-FE3E-4758-984F-44672B2E69D4}"/>
    <cellStyle name="SAPBEXresItemX 2 2 7 2" xfId="21994" xr:uid="{7D741071-64FE-453A-94C0-0E9CFB0BB417}"/>
    <cellStyle name="SAPBEXresItemX 2 2 7 3" xfId="22029" xr:uid="{F6BDB5B4-1039-482D-B92C-670FE92F42C7}"/>
    <cellStyle name="SAPBEXresItemX 2 2 8" xfId="12173" xr:uid="{27429E03-870E-48EE-8CA4-8D460EF839AF}"/>
    <cellStyle name="SAPBEXresItemX 2 2 8 2" xfId="36311" xr:uid="{67C332F5-6B26-41CE-AED2-17B7AB20E5DA}"/>
    <cellStyle name="SAPBEXresItemX 2 2 9" xfId="18828" xr:uid="{3A3E1B0E-2738-406D-BAE4-A02F8EF2C57B}"/>
    <cellStyle name="SAPBEXresItemX 2 3" xfId="2114" xr:uid="{3C7C959C-2BD4-45E6-8D4D-9DBD2AC99AAC}"/>
    <cellStyle name="SAPBEXresItemX 2 3 2" xfId="14002" xr:uid="{BB2AAF43-0911-4F23-953E-4AC695C10E40}"/>
    <cellStyle name="SAPBEXresItemX 2 3 2 2" xfId="37673" xr:uid="{FDE5FC1A-D0BE-4924-BAA3-DAD83B0350EB}"/>
    <cellStyle name="SAPBEXresItemX 2 3 3" xfId="15216" xr:uid="{8C708CAD-9B1B-44A7-8159-38645C71E680}"/>
    <cellStyle name="SAPBEXresItemX 2 3 3 2" xfId="31720" xr:uid="{CD18CFA7-B389-4956-904D-76BBD3D2F073}"/>
    <cellStyle name="SAPBEXresItemX 2 3 3 3" xfId="38805" xr:uid="{2C215766-0CC0-4CDB-8670-61C146AF9922}"/>
    <cellStyle name="SAPBEXresItemX 2 3 4" xfId="10769" xr:uid="{4DD00496-291C-4E66-BE6F-AEDFA4D0770E}"/>
    <cellStyle name="SAPBEXresItemX 2 3 4 2" xfId="35744" xr:uid="{589BB631-88E9-4A7F-BF00-C8F1E9C5EAAD}"/>
    <cellStyle name="SAPBEXresItemX 2 3 5" xfId="19617" xr:uid="{A40FD828-364C-41A7-86D7-CDC9CBC0FA8B}"/>
    <cellStyle name="SAPBEXresItemX 2 3 6" xfId="17856" xr:uid="{703FA8D4-8EA8-4DD6-92BE-6A7D7329D22E}"/>
    <cellStyle name="SAPBEXresItemX 2 4" xfId="2393" xr:uid="{ADB5F7B4-5A4A-4CE2-A174-C360048F4190}"/>
    <cellStyle name="SAPBEXresItemX 2 4 2" xfId="9778" xr:uid="{30AA6BCC-60D2-41AD-B594-73ACF7CF4598}"/>
    <cellStyle name="SAPBEXresItemX 2 4 2 2" xfId="35206" xr:uid="{82D39299-0A28-4418-8058-2E73F88ABFD6}"/>
    <cellStyle name="SAPBEXresItemX 2 4 3" xfId="19894" xr:uid="{C0FF9291-4C4B-4975-BF13-CC35E172A7AB}"/>
    <cellStyle name="SAPBEXresItemX 2 4 4" xfId="22014" xr:uid="{D4879516-D47B-4C00-9387-E28D9069831E}"/>
    <cellStyle name="SAPBEXresItemX 2 5" xfId="3191" xr:uid="{4DD88831-3C3F-4CF5-8364-D9029E0581E0}"/>
    <cellStyle name="SAPBEXresItemX 2 5 2" xfId="13211" xr:uid="{1A24272F-44C1-410D-80F9-536F7A331E01}"/>
    <cellStyle name="SAPBEXresItemX 2 5 2 2" xfId="36940" xr:uid="{AFCBCFE7-753C-4AB7-B22A-EAD4624821DD}"/>
    <cellStyle name="SAPBEXresItemX 2 5 3" xfId="20689" xr:uid="{2FBA2514-3A79-494B-A34B-C80819BE6106}"/>
    <cellStyle name="SAPBEXresItemX 2 5 4" xfId="22561" xr:uid="{B265592C-6871-4AC7-9C21-E39EC985CEC8}"/>
    <cellStyle name="SAPBEXresItemX 2 6" xfId="2696" xr:uid="{A0E74C4A-24AF-425E-9A7B-01292160D70A}"/>
    <cellStyle name="SAPBEXresItemX 2 6 2" xfId="13710" xr:uid="{42BA5262-2AD3-4DE6-876C-23AA9A2BD1CC}"/>
    <cellStyle name="SAPBEXresItemX 2 6 2 2" xfId="30346" xr:uid="{8398A4CD-AD75-41F5-8BE8-F0481962A173}"/>
    <cellStyle name="SAPBEXresItemX 2 6 2 3" xfId="37435" xr:uid="{8F1A5F92-7D91-40FF-951F-A1640EC06266}"/>
    <cellStyle name="SAPBEXresItemX 2 6 3" xfId="20196" xr:uid="{F6B6F80E-A357-460B-8B6B-F9B2ABF9AAE8}"/>
    <cellStyle name="SAPBEXresItemX 2 6 4" xfId="22910" xr:uid="{19021206-6B8C-4661-81AC-8523370030BF}"/>
    <cellStyle name="SAPBEXresItemX 2 7" xfId="3826" xr:uid="{0763740B-B3D7-4E88-956D-FBBCED5772C6}"/>
    <cellStyle name="SAPBEXresItemX 2 7 2" xfId="21323" xr:uid="{9AEC1AE8-70C2-4321-8D06-316D49EFEF74}"/>
    <cellStyle name="SAPBEXresItemX 2 7 3" xfId="23157" xr:uid="{AB127F28-9EFD-4FB5-9CC2-EFB7C77F3E12}"/>
    <cellStyle name="SAPBEXresItemX 2 8" xfId="4430" xr:uid="{A7B29865-1784-4820-ABE9-C659439B23A1}"/>
    <cellStyle name="SAPBEXresItemX 2 8 2" xfId="21921" xr:uid="{416A9D5E-9EE8-4B0D-A6E5-D0487AF032E4}"/>
    <cellStyle name="SAPBEXresItemX 2 8 3" xfId="17998" xr:uid="{0E3EDD11-84BA-41AA-AC0A-F734BD39B98D}"/>
    <cellStyle name="SAPBEXresItemX 2 9" xfId="7885" xr:uid="{EAA2B0F7-BC1D-425D-BBF7-ABD9720F25E8}"/>
    <cellStyle name="SAPBEXresItemX 2 9 2" xfId="34478" xr:uid="{347DD642-F0A2-4F38-B98E-42FFF9018119}"/>
    <cellStyle name="SAPBEXresItemX 3" xfId="987" xr:uid="{DE0489DB-F052-44D5-8154-244A9D5B7045}"/>
    <cellStyle name="SAPBEXresItemX 3 2" xfId="12282" xr:uid="{8E875B6A-2DE8-41CD-B464-FC4A12E28D23}"/>
    <cellStyle name="SAPBEXresItemX 3 2 2" xfId="15682" xr:uid="{A613E72E-61AF-4839-8904-9AAA8981861D}"/>
    <cellStyle name="SAPBEXresItemX 3 2 2 2" xfId="32186" xr:uid="{27312901-86A0-48CD-B652-BFC9A0BDC5E8}"/>
    <cellStyle name="SAPBEXresItemX 3 2 2 3" xfId="39271" xr:uid="{224EC5C7-BE3B-45C6-BDEB-AB69013191E4}"/>
    <cellStyle name="SAPBEXresItemX 3 2 3" xfId="17066" xr:uid="{65C9B717-6A89-4437-9A32-3EA4B07E9A22}"/>
    <cellStyle name="SAPBEXresItemX 3 2 3 2" xfId="33570" xr:uid="{CC7B1EBD-4CB8-4F6C-B544-CFED03A8AC94}"/>
    <cellStyle name="SAPBEXresItemX 3 2 3 3" xfId="39988" xr:uid="{669B0EC7-5275-4BA5-A7C4-9380805922F7}"/>
    <cellStyle name="SAPBEXresItemX 3 2 4" xfId="36402" xr:uid="{078D0A14-801D-4E04-A5AF-703D05B211B2}"/>
    <cellStyle name="SAPBEXresItemX 3 3" xfId="10879" xr:uid="{00A75993-CAC2-4C9D-93B9-7F1653918539}"/>
    <cellStyle name="SAPBEXresItemX 3 3 2" xfId="14110" xr:uid="{42A233D5-E61F-411E-9CAB-81078219DFFF}"/>
    <cellStyle name="SAPBEXresItemX 3 3 2 2" xfId="37768" xr:uid="{97774B7B-0060-42F7-89F2-7B98CCCD6220}"/>
    <cellStyle name="SAPBEXresItemX 3 3 3" xfId="14147" xr:uid="{2464809A-4C38-41C6-B193-57B41F99C705}"/>
    <cellStyle name="SAPBEXresItemX 3 3 3 2" xfId="30724" xr:uid="{2102BA60-0B30-4C64-8C62-BEBAD966CE92}"/>
    <cellStyle name="SAPBEXresItemX 3 3 3 3" xfId="37804" xr:uid="{77027746-8422-41A2-9022-F6BE12FDB425}"/>
    <cellStyle name="SAPBEXresItemX 3 3 4" xfId="35835" xr:uid="{63DE4E97-CBE1-4E4D-B3BE-F84C0A9335B1}"/>
    <cellStyle name="SAPBEXresItemX 3 4" xfId="10080" xr:uid="{A301BECF-0965-4134-BF0D-5187FD91FDA5}"/>
    <cellStyle name="SAPBEXresItemX 3 4 2" xfId="35422" xr:uid="{486CACDA-633E-4028-B4E8-D11F9ED34724}"/>
    <cellStyle name="SAPBEXresItemX 3 5" xfId="13474" xr:uid="{5EECD273-09D8-465D-9F07-91C9780006FC}"/>
    <cellStyle name="SAPBEXresItemX 3 5 2" xfId="37203" xr:uid="{A063D146-4FFA-4D9A-A534-C821BC9BE1BD}"/>
    <cellStyle name="SAPBEXresItemX 3 6" xfId="13069" xr:uid="{9793BAED-E3BB-4AA5-B136-EDDD3DDD93D1}"/>
    <cellStyle name="SAPBEXresItemX 3 6 2" xfId="29789" xr:uid="{95AAD8A7-B79E-45AD-858E-F43C6D626592}"/>
    <cellStyle name="SAPBEXresItemX 3 6 3" xfId="36798" xr:uid="{D4661DF3-DE6D-4183-B106-7746035B8835}"/>
    <cellStyle name="SAPBEXresItemX 3 7" xfId="8187" xr:uid="{2D49F26D-4D77-48EF-AD82-7890EF7A2C44}"/>
    <cellStyle name="SAPBEXresItemX 3 7 2" xfId="34694" xr:uid="{211C226A-9F9D-4A1E-82BE-1A8C02F84B94}"/>
    <cellStyle name="SAPBEXresItemX 4" xfId="1022" xr:uid="{9809E436-9736-4EAB-8256-23C7C37BA161}"/>
    <cellStyle name="SAPBEXresItemX 4 2" xfId="12548" xr:uid="{7F26C56D-1F40-419B-8770-26E0120F14B6}"/>
    <cellStyle name="SAPBEXresItemX 4 2 2" xfId="15850" xr:uid="{DF27D4AA-6A73-43D5-AEFD-49C08A79F8AF}"/>
    <cellStyle name="SAPBEXresItemX 4 2 2 2" xfId="32354" xr:uid="{05150ECF-26C1-4EC5-B093-C67DA89E6A9A}"/>
    <cellStyle name="SAPBEXresItemX 4 2 2 3" xfId="39439" xr:uid="{A1D18DDA-8EDE-4858-BB6D-45D330F205C3}"/>
    <cellStyle name="SAPBEXresItemX 4 2 3" xfId="17323" xr:uid="{825A2CEC-D145-4D26-A7F4-14C29CAD8152}"/>
    <cellStyle name="SAPBEXresItemX 4 2 3 2" xfId="33827" xr:uid="{67D4FE38-6DDD-418D-B7B1-64938498C56C}"/>
    <cellStyle name="SAPBEXresItemX 4 2 3 3" xfId="40156" xr:uid="{5C0B1E59-C5C5-4E09-9D1B-22F38DEDB4FD}"/>
    <cellStyle name="SAPBEXresItemX 4 2 4" xfId="36567" xr:uid="{84473004-9C2E-4898-AA02-517A848D1B8D}"/>
    <cellStyle name="SAPBEXresItemX 4 3" xfId="11139" xr:uid="{04FDEB7B-8F7A-43B8-9A4F-EC14C90D1939}"/>
    <cellStyle name="SAPBEXresItemX 4 3 2" xfId="14324" xr:uid="{A6B077FC-4F92-4A9C-8EAE-81AD1B984E89}"/>
    <cellStyle name="SAPBEXresItemX 4 3 2 2" xfId="37981" xr:uid="{C992EC97-10E2-4DE6-931F-D2832B9E8D60}"/>
    <cellStyle name="SAPBEXresItemX 4 3 3" xfId="14481" xr:uid="{92104723-06F5-4844-9B15-32F9C0E1D67C}"/>
    <cellStyle name="SAPBEXresItemX 4 3 3 2" xfId="30999" xr:uid="{3CAA0A9E-7D7D-4065-80C2-E4A3E1FCCF5C}"/>
    <cellStyle name="SAPBEXresItemX 4 3 3 3" xfId="38138" xr:uid="{A8F9E8AC-83A6-4E19-B801-6D4E0DD560BB}"/>
    <cellStyle name="SAPBEXresItemX 4 3 4" xfId="36002" xr:uid="{6D77552E-BCFE-4A45-956B-04064816345B}"/>
    <cellStyle name="SAPBEXresItemX 4 4" xfId="10106" xr:uid="{5CA16F90-2439-481B-863A-BA50C7CDEA1A}"/>
    <cellStyle name="SAPBEXresItemX 4 4 2" xfId="35448" xr:uid="{B56A9DA5-09D0-43A9-9666-267DF5179CE6}"/>
    <cellStyle name="SAPBEXresItemX 4 5" xfId="13500" xr:uid="{3BC99D85-0C34-4176-BD82-C98EF325FB4F}"/>
    <cellStyle name="SAPBEXresItemX 4 5 2" xfId="37229" xr:uid="{8A9AEAFA-1F8A-488E-840F-0FBE61B9DE17}"/>
    <cellStyle name="SAPBEXresItemX 4 6" xfId="14594" xr:uid="{D626956E-0DE8-4ECC-81A3-FA2AC09558A8}"/>
    <cellStyle name="SAPBEXresItemX 4 6 2" xfId="31110" xr:uid="{B9CEFB63-C61D-4586-B8AE-378C54724474}"/>
    <cellStyle name="SAPBEXresItemX 4 6 3" xfId="38187" xr:uid="{3085021F-FC15-4DFC-843A-BD651D985AD7}"/>
    <cellStyle name="SAPBEXresItemX 4 7" xfId="8214" xr:uid="{97B8E091-3928-42A1-8EAB-CEED5E906C1D}"/>
    <cellStyle name="SAPBEXresItemX 4 7 2" xfId="34720" xr:uid="{DDAEB537-2573-489A-9B47-0FF6840D850A}"/>
    <cellStyle name="SAPBEXresItemX 5" xfId="273" xr:uid="{6FEBDEEA-404F-4AF1-9628-DBE2A10A6C81}"/>
    <cellStyle name="SAPBEXresItemX 5 10" xfId="17883" xr:uid="{235F54F8-7A3A-4896-9B55-93C672779EF6}"/>
    <cellStyle name="SAPBEXresItemX 5 11" xfId="26925" xr:uid="{6CA526B9-D60F-4AC9-81B0-3AE05C8DB6A7}"/>
    <cellStyle name="SAPBEXresItemX 5 2" xfId="1187" xr:uid="{0F12D1BA-FCA5-4CF9-BA27-96846029CF6B}"/>
    <cellStyle name="SAPBEXresItemX 5 2 10" xfId="27163" xr:uid="{38E4597E-12A6-4047-A386-190775B8FEBB}"/>
    <cellStyle name="SAPBEXresItemX 5 2 2" xfId="2435" xr:uid="{7A0FB8DE-7264-4EDF-AA73-5EBAE65AEE12}"/>
    <cellStyle name="SAPBEXresItemX 5 2 2 2" xfId="15937" xr:uid="{A0CBE70B-1C85-4B78-BCF6-5F20BF648BC1}"/>
    <cellStyle name="SAPBEXresItemX 5 2 2 2 2" xfId="32441" xr:uid="{483614D1-A9F8-43D7-831A-2D838F2D91E0}"/>
    <cellStyle name="SAPBEXresItemX 5 2 2 2 3" xfId="39526" xr:uid="{0B3A5003-E9E0-488F-911D-19F61576D41B}"/>
    <cellStyle name="SAPBEXresItemX 5 2 2 3" xfId="19936" xr:uid="{1902FD82-DA99-4D4C-8AC2-35FBB1372066}"/>
    <cellStyle name="SAPBEXresItemX 5 2 2 4" xfId="27613" xr:uid="{FDF43EA1-A7C0-4FC6-97BA-4044C867B299}"/>
    <cellStyle name="SAPBEXresItemX 5 2 3" xfId="2941" xr:uid="{2F7EF1AF-3EEE-4367-8BBA-8A5A56B1DBF5}"/>
    <cellStyle name="SAPBEXresItemX 5 2 3 2" xfId="17498" xr:uid="{C8618A5A-A050-4931-8B35-841F88446812}"/>
    <cellStyle name="SAPBEXresItemX 5 2 3 2 2" xfId="34002" xr:uid="{1013CE67-6921-40B4-A7BE-59308549E625}"/>
    <cellStyle name="SAPBEXresItemX 5 2 3 2 3" xfId="40243" xr:uid="{D2886DCF-E298-456D-916B-D1CB86067B33}"/>
    <cellStyle name="SAPBEXresItemX 5 2 3 3" xfId="20439" xr:uid="{8C2C3E66-317F-4826-B5F5-BCCEBE38234B}"/>
    <cellStyle name="SAPBEXresItemX 5 2 3 4" xfId="22788" xr:uid="{763C8AB4-0097-44DF-A3AB-4050FBB27B5A}"/>
    <cellStyle name="SAPBEXresItemX 5 2 4" xfId="3193" xr:uid="{E9D0E6B2-203B-4D93-9EB9-492D316DF5F3}"/>
    <cellStyle name="SAPBEXresItemX 5 2 4 2" xfId="20691" xr:uid="{6531EB8F-D5C9-45D0-9036-1D976A8EF491}"/>
    <cellStyle name="SAPBEXresItemX 5 2 4 3" xfId="22559" xr:uid="{ECF2B011-2ACD-4E11-B10E-F6A14E70EFD6}"/>
    <cellStyle name="SAPBEXresItemX 5 2 5" xfId="3447" xr:uid="{591E6309-8CF1-4CF5-88A7-2C730569C113}"/>
    <cellStyle name="SAPBEXresItemX 5 2 5 2" xfId="20945" xr:uid="{D68B2799-3A6F-4010-9E7E-3881681E9F83}"/>
    <cellStyle name="SAPBEXresItemX 5 2 5 3" xfId="22303" xr:uid="{1A13F035-5F0F-495F-BC3A-098B29A3612F}"/>
    <cellStyle name="SAPBEXresItemX 5 2 6" xfId="3647" xr:uid="{FD752E6C-ECF2-460E-B735-DF78EE800A96}"/>
    <cellStyle name="SAPBEXresItemX 5 2 6 2" xfId="21145" xr:uid="{1D91B1FB-C38D-40BB-8963-37667899D8B0}"/>
    <cellStyle name="SAPBEXresItemX 5 2 6 3" xfId="17739" xr:uid="{56E1A4D6-79D6-4682-BB86-5F7A98F6A29E}"/>
    <cellStyle name="SAPBEXresItemX 5 2 7" xfId="4411" xr:uid="{BA39A429-C2C0-4EEF-8382-DED3CAE7001D}"/>
    <cellStyle name="SAPBEXresItemX 5 2 7 2" xfId="21902" xr:uid="{1954C758-AB35-400E-89AF-5F38BCFFE8C6}"/>
    <cellStyle name="SAPBEXresItemX 5 2 7 3" xfId="17716" xr:uid="{EB6976B6-C9E8-420A-8FD6-29B7A6542FDF}"/>
    <cellStyle name="SAPBEXresItemX 5 2 8" xfId="12723" xr:uid="{D4F579B6-E565-4CB2-B9E0-EA0F57DF9EC9}"/>
    <cellStyle name="SAPBEXresItemX 5 2 8 2" xfId="36653" xr:uid="{8F7A861D-272C-44DB-AD83-7747003479A1}"/>
    <cellStyle name="SAPBEXresItemX 5 2 9" xfId="18701" xr:uid="{C4857F0C-1CF9-46F9-B9B3-A6E396C21CB4}"/>
    <cellStyle name="SAPBEXresItemX 5 3" xfId="1615" xr:uid="{9A8B2E79-705A-4391-978B-4F7186871599}"/>
    <cellStyle name="SAPBEXresItemX 5 3 2" xfId="14460" xr:uid="{796ECC62-DA90-492B-91ED-E1378BE27E29}"/>
    <cellStyle name="SAPBEXresItemX 5 3 2 2" xfId="38117" xr:uid="{765272FC-DD81-4433-AF8E-6BE9DFE68FEE}"/>
    <cellStyle name="SAPBEXresItemX 5 3 3" xfId="9158" xr:uid="{B3E4F001-CDA5-417B-98B4-A23EFC2B8D13}"/>
    <cellStyle name="SAPBEXresItemX 5 3 3 2" xfId="26334" xr:uid="{7EE8A201-C4D3-4927-826A-D69D67976DB7}"/>
    <cellStyle name="SAPBEXresItemX 5 3 3 3" xfId="35049" xr:uid="{07562CDF-1114-4500-8938-2EC699AF0477}"/>
    <cellStyle name="SAPBEXresItemX 5 3 4" xfId="11314" xr:uid="{92762955-402E-43A1-93CC-51A20427FE46}"/>
    <cellStyle name="SAPBEXresItemX 5 3 4 2" xfId="36088" xr:uid="{CDA23C94-6777-4529-8167-1E6CED93867E}"/>
    <cellStyle name="SAPBEXresItemX 5 3 5" xfId="19118" xr:uid="{AEB3052B-0A77-4184-8805-D27122DE7680}"/>
    <cellStyle name="SAPBEXresItemX 5 3 6" xfId="28032" xr:uid="{DB48249A-1E05-4F88-8A34-ACBF708DD9EA}"/>
    <cellStyle name="SAPBEXresItemX 5 4" xfId="1924" xr:uid="{AAC45E31-A14C-47D5-B76D-DECEE78D9CFA}"/>
    <cellStyle name="SAPBEXresItemX 5 4 2" xfId="10023" xr:uid="{BD8304F4-CEE0-4AE6-9F5F-6EAAF1B55D02}"/>
    <cellStyle name="SAPBEXresItemX 5 4 2 2" xfId="35365" xr:uid="{8C6B0F59-DBA3-429C-BFB2-814BB1DEBC69}"/>
    <cellStyle name="SAPBEXresItemX 5 4 3" xfId="19427" xr:uid="{D7CCC992-1574-4FA1-A59B-C5C8EB6B5358}"/>
    <cellStyle name="SAPBEXresItemX 5 4 4" xfId="30949" xr:uid="{CCFD9958-C9CA-4F08-A9FD-DEB9E52AC5C4}"/>
    <cellStyle name="SAPBEXresItemX 5 5" xfId="3503" xr:uid="{48420AE0-5927-4886-A40F-D499DBE580CF}"/>
    <cellStyle name="SAPBEXresItemX 5 5 2" xfId="13417" xr:uid="{E5C75B0B-2BD1-48BC-9365-ECD614C77406}"/>
    <cellStyle name="SAPBEXresItemX 5 5 2 2" xfId="37146" xr:uid="{3ECF9087-315F-4F02-BD00-D656E4A6302A}"/>
    <cellStyle name="SAPBEXresItemX 5 5 3" xfId="21001" xr:uid="{0FEA4931-5291-4259-AF5D-F3CE363E931F}"/>
    <cellStyle name="SAPBEXresItemX 5 5 4" xfId="23471" xr:uid="{504D3F08-68C7-4D39-9806-9D9609FDC4BF}"/>
    <cellStyle name="SAPBEXresItemX 5 6" xfId="3666" xr:uid="{4CAE9C20-DBA1-4438-A569-47A60B22E667}"/>
    <cellStyle name="SAPBEXresItemX 5 6 2" xfId="14632" xr:uid="{D1FC9F0B-D8C0-49DF-A25C-FA4809C0A78A}"/>
    <cellStyle name="SAPBEXresItemX 5 6 2 2" xfId="31147" xr:uid="{855C68DE-30E8-45A4-B0C8-754CB92810F9}"/>
    <cellStyle name="SAPBEXresItemX 5 6 2 3" xfId="38222" xr:uid="{17769E1B-D7E4-4F66-B1ED-9239B5DBE624}"/>
    <cellStyle name="SAPBEXresItemX 5 6 3" xfId="21164" xr:uid="{3A3729FB-64ED-4C5B-91A3-F16E707DC9C6}"/>
    <cellStyle name="SAPBEXresItemX 5 6 4" xfId="17847" xr:uid="{38E84BFF-D082-4E13-A08F-9C791CB4A9E5}"/>
    <cellStyle name="SAPBEXresItemX 5 7" xfId="3868" xr:uid="{B3B22962-B6CB-4F15-9A9B-D8A69CEC1C46}"/>
    <cellStyle name="SAPBEXresItemX 5 7 2" xfId="21365" xr:uid="{613E7061-C899-46D8-9B0C-2BE4E46DB646}"/>
    <cellStyle name="SAPBEXresItemX 5 7 3" xfId="22184" xr:uid="{AE0256C2-91AB-445E-98E6-044DBFEF6044}"/>
    <cellStyle name="SAPBEXresItemX 5 8" xfId="1877" xr:uid="{042F6E54-FD86-4AE9-A45A-062857BE4AB9}"/>
    <cellStyle name="SAPBEXresItemX 5 8 2" xfId="19380" xr:uid="{B5975882-854B-419A-A886-9F68BD535B67}"/>
    <cellStyle name="SAPBEXresItemX 5 8 3" xfId="28528" xr:uid="{AC18D367-DADB-496B-A2B6-983ABC0823A3}"/>
    <cellStyle name="SAPBEXresItemX 5 9" xfId="8130" xr:uid="{F69A21BE-FD78-4599-A277-2D405116F906}"/>
    <cellStyle name="SAPBEXresItemX 5 9 2" xfId="34637" xr:uid="{722E0C16-FB86-4121-A3D0-DC6666F9434A}"/>
    <cellStyle name="SAPBEXresItemX 6" xfId="1139" xr:uid="{09F3D1E7-D026-45BB-95D3-BE4B93C0F2DD}"/>
    <cellStyle name="SAPBEXresItemX 6 10" xfId="25193" xr:uid="{94902310-2C67-4CB6-A3D9-E60CF933230D}"/>
    <cellStyle name="SAPBEXresItemX 6 2" xfId="2387" xr:uid="{8BFDC7B0-1FCD-45A5-9E71-EF82779E89C2}"/>
    <cellStyle name="SAPBEXresItemX 6 2 2" xfId="15773" xr:uid="{C9E4F9EA-1379-4F1D-9B6E-1AEDBA6F863C}"/>
    <cellStyle name="SAPBEXresItemX 6 2 2 2" xfId="32277" xr:uid="{FD7CA06D-B4AF-4711-B011-6C875DA35B37}"/>
    <cellStyle name="SAPBEXresItemX 6 2 2 3" xfId="39362" xr:uid="{40DEE877-A4C9-4606-824A-981F0DDE754D}"/>
    <cellStyle name="SAPBEXresItemX 6 2 3" xfId="17246" xr:uid="{C153687B-AB05-453C-845F-A3CD537AB0F2}"/>
    <cellStyle name="SAPBEXresItemX 6 2 3 2" xfId="33750" xr:uid="{04A25193-8941-4AB5-8A22-AF86234E1A7B}"/>
    <cellStyle name="SAPBEXresItemX 6 2 3 3" xfId="40079" xr:uid="{582B71E6-60C5-41E0-ADCD-67C090C17EAB}"/>
    <cellStyle name="SAPBEXresItemX 6 2 4" xfId="12462" xr:uid="{833E0332-C94E-4391-9CDB-768D630F8402}"/>
    <cellStyle name="SAPBEXresItemX 6 2 4 2" xfId="36491" xr:uid="{8CB8A390-18C7-40F9-90BC-5842CB050EB5}"/>
    <cellStyle name="SAPBEXresItemX 6 2 5" xfId="19888" xr:uid="{AA449116-409E-41E9-A68B-08B9FE29F5E3}"/>
    <cellStyle name="SAPBEXresItemX 6 2 6" xfId="28343" xr:uid="{B5006EA2-5F9E-4C58-B3D3-A5B2036A5FF3}"/>
    <cellStyle name="SAPBEXresItemX 6 3" xfId="2893" xr:uid="{FE0F1D1B-D534-4D2E-B6C0-EB3F57939FF5}"/>
    <cellStyle name="SAPBEXresItemX 6 3 2" xfId="14247" xr:uid="{89D6394E-B595-451B-94D0-AB0DF3B9AA02}"/>
    <cellStyle name="SAPBEXresItemX 6 3 2 2" xfId="37904" xr:uid="{77D864CE-3F9F-4C3C-9A16-5FBF67D27F46}"/>
    <cellStyle name="SAPBEXresItemX 6 3 3" xfId="20391" xr:uid="{A1D95B06-44AF-4E60-AEF8-35478DEA9604}"/>
    <cellStyle name="SAPBEXresItemX 6 3 4" xfId="22820" xr:uid="{23E5C5AB-560A-469C-A93F-A72400179405}"/>
    <cellStyle name="SAPBEXresItemX 6 4" xfId="2175" xr:uid="{CB190908-9DD7-440E-9B7E-E4CE045D2EC1}"/>
    <cellStyle name="SAPBEXresItemX 6 4 2" xfId="14141" xr:uid="{612E24DF-5BB0-4D75-9466-10B2F829FBC1}"/>
    <cellStyle name="SAPBEXresItemX 6 4 2 2" xfId="30718" xr:uid="{5983AF47-9C70-4CEF-A37A-B799FF4AE191}"/>
    <cellStyle name="SAPBEXresItemX 6 4 2 3" xfId="37798" xr:uid="{8BEF74B6-E447-47D6-9450-A201383C4580}"/>
    <cellStyle name="SAPBEXresItemX 6 4 3" xfId="19677" xr:uid="{A2983E3A-1992-4DB9-B07F-8FDBD9D5E212}"/>
    <cellStyle name="SAPBEXresItemX 6 4 4" xfId="28940" xr:uid="{8A534702-E189-48FC-92C1-34D3761EEE3A}"/>
    <cellStyle name="SAPBEXresItemX 6 5" xfId="3223" xr:uid="{757BA3EC-7DFC-45AE-8BB3-B1416ED49102}"/>
    <cellStyle name="SAPBEXresItemX 6 5 2" xfId="20721" xr:uid="{F99AFF5A-62BD-4424-B5B2-FC0B88199A4B}"/>
    <cellStyle name="SAPBEXresItemX 6 5 3" xfId="22529" xr:uid="{DADBF099-87FC-4704-BBE4-6C03E98E0331}"/>
    <cellStyle name="SAPBEXresItemX 6 6" xfId="3578" xr:uid="{4D775604-15D4-4378-98F2-6300599387EB}"/>
    <cellStyle name="SAPBEXresItemX 6 6 2" xfId="21076" xr:uid="{0E451AAB-BF97-4220-8D9B-AC940217CC99}"/>
    <cellStyle name="SAPBEXresItemX 6 6 3" xfId="18235" xr:uid="{59E59DBC-E736-4502-9803-A621B0C4F418}"/>
    <cellStyle name="SAPBEXresItemX 6 7" xfId="4035" xr:uid="{FE59CA5D-C392-47F9-A992-A81C7BB9A7D9}"/>
    <cellStyle name="SAPBEXresItemX 6 7 2" xfId="21531" xr:uid="{93A3F696-6DAC-4C51-98EF-D36D0A909CA5}"/>
    <cellStyle name="SAPBEXresItemX 6 7 3" xfId="18467" xr:uid="{A21FF4D1-03EE-4406-95B0-BAB7B86893D3}"/>
    <cellStyle name="SAPBEXresItemX 6 8" xfId="11060" xr:uid="{200B6E04-3518-4D17-87DD-58EF694D222B}"/>
    <cellStyle name="SAPBEXresItemX 6 8 2" xfId="35924" xr:uid="{EC4A301C-99A3-41E7-95EF-2D93EC59F934}"/>
    <cellStyle name="SAPBEXresItemX 6 9" xfId="18657" xr:uid="{B18630E5-44F4-4015-A563-5D7A73A22A13}"/>
    <cellStyle name="SAPBEXresItemX 7" xfId="1443" xr:uid="{6BA66070-BD74-4B9D-BF12-E8D0B8FF2D62}"/>
    <cellStyle name="SAPBEXresItemX 7 2" xfId="15328" xr:uid="{D3F61197-9265-4D07-99FA-FB58F0B30887}"/>
    <cellStyle name="SAPBEXresItemX 7 2 2" xfId="31832" xr:uid="{FAD29447-960B-4E9C-9F11-68BC643E2583}"/>
    <cellStyle name="SAPBEXresItemX 7 2 3" xfId="38917" xr:uid="{370B2D00-D65D-4A57-820A-18FA29E7CC18}"/>
    <cellStyle name="SAPBEXresItemX 7 3" xfId="16442" xr:uid="{004A25FC-3F02-47A1-B001-369076D746BC}"/>
    <cellStyle name="SAPBEXresItemX 7 3 2" xfId="32946" xr:uid="{6C70DCFE-5C12-4881-837C-FBB913C80C23}"/>
    <cellStyle name="SAPBEXresItemX 7 3 3" xfId="39638" xr:uid="{E21E989B-10A4-47B5-B64A-7ADFD0F28CD0}"/>
    <cellStyle name="SAPBEXresItemX 7 4" xfId="11540" xr:uid="{F0AE550C-6A79-4F4C-9A4C-08C83D542E5C}"/>
    <cellStyle name="SAPBEXresItemX 7 4 2" xfId="36122" xr:uid="{7FFE6A23-EC4D-49CA-9F45-20675D6E7FCE}"/>
    <cellStyle name="SAPBEXresItemX 7 5" xfId="28540" xr:uid="{5279F5A4-E75A-41B1-94C5-6A83AEEEEEDA}"/>
    <cellStyle name="SAPBEXresItemX 8" xfId="2242" xr:uid="{98B0F7BE-6323-44E5-91E7-74D67A964643}"/>
    <cellStyle name="SAPBEXresItemX 8 2" xfId="15422" xr:uid="{C1EAD788-9A38-47EB-AE0F-7B3D84FA6078}"/>
    <cellStyle name="SAPBEXresItemX 8 2 2" xfId="31926" xr:uid="{634EC256-F5E7-4085-9865-C55A8B9E8A53}"/>
    <cellStyle name="SAPBEXresItemX 8 2 3" xfId="39011" xr:uid="{19A5EA3D-4E86-400F-859E-E5F283EDD86B}"/>
    <cellStyle name="SAPBEXresItemX 8 3" xfId="16766" xr:uid="{3EEBCD9E-204F-45AF-8488-27FB255ACDB1}"/>
    <cellStyle name="SAPBEXresItemX 8 3 2" xfId="33270" xr:uid="{F4DA93BA-538C-4997-B90C-6F643E740413}"/>
    <cellStyle name="SAPBEXresItemX 8 3 3" xfId="39782" xr:uid="{3C6C74DF-8CA2-4D9A-A75D-A7E7A29EE19E}"/>
    <cellStyle name="SAPBEXresItemX 8 4" xfId="11915" xr:uid="{49512A2C-738D-48C8-8836-EE700D4E21CF}"/>
    <cellStyle name="SAPBEXresItemX 8 4 2" xfId="36212" xr:uid="{AEB652A4-5B4C-4739-9EBE-B2180CD65858}"/>
    <cellStyle name="SAPBEXresItemX 8 5" xfId="19744" xr:uid="{40C65BE1-FA1F-4635-902B-422F7DD15D6E}"/>
    <cellStyle name="SAPBEXresItemX 8 6" xfId="29525" xr:uid="{4E84C031-D2CF-49D9-900C-89A56B23A3D4}"/>
    <cellStyle name="SAPBEXresItemX 9" xfId="3261" xr:uid="{60528D11-D5D2-4AD3-9981-A242CE61B735}"/>
    <cellStyle name="SAPBEXresItemX 9 2" xfId="13795" xr:uid="{0F8B27FE-FD8C-47ED-A7EC-A3149E3BBF02}"/>
    <cellStyle name="SAPBEXresItemX 9 2 2" xfId="37520" xr:uid="{7D84D9B4-0858-4727-94BC-C344A36324FA}"/>
    <cellStyle name="SAPBEXresItemX 9 3" xfId="13343" xr:uid="{2B7B72AA-605C-47B8-AA68-059ED9BC738D}"/>
    <cellStyle name="SAPBEXresItemX 9 3 2" xfId="30028" xr:uid="{B95FEB93-53B7-4D02-802F-78C78FAC4B49}"/>
    <cellStyle name="SAPBEXresItemX 9 3 3" xfId="37072" xr:uid="{C7DA252E-809D-44E2-8A63-EDE0BF56A096}"/>
    <cellStyle name="SAPBEXresItemX 9 4" xfId="10537" xr:uid="{2A555FFD-0653-41CC-A9D1-86488263257A}"/>
    <cellStyle name="SAPBEXresItemX 9 4 2" xfId="35644" xr:uid="{BCDCBA56-EA3A-4BBB-880B-4C0D506B58A4}"/>
    <cellStyle name="SAPBEXresItemX 9 5" xfId="20759" xr:uid="{BB18329B-B64E-427E-8EDD-F5A5C0F365A1}"/>
    <cellStyle name="SAPBEXresItemX 9 6" xfId="22491" xr:uid="{C9EAC1F7-82DC-4F68-9D13-783C10696FD8}"/>
    <cellStyle name="SAPBEXstdData" xfId="80" xr:uid="{6A9EB367-D84A-4015-B878-8C56A8AEB8D4}"/>
    <cellStyle name="SAPBEXstdData 10" xfId="3535" xr:uid="{31B928E1-3EAD-445E-A5AC-325F976160E2}"/>
    <cellStyle name="SAPBEXstdData 10 2" xfId="9019" xr:uid="{EB3F2A17-B71B-4163-8B92-252AE5446A48}"/>
    <cellStyle name="SAPBEXstdData 10 2 2" xfId="26195" xr:uid="{2D9F42A9-5A9C-4D6E-B17C-42D7B05A5A9A}"/>
    <cellStyle name="SAPBEXstdData 10 2 3" xfId="34911" xr:uid="{8F147F43-1B29-4897-88C7-213FC3C3447A}"/>
    <cellStyle name="SAPBEXstdData 10 3" xfId="21033" xr:uid="{CD76C3AB-F5D0-427F-BF68-3ACD69505F9E}"/>
    <cellStyle name="SAPBEXstdData 10 4" xfId="24272" xr:uid="{BE9221EE-AA98-4E1E-AEC7-0077F90AD9C2}"/>
    <cellStyle name="SAPBEXstdData 11" xfId="3399" xr:uid="{19A37610-B208-48FE-95C9-8F739A065A3B}"/>
    <cellStyle name="SAPBEXstdData 11 2" xfId="20897" xr:uid="{6C62DB42-E65F-458E-A54F-343762F6D919}"/>
    <cellStyle name="SAPBEXstdData 11 3" xfId="22352" xr:uid="{EBE9C212-8A39-4309-ADA6-81F502A73306}"/>
    <cellStyle name="SAPBEXstdData 12" xfId="4245" xr:uid="{F3DAE230-C711-42D6-9638-0B97ACCE3D8C}"/>
    <cellStyle name="SAPBEXstdData 12 2" xfId="21739" xr:uid="{C989A735-6002-480B-84A8-DA0BF5DD285E}"/>
    <cellStyle name="SAPBEXstdData 12 3" xfId="18022" xr:uid="{8AA9D562-7C88-4633-B30D-968570C3CB11}"/>
    <cellStyle name="SAPBEXstdData 13" xfId="4351" xr:uid="{22FC586B-1BF0-4CE6-86E8-B676191A0E0A}"/>
    <cellStyle name="SAPBEXstdData 13 2" xfId="21844" xr:uid="{71E06B67-A2B7-4ADC-81C4-6A55AB91334F}"/>
    <cellStyle name="SAPBEXstdData 13 3" xfId="22081" xr:uid="{59A7CDDC-CE6C-44ED-BB8E-8CA2B2E09D4E}"/>
    <cellStyle name="SAPBEXstdData 14" xfId="6016" xr:uid="{67316E47-1BBE-460F-A693-97D5DA5A075E}"/>
    <cellStyle name="SAPBEXstdData 14 2" xfId="23327" xr:uid="{0886939F-86E0-4F61-A03F-0B0AF98B0C64}"/>
    <cellStyle name="SAPBEXstdData 14 3" xfId="34342" xr:uid="{1F4B3A3B-D457-4CD9-997D-41302BBB84DA}"/>
    <cellStyle name="SAPBEXstdData 15" xfId="7367" xr:uid="{5AB9DB60-D9C4-4EFF-B33A-ABAC1AF42808}"/>
    <cellStyle name="SAPBEXstdData 15 2" xfId="24638" xr:uid="{FC08DA82-39BE-483D-8AA5-65E37008543C}"/>
    <cellStyle name="SAPBEXstdData 15 3" xfId="34437" xr:uid="{224BAF82-394C-465B-B0AB-1946B53FC747}"/>
    <cellStyle name="SAPBEXstdData 16" xfId="17699" xr:uid="{A800FA6C-BFAF-482D-AD90-AD07BADD4134}"/>
    <cellStyle name="SAPBEXstdData 17" xfId="29969" xr:uid="{14FB4F36-C35F-4C88-83F6-65B0B27FEBF2}"/>
    <cellStyle name="SAPBEXstdData 2" xfId="836" xr:uid="{6587772E-0BEF-44B9-AA7F-2192E5BD4574}"/>
    <cellStyle name="SAPBEXstdData 2 10" xfId="7884" xr:uid="{372EF913-9874-42C3-82FC-89E4AA9DCB9D}"/>
    <cellStyle name="SAPBEXstdData 2 10 2" xfId="25141" xr:uid="{2B897874-C6CE-4B3C-9810-21A9E52887BB}"/>
    <cellStyle name="SAPBEXstdData 2 10 3" xfId="34477" xr:uid="{6EB848E5-9FB1-40F5-8721-2D2DCBEBA3BB}"/>
    <cellStyle name="SAPBEXstdData 2 11" xfId="18411" xr:uid="{76B53CAB-E697-4A38-9617-B9C3B1331AB5}"/>
    <cellStyle name="SAPBEXstdData 2 12" xfId="30154" xr:uid="{D010CD2B-9AF8-40DF-B8EE-27BCC409AF40}"/>
    <cellStyle name="SAPBEXstdData 2 2" xfId="837" xr:uid="{205A075A-8C32-41FC-9C5F-4142E152EC19}"/>
    <cellStyle name="SAPBEXstdData 2 2 10" xfId="18412" xr:uid="{866E4AB6-2E1F-4082-86A3-AB7CE665AE18}"/>
    <cellStyle name="SAPBEXstdData 2 2 11" xfId="27195" xr:uid="{29D36602-28DA-4D69-9D53-44C4761A3371}"/>
    <cellStyle name="SAPBEXstdData 2 2 2" xfId="1317" xr:uid="{750D6C56-B745-46C2-A71F-9524CB1FB326}"/>
    <cellStyle name="SAPBEXstdData 2 2 2 10" xfId="27198" xr:uid="{B7684CCA-6C99-411F-9407-3810EC34F8E2}"/>
    <cellStyle name="SAPBEXstdData 2 2 2 2" xfId="2565" xr:uid="{EC660913-B7A5-4F16-B560-335C0699DCFD}"/>
    <cellStyle name="SAPBEXstdData 2 2 2 2 2" xfId="20066" xr:uid="{020C2ABB-FFB6-4F80-8C1D-CA2F211CEFC8}"/>
    <cellStyle name="SAPBEXstdData 2 2 2 2 3" xfId="23351" xr:uid="{A336CB06-1E7C-4914-9C6C-FC453692210B}"/>
    <cellStyle name="SAPBEXstdData 2 2 2 3" xfId="3071" xr:uid="{FA740555-51CF-4BD1-8DF2-CB3294B0490D}"/>
    <cellStyle name="SAPBEXstdData 2 2 2 3 2" xfId="20569" xr:uid="{7F16DBA3-6A35-4C30-8C74-58F9EF655711}"/>
    <cellStyle name="SAPBEXstdData 2 2 2 3 3" xfId="22676" xr:uid="{4B7789C6-23C8-451A-83CE-8E9A186AE488}"/>
    <cellStyle name="SAPBEXstdData 2 2 2 4" xfId="3209" xr:uid="{8FCE1704-C0E9-4EFF-BC95-755F2EC749C5}"/>
    <cellStyle name="SAPBEXstdData 2 2 2 4 2" xfId="20707" xr:uid="{59CDF114-2423-4022-900B-18C10C61809B}"/>
    <cellStyle name="SAPBEXstdData 2 2 2 4 3" xfId="22543" xr:uid="{7A385283-9EB4-4447-B69D-A65016CBEF02}"/>
    <cellStyle name="SAPBEXstdData 2 2 2 5" xfId="3616" xr:uid="{70463DA4-08C7-4B48-86FE-B31535838AA2}"/>
    <cellStyle name="SAPBEXstdData 2 2 2 5 2" xfId="21114" xr:uid="{68271BB5-0222-4356-8BB1-5A1CEBCDA981}"/>
    <cellStyle name="SAPBEXstdData 2 2 2 5 3" xfId="23414" xr:uid="{7D8AFF96-4308-4FE1-A286-9043E4DC066A}"/>
    <cellStyle name="SAPBEXstdData 2 2 2 6" xfId="3864" xr:uid="{6103A108-D19A-4151-9E8D-2ABED58ED2DC}"/>
    <cellStyle name="SAPBEXstdData 2 2 2 6 2" xfId="21361" xr:uid="{409ABE3D-85BC-4415-92A1-B218FEB2EEEE}"/>
    <cellStyle name="SAPBEXstdData 2 2 2 6 3" xfId="22186" xr:uid="{B4E5248B-580E-4E4C-8FEA-D761FD69C184}"/>
    <cellStyle name="SAPBEXstdData 2 2 2 7" xfId="3721" xr:uid="{3632901C-FB24-49E7-948A-A97E7B420C15}"/>
    <cellStyle name="SAPBEXstdData 2 2 2 7 2" xfId="21219" xr:uid="{CB3FF013-327C-4841-BBDE-11C6A7C1E31E}"/>
    <cellStyle name="SAPBEXstdData 2 2 2 7 3" xfId="18182" xr:uid="{DA6CCDC7-A00D-4E7B-92A0-942DE2EFBD96}"/>
    <cellStyle name="SAPBEXstdData 2 2 2 8" xfId="14850" xr:uid="{477D3025-E9A0-4F6D-9C74-B04AA388C737}"/>
    <cellStyle name="SAPBEXstdData 2 2 2 8 2" xfId="31363" xr:uid="{27EF8FBB-2137-4A29-B14B-60C2595DCBE7}"/>
    <cellStyle name="SAPBEXstdData 2 2 2 8 3" xfId="38440" xr:uid="{CCC1B58E-86E3-40C8-9995-32A06CBC76E9}"/>
    <cellStyle name="SAPBEXstdData 2 2 2 9" xfId="18830" xr:uid="{3A875978-C888-4CB7-9FE9-84EFACB64B92}"/>
    <cellStyle name="SAPBEXstdData 2 2 3" xfId="2116" xr:uid="{F194C689-B16F-4A6E-8ADD-D4480939647C}"/>
    <cellStyle name="SAPBEXstdData 2 2 3 2" xfId="15577" xr:uid="{8AF61AC0-F8A4-4C7D-8577-E1730CF88662}"/>
    <cellStyle name="SAPBEXstdData 2 2 3 2 2" xfId="32081" xr:uid="{2F6206FF-4006-45D2-926F-5B2BD14D44E7}"/>
    <cellStyle name="SAPBEXstdData 2 2 3 2 3" xfId="39166" xr:uid="{A32D1526-C45C-42BD-85F0-AD42294A973B}"/>
    <cellStyle name="SAPBEXstdData 2 2 3 3" xfId="19619" xr:uid="{5775075D-56BA-4227-9671-CBD5EA4A80AC}"/>
    <cellStyle name="SAPBEXstdData 2 2 3 4" xfId="28409" xr:uid="{DB1C73F9-BDB3-42C4-BE95-E003E663E0C9}"/>
    <cellStyle name="SAPBEXstdData 2 2 4" xfId="1386" xr:uid="{310C7AA2-346D-4C67-BFE6-76061640B974}"/>
    <cellStyle name="SAPBEXstdData 2 2 4 2" xfId="16971" xr:uid="{4BF63488-831F-47E7-8EFC-CBF2A03EFDE5}"/>
    <cellStyle name="SAPBEXstdData 2 2 4 2 2" xfId="33475" xr:uid="{6551CEA7-9C14-4A21-8686-DE77086613B7}"/>
    <cellStyle name="SAPBEXstdData 2 2 4 2 3" xfId="39896" xr:uid="{ADB717EC-0425-43E1-A617-C6AC7125B1AA}"/>
    <cellStyle name="SAPBEXstdData 2 2 4 3" xfId="18892" xr:uid="{B18CFB78-56ED-4148-9132-97F0941D49BC}"/>
    <cellStyle name="SAPBEXstdData 2 2 4 4" xfId="30850" xr:uid="{22AF3F29-BE9D-464E-B8E7-60976436E49D}"/>
    <cellStyle name="SAPBEXstdData 2 2 5" xfId="2164" xr:uid="{0FF4DE88-BD4F-4BE5-86B6-BFD5F5C39970}"/>
    <cellStyle name="SAPBEXstdData 2 2 5 2" xfId="19666" xr:uid="{E5FF148E-79F6-4B50-A14D-FE9783BF853F}"/>
    <cellStyle name="SAPBEXstdData 2 2 5 3" xfId="23259" xr:uid="{F88DFE12-0167-445B-95D6-933339963E5B}"/>
    <cellStyle name="SAPBEXstdData 2 2 6" xfId="1558" xr:uid="{8A6344C0-0CB7-4A92-9C99-64427957047C}"/>
    <cellStyle name="SAPBEXstdData 2 2 6 2" xfId="19063" xr:uid="{02208608-FD0A-41FF-B416-A83ECEEF62E9}"/>
    <cellStyle name="SAPBEXstdData 2 2 6 3" xfId="29281" xr:uid="{F12013C4-EF54-4446-B49A-244B88D76C4F}"/>
    <cellStyle name="SAPBEXstdData 2 2 7" xfId="1814" xr:uid="{18B1AAC8-5CEE-4373-B868-1AE934D67330}"/>
    <cellStyle name="SAPBEXstdData 2 2 7 2" xfId="19317" xr:uid="{5F0201EB-E1E4-4FAF-9867-A9B970CB4286}"/>
    <cellStyle name="SAPBEXstdData 2 2 7 3" xfId="23064" xr:uid="{D00CF845-D6F5-42DD-B196-AF4145475392}"/>
    <cellStyle name="SAPBEXstdData 2 2 8" xfId="4371" xr:uid="{CE8EF9A9-4162-4DED-9F31-B4FCDFE45B10}"/>
    <cellStyle name="SAPBEXstdData 2 2 8 2" xfId="21863" xr:uid="{60D2FB37-B2B6-48F7-849A-241D6FC58343}"/>
    <cellStyle name="SAPBEXstdData 2 2 8 3" xfId="22076" xr:uid="{E06792B0-B3B2-45DC-A2D0-08690CB3B1EA}"/>
    <cellStyle name="SAPBEXstdData 2 2 9" xfId="12174" xr:uid="{78949926-4387-45D2-B634-A8D6613EB261}"/>
    <cellStyle name="SAPBEXstdData 2 2 9 2" xfId="29000" xr:uid="{52D98665-CD7A-44BA-B572-2EA917759178}"/>
    <cellStyle name="SAPBEXstdData 2 2 9 3" xfId="36312" xr:uid="{5A0AFB69-422A-4D76-B031-EDC201C7E35E}"/>
    <cellStyle name="SAPBEXstdData 2 3" xfId="1316" xr:uid="{8E5A2BE7-09C7-4C11-A663-1992D65A0C5F}"/>
    <cellStyle name="SAPBEXstdData 2 3 10" xfId="30157" xr:uid="{F4E5BE0D-24C1-4692-A11A-3D74621CE606}"/>
    <cellStyle name="SAPBEXstdData 2 3 2" xfId="2564" xr:uid="{987C8209-BFBC-4E0B-B442-D70C0CA6DA5E}"/>
    <cellStyle name="SAPBEXstdData 2 3 2 2" xfId="14003" xr:uid="{80A2F0A9-0178-48E5-894D-B2E666178ED7}"/>
    <cellStyle name="SAPBEXstdData 2 3 2 2 2" xfId="30599" xr:uid="{E6AB6768-FECA-49AE-A0CE-50AF1F12465B}"/>
    <cellStyle name="SAPBEXstdData 2 3 2 2 3" xfId="37674" xr:uid="{CE8606DF-5769-47C1-8563-F1C89637CE8C}"/>
    <cellStyle name="SAPBEXstdData 2 3 2 3" xfId="20065" xr:uid="{25AA4722-FCB2-4E07-94F0-998D90117FF1}"/>
    <cellStyle name="SAPBEXstdData 2 3 2 4" xfId="23402" xr:uid="{7EED680C-FBC8-452A-B1C8-9FC7B42D5BCC}"/>
    <cellStyle name="SAPBEXstdData 2 3 3" xfId="3070" xr:uid="{E21C92DF-E0D5-4A9C-9A52-393A6E2D86C5}"/>
    <cellStyle name="SAPBEXstdData 2 3 3 2" xfId="13000" xr:uid="{CAD9BE7A-2A06-4F7D-BCE9-F60F6F50A54B}"/>
    <cellStyle name="SAPBEXstdData 2 3 3 2 2" xfId="29720" xr:uid="{223F5AEF-B7FA-489A-9802-B738453A0511}"/>
    <cellStyle name="SAPBEXstdData 2 3 3 2 3" xfId="36729" xr:uid="{7CF48B43-A472-4078-91BC-E6AE4A4EFE52}"/>
    <cellStyle name="SAPBEXstdData 2 3 3 3" xfId="20568" xr:uid="{05C9CB94-6F4F-403E-B912-27D0220CA154}"/>
    <cellStyle name="SAPBEXstdData 2 3 3 4" xfId="22677" xr:uid="{79425767-8FB5-41CA-90E1-3D04C3E2400A}"/>
    <cellStyle name="SAPBEXstdData 2 3 4" xfId="3277" xr:uid="{BA25BCAC-4244-46D5-9907-7DBD890BF996}"/>
    <cellStyle name="SAPBEXstdData 2 3 4 2" xfId="20775" xr:uid="{8D7B09E4-EE38-4CB2-92F9-CFA27DAE866D}"/>
    <cellStyle name="SAPBEXstdData 2 3 4 3" xfId="22475" xr:uid="{1F77DB33-91BF-443E-816C-1FE1B06270EB}"/>
    <cellStyle name="SAPBEXstdData 2 3 5" xfId="3635" xr:uid="{0E9092E1-E6F2-4E9E-BAEB-223B9615BE2B}"/>
    <cellStyle name="SAPBEXstdData 2 3 5 2" xfId="21133" xr:uid="{3F088A4A-F676-4A1E-80AB-F1F1AE3CCF65}"/>
    <cellStyle name="SAPBEXstdData 2 3 5 3" xfId="18216" xr:uid="{E14327F9-9200-4301-B1F2-069DB02026FA}"/>
    <cellStyle name="SAPBEXstdData 2 3 6" xfId="3562" xr:uid="{4FB4EA2A-B650-4C79-A372-4DAD099408BA}"/>
    <cellStyle name="SAPBEXstdData 2 3 6 2" xfId="21060" xr:uid="{6E3E1F7E-F9B0-44F2-A92B-2144E34989D8}"/>
    <cellStyle name="SAPBEXstdData 2 3 6 3" xfId="18439" xr:uid="{6F48485F-9438-43E5-A4A5-083DAF72D4D1}"/>
    <cellStyle name="SAPBEXstdData 2 3 7" xfId="1912" xr:uid="{99E8D4D7-E9C8-4102-9EF3-3A5AC932C7D7}"/>
    <cellStyle name="SAPBEXstdData 2 3 7 2" xfId="19415" xr:uid="{0E2B8BC0-56D2-4638-B6B6-FA42BE8248FD}"/>
    <cellStyle name="SAPBEXstdData 2 3 7 3" xfId="18513" xr:uid="{F2D53CC3-B8D2-43F1-A391-2BA190D7B8A5}"/>
    <cellStyle name="SAPBEXstdData 2 3 8" xfId="10770" xr:uid="{6998996B-C094-48ED-AC2C-B326D1A86627}"/>
    <cellStyle name="SAPBEXstdData 2 3 8 2" xfId="27796" xr:uid="{5FE93BC6-A56D-4B13-BB86-30A1F0765ED7}"/>
    <cellStyle name="SAPBEXstdData 2 3 8 3" xfId="35745" xr:uid="{B0382A95-B478-47D7-8603-91A8C4AE1A9B}"/>
    <cellStyle name="SAPBEXstdData 2 3 9" xfId="18829" xr:uid="{C72973E7-364E-45AE-BB22-76EBE67AC200}"/>
    <cellStyle name="SAPBEXstdData 2 4" xfId="2115" xr:uid="{CCF77E72-1928-45F6-A936-B20002DD4748}"/>
    <cellStyle name="SAPBEXstdData 2 4 2" xfId="9777" xr:uid="{9988BB4F-BE83-42DA-98BC-5E292AA328FA}"/>
    <cellStyle name="SAPBEXstdData 2 4 2 2" xfId="26924" xr:uid="{BB4B054B-CA63-4746-864A-7C6E0942D295}"/>
    <cellStyle name="SAPBEXstdData 2 4 2 3" xfId="35205" xr:uid="{0D2BFA33-369F-4E54-88FC-B04E52A531F6}"/>
    <cellStyle name="SAPBEXstdData 2 4 3" xfId="19618" xr:uid="{65C6F380-E8E0-4F67-8648-99B6FBBDD609}"/>
    <cellStyle name="SAPBEXstdData 2 4 4" xfId="18573" xr:uid="{F7AB134C-9E46-428A-8945-B7F8FCA1513C}"/>
    <cellStyle name="SAPBEXstdData 2 5" xfId="1454" xr:uid="{F37931DB-D995-4BF7-8E32-FE4E42C47039}"/>
    <cellStyle name="SAPBEXstdData 2 5 2" xfId="13210" xr:uid="{804C5DBD-255E-438F-BE69-E421691441E6}"/>
    <cellStyle name="SAPBEXstdData 2 5 2 2" xfId="29926" xr:uid="{11344858-45B1-4E7F-A687-9DA71C763D2D}"/>
    <cellStyle name="SAPBEXstdData 2 5 2 3" xfId="36939" xr:uid="{9EE4FEF2-4E5B-4FFF-A6C2-A7A9120EDE6B}"/>
    <cellStyle name="SAPBEXstdData 2 5 3" xfId="18959" xr:uid="{4D698228-30E7-4E36-8D7E-1F2398A54BF5}"/>
    <cellStyle name="SAPBEXstdData 2 5 4" xfId="30158" xr:uid="{75E129BB-7EF8-4A25-9C76-D516E1F104EA}"/>
    <cellStyle name="SAPBEXstdData 2 6" xfId="2849" xr:uid="{E2882FF0-6D57-4A56-948A-FD37B6289B4C}"/>
    <cellStyle name="SAPBEXstdData 2 6 2" xfId="12977" xr:uid="{F0296913-CF75-4091-96C0-1218052C1379}"/>
    <cellStyle name="SAPBEXstdData 2 6 2 2" xfId="29697" xr:uid="{DE87964C-6F12-4619-B1BA-2E9162BAE3E0}"/>
    <cellStyle name="SAPBEXstdData 2 6 2 3" xfId="36706" xr:uid="{ACBC21DE-C161-4387-8AA9-D2EB4FA4B483}"/>
    <cellStyle name="SAPBEXstdData 2 6 3" xfId="20347" xr:uid="{8C693116-D1BF-4465-AA11-9F76877CA710}"/>
    <cellStyle name="SAPBEXstdData 2 6 4" xfId="22842" xr:uid="{C2F32EC3-BD5D-482A-AF3F-4E5FD9613EDD}"/>
    <cellStyle name="SAPBEXstdData 2 7" xfId="2794" xr:uid="{BCBE2ABF-D64C-447D-BCAC-E3AC49C1BD5C}"/>
    <cellStyle name="SAPBEXstdData 2 7 2" xfId="20293" xr:uid="{71F4AE83-245B-4F0C-86AE-07ADD26A2D62}"/>
    <cellStyle name="SAPBEXstdData 2 7 3" xfId="26015" xr:uid="{86C27D07-DA98-43A8-9631-7F33C182FE69}"/>
    <cellStyle name="SAPBEXstdData 2 8" xfId="1577" xr:uid="{66435C9B-84EB-439C-A637-DC517DA9801D}"/>
    <cellStyle name="SAPBEXstdData 2 8 2" xfId="19082" xr:uid="{1FE33CD7-9899-4F37-A256-C35FBC48C130}"/>
    <cellStyle name="SAPBEXstdData 2 8 3" xfId="25574" xr:uid="{93E206B5-6BAD-44E6-98B2-FB750C2E4CA1}"/>
    <cellStyle name="SAPBEXstdData 2 9" xfId="4330" xr:uid="{EFB9BFBD-F044-4A0B-8793-FD41C76299CA}"/>
    <cellStyle name="SAPBEXstdData 2 9 2" xfId="21824" xr:uid="{6DCAE637-553F-45E6-B730-AB8EB7EFF6F3}"/>
    <cellStyle name="SAPBEXstdData 2 9 3" xfId="18470" xr:uid="{EFDF4CB2-5835-48F2-9F12-4B90DA539C90}"/>
    <cellStyle name="SAPBEXstdData 3" xfId="838" xr:uid="{BCF21899-4B22-441B-AAE9-0F2AF902BEA3}"/>
    <cellStyle name="SAPBEXstdData 3 10" xfId="7855" xr:uid="{F48D6FB4-8B43-4E4F-8BAA-54FB8D8C7BEC}"/>
    <cellStyle name="SAPBEXstdData 3 10 2" xfId="25115" xr:uid="{65C742F9-78CF-4A0A-B100-37A0E4139BF9}"/>
    <cellStyle name="SAPBEXstdData 3 10 3" xfId="34449" xr:uid="{3DBF0EF0-043E-451B-A4DA-1943A8F63C10}"/>
    <cellStyle name="SAPBEXstdData 3 11" xfId="18413" xr:uid="{1A1E735B-6FFF-430B-8597-531EE1810D87}"/>
    <cellStyle name="SAPBEXstdData 3 12" xfId="28097" xr:uid="{439735E8-17E3-48D7-827A-6CEF4BD7B504}"/>
    <cellStyle name="SAPBEXstdData 3 2" xfId="839" xr:uid="{09475D59-9417-4FE4-817F-5AD6167E149C}"/>
    <cellStyle name="SAPBEXstdData 3 2 10" xfId="18414" xr:uid="{A1110198-6C61-4696-AC70-BED90BB5CFEC}"/>
    <cellStyle name="SAPBEXstdData 3 2 11" xfId="30857" xr:uid="{C18A50EC-C90C-4795-9D51-1D75FD80780D}"/>
    <cellStyle name="SAPBEXstdData 3 2 2" xfId="1319" xr:uid="{4E23EB3E-5FAE-4585-8AE0-A2217F7B4343}"/>
    <cellStyle name="SAPBEXstdData 3 2 2 10" xfId="28092" xr:uid="{0CDEF46D-7DC7-4A60-9AF3-E9931CEF53C2}"/>
    <cellStyle name="SAPBEXstdData 3 2 2 2" xfId="2567" xr:uid="{C07E42CF-2EDC-4D54-AF67-4099E96C3FDC}"/>
    <cellStyle name="SAPBEXstdData 3 2 2 2 2" xfId="20068" xr:uid="{4DC5757C-0F0D-46DB-9960-623F2BE7CCDF}"/>
    <cellStyle name="SAPBEXstdData 3 2 2 2 3" xfId="24567" xr:uid="{9ECAB1B8-A2DE-46DC-8CC7-4BA4FD32EE41}"/>
    <cellStyle name="SAPBEXstdData 3 2 2 3" xfId="3073" xr:uid="{C240CD86-87A2-4F50-8C29-6A7F3417FD6B}"/>
    <cellStyle name="SAPBEXstdData 3 2 2 3 2" xfId="20571" xr:uid="{20629A5B-5C61-46E1-89B7-FFEDEC03BF8F}"/>
    <cellStyle name="SAPBEXstdData 3 2 2 3 3" xfId="22674" xr:uid="{5C04C1C1-1DAA-46AD-A4AC-65DF7F407CFB}"/>
    <cellStyle name="SAPBEXstdData 3 2 2 4" xfId="2161" xr:uid="{DDA1E6A9-867A-416A-AC92-6DC43F644920}"/>
    <cellStyle name="SAPBEXstdData 3 2 2 4 2" xfId="19663" xr:uid="{0C9F85DA-C51A-4FD6-9AA0-5DD4B72ED78C}"/>
    <cellStyle name="SAPBEXstdData 3 2 2 4 3" xfId="29543" xr:uid="{A9C5745F-424B-4387-A40D-2CB313DDAF2D}"/>
    <cellStyle name="SAPBEXstdData 3 2 2 5" xfId="3836" xr:uid="{A90DC2D8-707A-49E3-A22C-6811D82F7799}"/>
    <cellStyle name="SAPBEXstdData 3 2 2 5 2" xfId="21333" xr:uid="{D2F3EDFC-3EF7-47D0-B9BF-8BFDCB60B1DF}"/>
    <cellStyle name="SAPBEXstdData 3 2 2 5 3" xfId="23146" xr:uid="{8286BFE6-D411-4070-9334-7F8890131F42}"/>
    <cellStyle name="SAPBEXstdData 3 2 2 6" xfId="4079" xr:uid="{3928C651-9F79-4832-BEAE-986F0F760CAB}"/>
    <cellStyle name="SAPBEXstdData 3 2 2 6 2" xfId="21575" xr:uid="{E3A72749-62CE-4553-B76A-78FF198D975A}"/>
    <cellStyle name="SAPBEXstdData 3 2 2 6 3" xfId="17731" xr:uid="{DEB2C8B6-EE7F-4083-BEF5-67B62B2E3636}"/>
    <cellStyle name="SAPBEXstdData 3 2 2 7" xfId="3792" xr:uid="{B36FC275-D90D-4F1B-800F-D195BBF1BE4F}"/>
    <cellStyle name="SAPBEXstdData 3 2 2 7 2" xfId="21289" xr:uid="{F536C2C7-8191-448C-B906-1D347A3BA082}"/>
    <cellStyle name="SAPBEXstdData 3 2 2 7 3" xfId="23172" xr:uid="{DE198CA8-C731-499B-AA1D-C0FF19FADB30}"/>
    <cellStyle name="SAPBEXstdData 3 2 2 8" xfId="14910" xr:uid="{E21FF165-CB4C-4118-B85F-E4FDF94FCCE5}"/>
    <cellStyle name="SAPBEXstdData 3 2 2 8 2" xfId="31421" xr:uid="{5D5EC801-93C6-4777-BA6E-C0344514B354}"/>
    <cellStyle name="SAPBEXstdData 3 2 2 8 3" xfId="38499" xr:uid="{D44DDF94-F8DA-45D5-92E5-2EFAE0788241}"/>
    <cellStyle name="SAPBEXstdData 3 2 2 9" xfId="18832" xr:uid="{9137C03E-E312-41A3-974E-F951532668A9}"/>
    <cellStyle name="SAPBEXstdData 3 2 3" xfId="2118" xr:uid="{D0B37B43-150F-4502-B826-61A697A5C1E8}"/>
    <cellStyle name="SAPBEXstdData 3 2 3 2" xfId="15683" xr:uid="{5EA25F19-C329-4807-9D7C-7604993545FD}"/>
    <cellStyle name="SAPBEXstdData 3 2 3 2 2" xfId="32187" xr:uid="{FCACFA67-2415-44E6-8DDA-FF6873769689}"/>
    <cellStyle name="SAPBEXstdData 3 2 3 2 3" xfId="39272" xr:uid="{A9F4764F-FA00-4B1A-8DD1-CF60D0809A42}"/>
    <cellStyle name="SAPBEXstdData 3 2 3 3" xfId="19621" xr:uid="{697E91A4-9050-4F8C-9598-FFCF247B868C}"/>
    <cellStyle name="SAPBEXstdData 3 2 3 4" xfId="18849" xr:uid="{DC5AAA4B-62B2-408C-B450-90BAD49D2E00}"/>
    <cellStyle name="SAPBEXstdData 3 2 4" xfId="1389" xr:uid="{B66FCA82-F10D-41D8-A5BE-0E65D87CE337}"/>
    <cellStyle name="SAPBEXstdData 3 2 4 2" xfId="17067" xr:uid="{D9D667FF-BB00-4825-9CBF-087C29C2A806}"/>
    <cellStyle name="SAPBEXstdData 3 2 4 2 2" xfId="33571" xr:uid="{517CB601-10D0-447D-BFDD-B53145999DC1}"/>
    <cellStyle name="SAPBEXstdData 3 2 4 2 3" xfId="39989" xr:uid="{467EE8BF-49D7-43AF-AE81-829FC6255AC3}"/>
    <cellStyle name="SAPBEXstdData 3 2 4 3" xfId="18895" xr:uid="{E01501B5-5545-4F03-A77F-581A77D2C1C0}"/>
    <cellStyle name="SAPBEXstdData 3 2 4 4" xfId="25588" xr:uid="{7DDCA2FD-F306-40CF-B492-3D2907C93209}"/>
    <cellStyle name="SAPBEXstdData 3 2 5" xfId="1508" xr:uid="{F80AFB71-2CAC-4C9D-83C9-5DAE564E176B}"/>
    <cellStyle name="SAPBEXstdData 3 2 5 2" xfId="19013" xr:uid="{BF334C84-3DA2-4E39-AA07-E786A2B0B2FB}"/>
    <cellStyle name="SAPBEXstdData 3 2 5 3" xfId="30271" xr:uid="{C30842AC-C182-4618-9A38-B36B86879EAA}"/>
    <cellStyle name="SAPBEXstdData 3 2 6" xfId="3411" xr:uid="{729EE65C-AB2B-4074-9426-C28F40A2F29E}"/>
    <cellStyle name="SAPBEXstdData 3 2 6 2" xfId="20909" xr:uid="{26D655AC-6E60-46FD-9352-85BAF1AA6854}"/>
    <cellStyle name="SAPBEXstdData 3 2 6 3" xfId="22340" xr:uid="{414C021F-8DC7-4D2D-9F19-AD0323A03912}"/>
    <cellStyle name="SAPBEXstdData 3 2 7" xfId="3322" xr:uid="{EEBBC68D-5EE1-4C83-BE2A-02D9323258D2}"/>
    <cellStyle name="SAPBEXstdData 3 2 7 2" xfId="20820" xr:uid="{3DE942DD-FEC4-4576-AFA4-2E47A4F86E42}"/>
    <cellStyle name="SAPBEXstdData 3 2 7 3" xfId="22430" xr:uid="{BD1982D3-5A9F-4518-A71B-36F705163C26}"/>
    <cellStyle name="SAPBEXstdData 3 2 8" xfId="4413" xr:uid="{CAC7EF64-A3FB-437B-B8EA-6621814626CE}"/>
    <cellStyle name="SAPBEXstdData 3 2 8 2" xfId="21904" xr:uid="{C5F9AC20-EEE2-4221-8009-4887D3FEA9AD}"/>
    <cellStyle name="SAPBEXstdData 3 2 8 3" xfId="22065" xr:uid="{4251865E-4380-41C4-AD32-73AB6946FF6F}"/>
    <cellStyle name="SAPBEXstdData 3 2 9" xfId="12283" xr:uid="{EDABFCF6-C55B-4BD5-B7E5-1B5FE966D791}"/>
    <cellStyle name="SAPBEXstdData 3 2 9 2" xfId="29089" xr:uid="{56D68031-7178-4CE8-A543-A29424007D9C}"/>
    <cellStyle name="SAPBEXstdData 3 2 9 3" xfId="36403" xr:uid="{10ECEB62-D20A-462D-98DD-A02F13246AB6}"/>
    <cellStyle name="SAPBEXstdData 3 3" xfId="1318" xr:uid="{968D3718-76AB-4C79-892F-90DBD2A53764}"/>
    <cellStyle name="SAPBEXstdData 3 3 10" xfId="30852" xr:uid="{CC0060C5-F6B1-4D82-A52D-6B2AF21F6252}"/>
    <cellStyle name="SAPBEXstdData 3 3 2" xfId="2566" xr:uid="{C60D1F71-4125-418C-AA54-6183E45F2202}"/>
    <cellStyle name="SAPBEXstdData 3 3 2 2" xfId="14111" xr:uid="{56DBDD32-A730-4924-87E7-129A5EA4DDE8}"/>
    <cellStyle name="SAPBEXstdData 3 3 2 2 2" xfId="30691" xr:uid="{503FB2D3-8C99-4700-8C44-D4E446BA13ED}"/>
    <cellStyle name="SAPBEXstdData 3 3 2 2 3" xfId="37769" xr:uid="{BD9EFD6E-10C8-4358-B236-A8E9CC65189B}"/>
    <cellStyle name="SAPBEXstdData 3 3 2 3" xfId="20067" xr:uid="{09D41778-0780-4A99-93D6-20D2FC9009DE}"/>
    <cellStyle name="SAPBEXstdData 3 3 2 4" xfId="23370" xr:uid="{187681EC-1495-4047-A93C-3CA8576758AA}"/>
    <cellStyle name="SAPBEXstdData 3 3 3" xfId="3072" xr:uid="{F46B5063-5CEC-4788-A684-610C47A1F620}"/>
    <cellStyle name="SAPBEXstdData 3 3 3 2" xfId="14941" xr:uid="{14BEA338-3446-48F3-86D9-304004C63FE2}"/>
    <cellStyle name="SAPBEXstdData 3 3 3 2 2" xfId="31451" xr:uid="{DB0F4336-9B8C-44CF-A70F-0EE1A9EE7B96}"/>
    <cellStyle name="SAPBEXstdData 3 3 3 2 3" xfId="38530" xr:uid="{403EF2F6-EA8F-410D-B99B-2C8E54A28475}"/>
    <cellStyle name="SAPBEXstdData 3 3 3 3" xfId="20570" xr:uid="{811CEEB6-2A97-4687-A5A9-25EF964B7848}"/>
    <cellStyle name="SAPBEXstdData 3 3 3 4" xfId="22675" xr:uid="{6E686572-D3AC-4CA8-91E0-CD611AFBCA4C}"/>
    <cellStyle name="SAPBEXstdData 3 3 4" xfId="2238" xr:uid="{AD1EB29A-020E-4109-AA28-9930C7040CBB}"/>
    <cellStyle name="SAPBEXstdData 3 3 4 2" xfId="19740" xr:uid="{54F8670D-1F9D-4C23-9649-BCF1AA090DE5}"/>
    <cellStyle name="SAPBEXstdData 3 3 4 3" xfId="29528" xr:uid="{F7244845-D49A-4E76-91A9-D9C28835CAE9}"/>
    <cellStyle name="SAPBEXstdData 3 3 5" xfId="3693" xr:uid="{50C008ED-D882-4A6E-8B79-DA77F8138EDC}"/>
    <cellStyle name="SAPBEXstdData 3 3 5 2" xfId="21191" xr:uid="{9356A910-7767-4507-80E8-FFD74B8D230A}"/>
    <cellStyle name="SAPBEXstdData 3 3 5 3" xfId="17846" xr:uid="{39242C8B-6144-4155-AD76-1B8ACAFFD84D}"/>
    <cellStyle name="SAPBEXstdData 3 3 6" xfId="3378" xr:uid="{823DC003-BFB9-4F34-96D7-25BF9C282706}"/>
    <cellStyle name="SAPBEXstdData 3 3 6 2" xfId="20876" xr:uid="{72A87F97-3179-45D3-BD8C-E9A86E9AACB0}"/>
    <cellStyle name="SAPBEXstdData 3 3 6 3" xfId="22374" xr:uid="{D183DC55-6206-4227-BB72-119C8A12D401}"/>
    <cellStyle name="SAPBEXstdData 3 3 7" xfId="1457" xr:uid="{8C9CECF9-6FB8-4FCC-A7AC-E11C6646FFAC}"/>
    <cellStyle name="SAPBEXstdData 3 3 7 2" xfId="18962" xr:uid="{3FEFC8C8-564F-45FD-9ECF-A11199D794D6}"/>
    <cellStyle name="SAPBEXstdData 3 3 7 3" xfId="28088" xr:uid="{41CB88CE-5D0B-4845-ADC5-954F35D2A876}"/>
    <cellStyle name="SAPBEXstdData 3 3 8" xfId="10880" xr:uid="{4C296A68-07B4-4461-823F-00ECF0E5E0CD}"/>
    <cellStyle name="SAPBEXstdData 3 3 8 2" xfId="27888" xr:uid="{0452CE14-3AB7-4591-9A7A-2CD527231F2F}"/>
    <cellStyle name="SAPBEXstdData 3 3 8 3" xfId="35836" xr:uid="{940C3F3D-AB4A-4DF2-972F-0F97580CEB28}"/>
    <cellStyle name="SAPBEXstdData 3 3 9" xfId="18831" xr:uid="{8C2B0A92-8ED9-4751-A6BC-9C2F220026F6}"/>
    <cellStyle name="SAPBEXstdData 3 4" xfId="2117" xr:uid="{CD2A6305-BC3B-42BC-A712-1F246382C2DF}"/>
    <cellStyle name="SAPBEXstdData 3 4 2" xfId="9748" xr:uid="{1D272761-C693-4862-A97C-DEEA82BA58A2}"/>
    <cellStyle name="SAPBEXstdData 3 4 2 2" xfId="26898" xr:uid="{9A9BAF30-0011-4406-A990-018753E7D5A1}"/>
    <cellStyle name="SAPBEXstdData 3 4 2 3" xfId="35177" xr:uid="{5891DD1E-AD94-4578-9291-54B77B6F0571}"/>
    <cellStyle name="SAPBEXstdData 3 4 3" xfId="19620" xr:uid="{E8BEC1B8-C5F9-466C-9D61-3A279EED5A23}"/>
    <cellStyle name="SAPBEXstdData 3 4 4" xfId="18494" xr:uid="{A4D068B9-5563-469A-9458-D8254FAF8B69}"/>
    <cellStyle name="SAPBEXstdData 3 5" xfId="1390" xr:uid="{FB5551B6-1FC2-4479-96EE-5D0294E9128C}"/>
    <cellStyle name="SAPBEXstdData 3 5 2" xfId="13182" xr:uid="{34A2DD41-BBD8-4B14-BD62-B98F33212868}"/>
    <cellStyle name="SAPBEXstdData 3 5 2 2" xfId="29901" xr:uid="{502DBDFD-5747-491D-8852-D50FC386A527}"/>
    <cellStyle name="SAPBEXstdData 3 5 2 3" xfId="36911" xr:uid="{4AE3BB81-DA23-4891-8623-57B926CF173B}"/>
    <cellStyle name="SAPBEXstdData 3 5 3" xfId="18896" xr:uid="{E6208726-BB33-4909-BCE7-6AE6CEC38379}"/>
    <cellStyle name="SAPBEXstdData 3 5 4" xfId="25375" xr:uid="{81BA9F46-2DEF-42CF-9324-46E8233801AC}"/>
    <cellStyle name="SAPBEXstdData 3 6" xfId="1844" xr:uid="{1C4AC5FC-FED9-4A17-9248-A63056F88759}"/>
    <cellStyle name="SAPBEXstdData 3 6 2" xfId="13810" xr:uid="{8BB97742-1FDA-4CA5-A001-BB4EFF1CE2D1}"/>
    <cellStyle name="SAPBEXstdData 3 6 2 2" xfId="30426" xr:uid="{7BF89676-D748-4A89-A8F7-ACD0B59EE172}"/>
    <cellStyle name="SAPBEXstdData 3 6 2 3" xfId="37535" xr:uid="{F4262167-2960-4CFD-BC4B-283A6EEFE6AA}"/>
    <cellStyle name="SAPBEXstdData 3 6 3" xfId="19347" xr:uid="{191DCEB3-72AB-4B12-8CA3-FA58F790FA23}"/>
    <cellStyle name="SAPBEXstdData 3 6 4" xfId="28974" xr:uid="{E80AD873-5A43-4A41-8B27-69D48D624895}"/>
    <cellStyle name="SAPBEXstdData 3 7" xfId="3259" xr:uid="{21D9ED6D-341C-487E-98D2-B0B466626FCE}"/>
    <cellStyle name="SAPBEXstdData 3 7 2" xfId="20757" xr:uid="{856B35CF-73F0-45C2-B584-7F1E85E124FC}"/>
    <cellStyle name="SAPBEXstdData 3 7 3" xfId="22493" xr:uid="{2CABFF30-5C47-4BF5-915B-8165B14F2A02}"/>
    <cellStyle name="SAPBEXstdData 3 8" xfId="3925" xr:uid="{BAA203DA-0D22-45B7-8C8C-AE605ECD5BA5}"/>
    <cellStyle name="SAPBEXstdData 3 8 2" xfId="21422" xr:uid="{02759704-6886-4CD0-9C41-F43EB47BD0AE}"/>
    <cellStyle name="SAPBEXstdData 3 8 3" xfId="23122" xr:uid="{CB35AB17-3186-43EC-9EF7-DBA189B0A348}"/>
    <cellStyle name="SAPBEXstdData 3 9" xfId="2775" xr:uid="{40235F29-44F6-464A-95E5-94F5BE5F79A6}"/>
    <cellStyle name="SAPBEXstdData 3 9 2" xfId="20274" xr:uid="{2E4855C3-E642-4E9A-AD5C-132556907930}"/>
    <cellStyle name="SAPBEXstdData 3 9 3" xfId="22870" xr:uid="{A58C2407-BA05-460A-9475-673E0764F3CE}"/>
    <cellStyle name="SAPBEXstdData 4" xfId="840" xr:uid="{7BEBBE11-4A5A-49A7-B922-051F628B4363}"/>
    <cellStyle name="SAPBEXstdData 4 10" xfId="18415" xr:uid="{7D2DE54C-93F3-48AA-A2B9-C040217B74D0}"/>
    <cellStyle name="SAPBEXstdData 4 11" xfId="29294" xr:uid="{55C9C9A4-C66A-42B1-B30E-CCF47C345375}"/>
    <cellStyle name="SAPBEXstdData 4 2" xfId="1320" xr:uid="{A7874C00-6A36-4D2B-A77C-77999A855723}"/>
    <cellStyle name="SAPBEXstdData 4 2 10" xfId="29289" xr:uid="{C47D3191-254D-494D-9020-934C5A0AA723}"/>
    <cellStyle name="SAPBEXstdData 4 2 2" xfId="2568" xr:uid="{A5D437BE-40EB-47A7-8F32-54B5434B3C60}"/>
    <cellStyle name="SAPBEXstdData 4 2 2 2" xfId="15031" xr:uid="{CD39C258-2DE7-4544-95CF-3E71CEB747E0}"/>
    <cellStyle name="SAPBEXstdData 4 2 2 2 2" xfId="31538" xr:uid="{301D0089-CBDF-4FB5-A61C-2E270647E0C4}"/>
    <cellStyle name="SAPBEXstdData 4 2 2 2 3" xfId="38620" xr:uid="{71D2C73B-08BF-42E2-9CC5-2B8E95213386}"/>
    <cellStyle name="SAPBEXstdData 4 2 2 3" xfId="20069" xr:uid="{B196B742-33CE-41F5-8978-5F338E935D3D}"/>
    <cellStyle name="SAPBEXstdData 4 2 2 4" xfId="23396" xr:uid="{7B8A6005-6DF4-4E13-81F4-5BAA415BB3FD}"/>
    <cellStyle name="SAPBEXstdData 4 2 3" xfId="3074" xr:uid="{DB6E98C5-5093-48F8-89CF-C2FFED70FCE1}"/>
    <cellStyle name="SAPBEXstdData 4 2 3 2" xfId="15851" xr:uid="{3748C1ED-6588-423F-A797-553F7B5CD84C}"/>
    <cellStyle name="SAPBEXstdData 4 2 3 2 2" xfId="32355" xr:uid="{322E10FC-5647-4694-BC54-AC2B05B4EB85}"/>
    <cellStyle name="SAPBEXstdData 4 2 3 2 3" xfId="39440" xr:uid="{14CC451F-D3CB-48C5-BCF3-82DBC13D31CA}"/>
    <cellStyle name="SAPBEXstdData 4 2 3 3" xfId="20572" xr:uid="{C20F432C-F66F-4B08-9D11-71D90134450F}"/>
    <cellStyle name="SAPBEXstdData 4 2 3 4" xfId="22673" xr:uid="{4845A53B-673B-402B-9CFE-A6E5E30792AD}"/>
    <cellStyle name="SAPBEXstdData 4 2 4" xfId="1748" xr:uid="{EF2E510B-CE0B-4905-B892-2E31C655DAF1}"/>
    <cellStyle name="SAPBEXstdData 4 2 4 2" xfId="17324" xr:uid="{9FCD168D-3194-470D-9908-8C5F8054C34E}"/>
    <cellStyle name="SAPBEXstdData 4 2 4 2 2" xfId="33828" xr:uid="{AD9BEDF8-EFE6-4750-BCFA-51BD49088885}"/>
    <cellStyle name="SAPBEXstdData 4 2 4 2 3" xfId="40157" xr:uid="{EE962BF1-B1ED-4AB5-B392-8D3460B208AA}"/>
    <cellStyle name="SAPBEXstdData 4 2 4 3" xfId="19251" xr:uid="{62E4306D-DCBB-4124-8F93-26FF21E846A0}"/>
    <cellStyle name="SAPBEXstdData 4 2 4 4" xfId="28532" xr:uid="{ABF60CA2-B33E-425D-B49C-45B3B519AA58}"/>
    <cellStyle name="SAPBEXstdData 4 2 5" xfId="3300" xr:uid="{884F71B4-BEC8-455B-9EF7-92A39BD6B47E}"/>
    <cellStyle name="SAPBEXstdData 4 2 5 2" xfId="20798" xr:uid="{74425756-4977-4E4E-84A7-286C3EBF0FAB}"/>
    <cellStyle name="SAPBEXstdData 4 2 5 3" xfId="22452" xr:uid="{A6AD3D19-7CA7-41EF-BD52-B943570580F6}"/>
    <cellStyle name="SAPBEXstdData 4 2 6" xfId="4024" xr:uid="{AE36D47F-B041-4D2A-AC1D-9917036567F9}"/>
    <cellStyle name="SAPBEXstdData 4 2 6 2" xfId="21520" xr:uid="{E4E03A1A-3330-4B22-AEF7-62BA609E2C28}"/>
    <cellStyle name="SAPBEXstdData 4 2 6 3" xfId="18604" xr:uid="{0A45A24C-37B7-4177-9127-1D7106B0D575}"/>
    <cellStyle name="SAPBEXstdData 4 2 7" xfId="3440" xr:uid="{FB4FB6F4-AE81-467B-B22E-D4FD0F3EE75E}"/>
    <cellStyle name="SAPBEXstdData 4 2 7 2" xfId="20938" xr:uid="{553DB8AC-8A0A-43C7-BD6A-20FC463C2B16}"/>
    <cellStyle name="SAPBEXstdData 4 2 7 3" xfId="22310" xr:uid="{9D5579B2-2BB6-4FA4-841F-27417CE51715}"/>
    <cellStyle name="SAPBEXstdData 4 2 8" xfId="12549" xr:uid="{8359BF67-12EB-47AE-A939-15D236D08E1E}"/>
    <cellStyle name="SAPBEXstdData 4 2 8 2" xfId="29304" xr:uid="{6EFF113C-A8AE-4869-867D-FBF6611CE35A}"/>
    <cellStyle name="SAPBEXstdData 4 2 8 3" xfId="36568" xr:uid="{89B6A6E2-5E46-490D-BA6F-427FF007A44C}"/>
    <cellStyle name="SAPBEXstdData 4 2 9" xfId="18833" xr:uid="{318268C2-8F58-4499-97AC-3EB17DC7780F}"/>
    <cellStyle name="SAPBEXstdData 4 3" xfId="2119" xr:uid="{24900DE3-AE37-4D1D-8BF7-444D8236A9AE}"/>
    <cellStyle name="SAPBEXstdData 4 3 2" xfId="14325" xr:uid="{23D76594-230F-4F97-B3DD-1CB3BD32851A}"/>
    <cellStyle name="SAPBEXstdData 4 3 2 2" xfId="30866" xr:uid="{E3FB747C-5387-4B4F-B113-5BA1476B9C7C}"/>
    <cellStyle name="SAPBEXstdData 4 3 2 3" xfId="37982" xr:uid="{25F0E56D-1834-4A5A-9F1E-4ACCF760368D}"/>
    <cellStyle name="SAPBEXstdData 4 3 3" xfId="15123" xr:uid="{D904CAEE-FF7E-47DD-B1CA-4123CE63942C}"/>
    <cellStyle name="SAPBEXstdData 4 3 3 2" xfId="31627" xr:uid="{5029D680-1F6A-4978-BB3C-C3503FFF5C08}"/>
    <cellStyle name="SAPBEXstdData 4 3 3 3" xfId="38712" xr:uid="{0732ACD4-DB89-4B51-A0C3-29B4EA70B850}"/>
    <cellStyle name="SAPBEXstdData 4 3 4" xfId="11140" xr:uid="{54B575F6-DF5F-45F3-9475-9A3FF8FF3FEC}"/>
    <cellStyle name="SAPBEXstdData 4 3 4 2" xfId="28107" xr:uid="{01C64A72-3A13-4EC0-BA38-302DFF62DF36}"/>
    <cellStyle name="SAPBEXstdData 4 3 4 3" xfId="36003" xr:uid="{5055CCFB-8997-4974-8A2A-356BEFC15351}"/>
    <cellStyle name="SAPBEXstdData 4 3 5" xfId="19622" xr:uid="{BE521CD9-14AB-41D4-8326-FE897B623362}"/>
    <cellStyle name="SAPBEXstdData 4 3 6" xfId="18472" xr:uid="{E5B05F30-43F0-44F2-B7F9-C6F966BA2C30}"/>
    <cellStyle name="SAPBEXstdData 4 4" xfId="1652" xr:uid="{056B4004-739C-46EE-8F83-27666090BCB5}"/>
    <cellStyle name="SAPBEXstdData 4 4 2" xfId="9840" xr:uid="{099990F7-C037-46E8-A2DF-69D2F74A3016}"/>
    <cellStyle name="SAPBEXstdData 4 4 2 2" xfId="26968" xr:uid="{000F6FD5-C133-4971-8BC1-0FB5189B90BC}"/>
    <cellStyle name="SAPBEXstdData 4 4 2 3" xfId="35268" xr:uid="{C9B816DA-9CAE-40DD-AFD8-BB36765E082E}"/>
    <cellStyle name="SAPBEXstdData 4 4 3" xfId="19155" xr:uid="{0851C5AB-1DCD-42A5-8494-9DEE1A4C3DDF}"/>
    <cellStyle name="SAPBEXstdData 4 4 4" xfId="30958" xr:uid="{4522F0E7-3011-46FA-993B-BBB8613E9903}"/>
    <cellStyle name="SAPBEXstdData 4 5" xfId="1843" xr:uid="{827BD858-87DE-412F-A1A2-DFCCC9685ED3}"/>
    <cellStyle name="SAPBEXstdData 4 5 2" xfId="13273" xr:uid="{7AC1D06F-D4C4-46D9-8300-0A5BB5A3FD00}"/>
    <cellStyle name="SAPBEXstdData 4 5 2 2" xfId="29971" xr:uid="{1F74F6FA-ED86-4359-9330-FB8ED25CA2B3}"/>
    <cellStyle name="SAPBEXstdData 4 5 2 3" xfId="37002" xr:uid="{7DEBAE8D-13B6-4BA0-AC07-E03113BFCD06}"/>
    <cellStyle name="SAPBEXstdData 4 5 3" xfId="19346" xr:uid="{66B60E25-3043-4748-AAC8-E97E4C0801B4}"/>
    <cellStyle name="SAPBEXstdData 4 5 4" xfId="30570" xr:uid="{4F80136B-0289-4D52-8418-FB73144878E0}"/>
    <cellStyle name="SAPBEXstdData 4 6" xfId="3764" xr:uid="{E2553674-97DB-476D-8CEA-EEB912396C18}"/>
    <cellStyle name="SAPBEXstdData 4 6 2" xfId="15131" xr:uid="{306F1482-1869-4A2C-BAA2-8FA58F973268}"/>
    <cellStyle name="SAPBEXstdData 4 6 2 2" xfId="31635" xr:uid="{396F14F8-B559-4BF4-8910-31A4D440DF37}"/>
    <cellStyle name="SAPBEXstdData 4 6 2 3" xfId="38720" xr:uid="{05FC0DDC-D241-47E6-AC0F-ACF759A76137}"/>
    <cellStyle name="SAPBEXstdData 4 6 3" xfId="21261" xr:uid="{ACC5B34C-2C82-41C3-84AF-B6965527C25C}"/>
    <cellStyle name="SAPBEXstdData 4 6 4" xfId="22231" xr:uid="{8B7C9351-5F02-4F3B-94E0-175E2A592FCD}"/>
    <cellStyle name="SAPBEXstdData 4 7" xfId="2655" xr:uid="{40441CD9-16C4-442A-98FF-05A87C7AA6AA}"/>
    <cellStyle name="SAPBEXstdData 4 7 2" xfId="20156" xr:uid="{7DF9B236-6A2C-40EA-B6D9-DB6058AA86BA}"/>
    <cellStyle name="SAPBEXstdData 4 7 3" xfId="22935" xr:uid="{86A0CFE7-BE6F-4BBF-A148-C58A468710E2}"/>
    <cellStyle name="SAPBEXstdData 4 8" xfId="4253" xr:uid="{6C8CD6BC-ECDB-46E3-B61E-1E613E87985D}"/>
    <cellStyle name="SAPBEXstdData 4 8 2" xfId="21747" xr:uid="{2B71E2BD-A7F1-488A-8BC3-2BBC582BC285}"/>
    <cellStyle name="SAPBEXstdData 4 8 3" xfId="18020" xr:uid="{D82C960E-758F-4254-BC4D-5857D9ED44D9}"/>
    <cellStyle name="SAPBEXstdData 4 9" xfId="7947" xr:uid="{E02E70AA-4E25-4773-865F-F98915D449DD}"/>
    <cellStyle name="SAPBEXstdData 4 9 2" xfId="25186" xr:uid="{B983E350-7375-4682-8919-621D9A6586A2}"/>
    <cellStyle name="SAPBEXstdData 4 9 3" xfId="34540" xr:uid="{5BE30A64-356B-484B-92AC-C943CE5C93B4}"/>
    <cellStyle name="SAPBEXstdData 5" xfId="953" xr:uid="{00282459-56B4-4A61-A68C-F32F76C75513}"/>
    <cellStyle name="SAPBEXstdData 5 10" xfId="29083" xr:uid="{3D15F958-591A-4C45-BD4B-6ADBFF5770EC}"/>
    <cellStyle name="SAPBEXstdData 5 2" xfId="1361" xr:uid="{B3105D34-DB74-4EEB-A6F0-A71319C0CBC6}"/>
    <cellStyle name="SAPBEXstdData 5 2 2" xfId="2609" xr:uid="{1DE95AA9-D551-45BA-BF2C-1FDF15BFD962}"/>
    <cellStyle name="SAPBEXstdData 5 2 2 2" xfId="15115" xr:uid="{C2674581-C8D6-4DE3-BD1F-905F5E8607A1}"/>
    <cellStyle name="SAPBEXstdData 5 2 2 2 2" xfId="31620" xr:uid="{479F15FA-EC51-40A5-BBCB-A0AFB8548726}"/>
    <cellStyle name="SAPBEXstdData 5 2 2 2 3" xfId="38704" xr:uid="{063FF2B4-1A3E-4F72-9A6A-A852210A78C7}"/>
    <cellStyle name="SAPBEXstdData 5 2 2 3" xfId="20110" xr:uid="{5FB140AA-2D1C-46DE-A3A5-E8176AD7E37C}"/>
    <cellStyle name="SAPBEXstdData 5 2 2 4" xfId="28572" xr:uid="{64247BBD-9AF8-4D15-9C12-256BB100B64F}"/>
    <cellStyle name="SAPBEXstdData 5 2 3" xfId="3115" xr:uid="{EA097352-9437-4602-8A6F-612742CE3CD0}"/>
    <cellStyle name="SAPBEXstdData 5 2 3 2" xfId="15938" xr:uid="{C35E5F4F-01DF-4EFA-945B-E12B7C9B7106}"/>
    <cellStyle name="SAPBEXstdData 5 2 3 2 2" xfId="32442" xr:uid="{893BCF9F-E4B7-48F5-A4D8-2545661C1641}"/>
    <cellStyle name="SAPBEXstdData 5 2 3 2 3" xfId="39527" xr:uid="{0427DD16-3EA3-476E-83D5-340D70E7C8D4}"/>
    <cellStyle name="SAPBEXstdData 5 2 3 3" xfId="20613" xr:uid="{5C9BA9F7-76E6-40E8-9794-87A0B79EEAC3}"/>
    <cellStyle name="SAPBEXstdData 5 2 3 4" xfId="22636" xr:uid="{0F940142-2EC7-459E-A5D0-1C55764E291D}"/>
    <cellStyle name="SAPBEXstdData 5 2 4" xfId="3565" xr:uid="{4C5D8985-C1E7-407B-B4AE-414FD502E22B}"/>
    <cellStyle name="SAPBEXstdData 5 2 4 2" xfId="17499" xr:uid="{F7DB89CF-F8F3-462E-91E1-F030CD603C8F}"/>
    <cellStyle name="SAPBEXstdData 5 2 4 2 2" xfId="34003" xr:uid="{78AB31FB-9F42-4947-84EE-56F907D29414}"/>
    <cellStyle name="SAPBEXstdData 5 2 4 2 3" xfId="40244" xr:uid="{4C3776D9-01BC-4673-9935-B509722800D3}"/>
    <cellStyle name="SAPBEXstdData 5 2 4 3" xfId="21063" xr:uid="{40A9C3E2-B576-40D8-9822-6AB5EA878308}"/>
    <cellStyle name="SAPBEXstdData 5 2 4 4" xfId="18240" xr:uid="{7192DA43-47B3-4F5F-97E9-771C573126B2}"/>
    <cellStyle name="SAPBEXstdData 5 2 5" xfId="3527" xr:uid="{A3D2FDC6-2ACD-4989-9A81-37A167D0B305}"/>
    <cellStyle name="SAPBEXstdData 5 2 5 2" xfId="21025" xr:uid="{6FAB564E-F146-4877-AF92-0008A6E985A4}"/>
    <cellStyle name="SAPBEXstdData 5 2 5 3" xfId="23362" xr:uid="{4399536C-95B1-43DD-8834-2FF5822FC478}"/>
    <cellStyle name="SAPBEXstdData 5 2 6" xfId="2693" xr:uid="{0AA45EE1-A20D-4332-9653-973CFFFBA468}"/>
    <cellStyle name="SAPBEXstdData 5 2 6 2" xfId="20193" xr:uid="{CB9AF2F8-4071-4753-929D-FFA2F274AD16}"/>
    <cellStyle name="SAPBEXstdData 5 2 6 3" xfId="22913" xr:uid="{61F4DAA4-CD8B-49D7-AD24-8B33D5D8C2A3}"/>
    <cellStyle name="SAPBEXstdData 5 2 7" xfId="4406" xr:uid="{C2991614-33CF-4D17-82F7-87CAFA7F28DC}"/>
    <cellStyle name="SAPBEXstdData 5 2 7 2" xfId="21898" xr:uid="{42896FA5-1231-447A-B28F-4AE3D04ACF49}"/>
    <cellStyle name="SAPBEXstdData 5 2 7 3" xfId="17996" xr:uid="{AECD71A4-94D6-47DA-BABA-4CADA8C4C745}"/>
    <cellStyle name="SAPBEXstdData 5 2 8" xfId="12724" xr:uid="{DE37FC75-F22D-403E-B41B-A2ABA9E4957B}"/>
    <cellStyle name="SAPBEXstdData 5 2 8 2" xfId="29457" xr:uid="{B92246CC-B15F-42B2-B169-9AB96AAE8FED}"/>
    <cellStyle name="SAPBEXstdData 5 2 8 3" xfId="36654" xr:uid="{550C7C54-390F-4223-9D83-A0C79301BAB8}"/>
    <cellStyle name="SAPBEXstdData 5 2 9" xfId="29074" xr:uid="{ABB9895C-2679-44B6-A3DF-D4801D0DE8BD}"/>
    <cellStyle name="SAPBEXstdData 5 3" xfId="2221" xr:uid="{8811438F-500C-42E3-9E26-5E0737626717}"/>
    <cellStyle name="SAPBEXstdData 5 3 2" xfId="14461" xr:uid="{9B3CFF8B-279D-448B-8E6F-2406D9665C6F}"/>
    <cellStyle name="SAPBEXstdData 5 3 2 2" xfId="30981" xr:uid="{7D960E12-F47E-48B5-BE39-D6F07E99AEBE}"/>
    <cellStyle name="SAPBEXstdData 5 3 2 3" xfId="38118" xr:uid="{FA41571E-1B1C-4A0F-BC1B-86167C90640C}"/>
    <cellStyle name="SAPBEXstdData 5 3 3" xfId="9159" xr:uid="{FA0F6D48-C7D5-4523-A43D-79560B1246A6}"/>
    <cellStyle name="SAPBEXstdData 5 3 3 2" xfId="26335" xr:uid="{0A6BF271-56B3-4C63-9E53-FA9E730437EE}"/>
    <cellStyle name="SAPBEXstdData 5 3 3 3" xfId="35050" xr:uid="{6FF4D6AD-CD30-4626-8977-47AE459ACEB1}"/>
    <cellStyle name="SAPBEXstdData 5 3 4" xfId="11315" xr:uid="{1C54F36A-F3C8-4277-AE5E-90CD554988FE}"/>
    <cellStyle name="SAPBEXstdData 5 3 4 2" xfId="28262" xr:uid="{FDF97375-3902-4207-8EEA-3C70A274CD5D}"/>
    <cellStyle name="SAPBEXstdData 5 3 4 3" xfId="36089" xr:uid="{247142C5-7CE1-40D7-963B-98F9FA997740}"/>
    <cellStyle name="SAPBEXstdData 5 3 5" xfId="19723" xr:uid="{09D18484-5D5F-44DC-85FA-BE1286AC8256}"/>
    <cellStyle name="SAPBEXstdData 5 3 6" xfId="29529" xr:uid="{801E8F01-6E69-4E22-97B8-4C5E35BA7DD7}"/>
    <cellStyle name="SAPBEXstdData 5 4" xfId="2728" xr:uid="{61DB6960-AB10-4AFD-8437-0A385E2E247B}"/>
    <cellStyle name="SAPBEXstdData 5 4 2" xfId="10264" xr:uid="{CE227468-06AE-444D-8418-2525563B92CC}"/>
    <cellStyle name="SAPBEXstdData 5 4 2 2" xfId="27345" xr:uid="{F8274413-01AC-4EBA-96C1-3AFE6D91E06C}"/>
    <cellStyle name="SAPBEXstdData 5 4 2 3" xfId="35516" xr:uid="{258A1CCB-6E87-428D-A19D-4BE572657B3D}"/>
    <cellStyle name="SAPBEXstdData 5 4 3" xfId="20227" xr:uid="{99A9A37C-C9E6-4E07-BCE4-81B78326EB4A}"/>
    <cellStyle name="SAPBEXstdData 5 4 4" xfId="27608" xr:uid="{90E70C2A-75B8-459F-A629-9EACFBFB1D4B}"/>
    <cellStyle name="SAPBEXstdData 5 5" xfId="1626" xr:uid="{63749984-4017-41A6-90AC-F08D8AF89413}"/>
    <cellStyle name="SAPBEXstdData 5 5 2" xfId="13620" xr:uid="{2DA8516E-B208-4542-BC5C-31DC7820E55A}"/>
    <cellStyle name="SAPBEXstdData 5 5 2 2" xfId="30265" xr:uid="{F7034184-32BF-46E4-A8FA-A4267E4F3452}"/>
    <cellStyle name="SAPBEXstdData 5 5 2 3" xfId="37348" xr:uid="{0F5FC409-D976-445D-B396-3D6B5B507C08}"/>
    <cellStyle name="SAPBEXstdData 5 5 3" xfId="19129" xr:uid="{D78C887C-E061-4E65-9D7F-09846FB73001}"/>
    <cellStyle name="SAPBEXstdData 5 5 4" xfId="29279" xr:uid="{F7ED40EF-FC41-4F79-A048-61A2232F1F11}"/>
    <cellStyle name="SAPBEXstdData 5 6" xfId="1630" xr:uid="{BA00BA44-7235-47AE-A963-D474EE637F5D}"/>
    <cellStyle name="SAPBEXstdData 5 6 2" xfId="13564" xr:uid="{9E50A9AE-1AEF-4E55-ADD9-655B620A027A}"/>
    <cellStyle name="SAPBEXstdData 5 6 2 2" xfId="30214" xr:uid="{17A78C55-011C-46CA-B040-C6E85921C338}"/>
    <cellStyle name="SAPBEXstdData 5 6 2 3" xfId="37293" xr:uid="{E05C8216-1643-4CD2-9867-ECB93C5E8F01}"/>
    <cellStyle name="SAPBEXstdData 5 6 3" xfId="19133" xr:uid="{950E5E63-F984-4DCA-BE7C-16A7DD15ACF1}"/>
    <cellStyle name="SAPBEXstdData 5 6 4" xfId="27151" xr:uid="{930AB1E6-EF02-475E-8A98-E395411C36F6}"/>
    <cellStyle name="SAPBEXstdData 5 7" xfId="3235" xr:uid="{1E8B31BA-4AA6-4C3B-B8E3-226EA571DC75}"/>
    <cellStyle name="SAPBEXstdData 5 7 2" xfId="20733" xr:uid="{34F21CE9-5955-47FF-A9E8-7A2F4BAE93A5}"/>
    <cellStyle name="SAPBEXstdData 5 7 3" xfId="22517" xr:uid="{A993A284-FE77-4253-A561-CD2E4AAC9C53}"/>
    <cellStyle name="SAPBEXstdData 5 8" xfId="4443" xr:uid="{6B98217B-4D8A-49D1-8DD8-EC7781ED7A4D}"/>
    <cellStyle name="SAPBEXstdData 5 8 2" xfId="21933" xr:uid="{A8D68E28-5673-4027-AEDC-B1802D9075E7}"/>
    <cellStyle name="SAPBEXstdData 5 8 3" xfId="17712" xr:uid="{8463C623-1FD1-48A2-8ED1-BB45D7D818A1}"/>
    <cellStyle name="SAPBEXstdData 5 9" xfId="8374" xr:uid="{851C3505-3CCA-4B47-907C-EA2280527CE9}"/>
    <cellStyle name="SAPBEXstdData 5 9 2" xfId="25560" xr:uid="{CE679C1A-896E-465E-B625-9558FCC90371}"/>
    <cellStyle name="SAPBEXstdData 5 9 3" xfId="34788" xr:uid="{743568C6-DE1A-4178-8B6A-C229F3FE5FF3}"/>
    <cellStyle name="SAPBEXstdData 6" xfId="204" xr:uid="{EB7ACF7D-104D-46F3-83B5-C7D8E962FDE5}"/>
    <cellStyle name="SAPBEXstdData 6 10" xfId="17815" xr:uid="{111C68B4-6EA0-49E4-B950-278A3774448B}"/>
    <cellStyle name="SAPBEXstdData 6 11" xfId="30984" xr:uid="{58E58EDA-E9BF-46F3-8567-E82490B1CEC4}"/>
    <cellStyle name="SAPBEXstdData 6 2" xfId="1157" xr:uid="{1AD964D9-3116-4971-A82E-8417A8D2A17D}"/>
    <cellStyle name="SAPBEXstdData 6 2 10" xfId="24632" xr:uid="{673BAC11-D965-46F1-9D48-DD353FFB1065}"/>
    <cellStyle name="SAPBEXstdData 6 2 2" xfId="2405" xr:uid="{EF33FED9-791F-43CB-A5EE-8BFE76F67478}"/>
    <cellStyle name="SAPBEXstdData 6 2 2 2" xfId="19906" xr:uid="{63E7C530-3CA8-42FF-989D-74973C9E866D}"/>
    <cellStyle name="SAPBEXstdData 6 2 2 3" xfId="22998" xr:uid="{8AA4FC84-A827-42E9-9BEA-0D18A02A07A5}"/>
    <cellStyle name="SAPBEXstdData 6 2 3" xfId="2911" xr:uid="{F40B3D76-92FD-4B22-85C2-674ABBBB6B47}"/>
    <cellStyle name="SAPBEXstdData 6 2 3 2" xfId="20409" xr:uid="{8B361D69-57F8-4872-9DF2-B8E66BC7896E}"/>
    <cellStyle name="SAPBEXstdData 6 2 3 3" xfId="22809" xr:uid="{150C17B0-1065-4323-9FA6-EAA3570D83B5}"/>
    <cellStyle name="SAPBEXstdData 6 2 4" xfId="1945" xr:uid="{333DF133-80B3-4E07-B866-C848F67E0BE8}"/>
    <cellStyle name="SAPBEXstdData 6 2 4 2" xfId="19448" xr:uid="{491C5577-19A6-48CC-A07D-A598AC3D285D}"/>
    <cellStyle name="SAPBEXstdData 6 2 4 3" xfId="24607" xr:uid="{64D39E13-1629-48D9-9B89-4EF542A0E809}"/>
    <cellStyle name="SAPBEXstdData 6 2 5" xfId="3795" xr:uid="{375BBFE0-BC1D-4133-B554-44210C15E6E0}"/>
    <cellStyle name="SAPBEXstdData 6 2 5 2" xfId="21292" xr:uid="{3D8FDAF4-9345-487B-8F34-18AE9E27FEA5}"/>
    <cellStyle name="SAPBEXstdData 6 2 5 3" xfId="22222" xr:uid="{792997CE-6831-443B-BA4D-41A26EB71CFD}"/>
    <cellStyle name="SAPBEXstdData 6 2 6" xfId="1806" xr:uid="{44CF9EB0-EC3C-4116-B16B-1052AC0CEA7E}"/>
    <cellStyle name="SAPBEXstdData 6 2 6 2" xfId="19309" xr:uid="{17E12A67-3453-401B-98E1-5FABB50D8669}"/>
    <cellStyle name="SAPBEXstdData 6 2 6 3" xfId="25164" xr:uid="{1FC1F760-C54E-489E-BCA0-A19F51C426C7}"/>
    <cellStyle name="SAPBEXstdData 6 2 7" xfId="4098" xr:uid="{4E5298E5-327F-45E2-8645-5DBC399467B0}"/>
    <cellStyle name="SAPBEXstdData 6 2 7 2" xfId="21593" xr:uid="{C2BF32F7-044F-4B00-964C-952E8997243D}"/>
    <cellStyle name="SAPBEXstdData 6 2 7 3" xfId="18104" xr:uid="{76FF4F65-8F81-40A2-8C8A-9B4802F2846C}"/>
    <cellStyle name="SAPBEXstdData 6 2 8" xfId="15329" xr:uid="{D81F738F-B4D8-4EAE-BBCC-F8B875BF0219}"/>
    <cellStyle name="SAPBEXstdData 6 2 8 2" xfId="31833" xr:uid="{0AF2407B-BB09-4378-9AEA-A8E03AEEDCC6}"/>
    <cellStyle name="SAPBEXstdData 6 2 8 3" xfId="38918" xr:uid="{EBB47CF3-30DD-4943-A02B-817ECA01BB21}"/>
    <cellStyle name="SAPBEXstdData 6 2 9" xfId="18673" xr:uid="{08218D79-2DD9-4DD7-BBDE-CDC1F719A417}"/>
    <cellStyle name="SAPBEXstdData 6 3" xfId="1551" xr:uid="{3748FF96-4600-4516-A297-3F5A8D63E523}"/>
    <cellStyle name="SAPBEXstdData 6 3 2" xfId="16443" xr:uid="{4B775FA3-AAD8-4336-8245-3B653C851141}"/>
    <cellStyle name="SAPBEXstdData 6 3 2 2" xfId="32947" xr:uid="{9E449E0B-9AF3-47ED-B070-3725391C5427}"/>
    <cellStyle name="SAPBEXstdData 6 3 2 3" xfId="39639" xr:uid="{A2BE53BD-3DFE-4180-8BD3-C621DC03449E}"/>
    <cellStyle name="SAPBEXstdData 6 3 3" xfId="19056" xr:uid="{0B794DE7-93CC-4BFE-A13A-770EA53590E8}"/>
    <cellStyle name="SAPBEXstdData 6 3 4" xfId="28241" xr:uid="{AA00D9D5-C9FA-4B5B-A817-D8739A28824B}"/>
    <cellStyle name="SAPBEXstdData 6 4" xfId="1506" xr:uid="{8BB7C2BE-87B8-499D-B5E0-BB29BDA62C1B}"/>
    <cellStyle name="SAPBEXstdData 6 4 2" xfId="19011" xr:uid="{C8269DA3-49F0-4405-9E8B-189ABAADF168}"/>
    <cellStyle name="SAPBEXstdData 6 4 3" xfId="29232" xr:uid="{62896479-30F7-45E3-8B15-2CA315913BED}"/>
    <cellStyle name="SAPBEXstdData 6 5" xfId="2169" xr:uid="{221E713D-AB71-4054-8810-C0B241DA3FC3}"/>
    <cellStyle name="SAPBEXstdData 6 5 2" xfId="19671" xr:uid="{1EA358FF-4938-42D1-96A5-0C32A6493B52}"/>
    <cellStyle name="SAPBEXstdData 6 5 3" xfId="29523" xr:uid="{5365D824-5785-417E-86B3-1BE1193AAD51}"/>
    <cellStyle name="SAPBEXstdData 6 6" xfId="3458" xr:uid="{2352EEE2-A54D-4F3A-AA0E-994B80EAEA2A}"/>
    <cellStyle name="SAPBEXstdData 6 6 2" xfId="20956" xr:uid="{D1D06A1D-8767-4E89-A28E-0DD76EA3E3DC}"/>
    <cellStyle name="SAPBEXstdData 6 6 3" xfId="22293" xr:uid="{B872EF5A-86EC-416C-96B1-8FAF977B345A}"/>
    <cellStyle name="SAPBEXstdData 6 7" xfId="4231" xr:uid="{8D895412-05F5-4A2B-9EF4-66699324EF8A}"/>
    <cellStyle name="SAPBEXstdData 6 7 2" xfId="21725" xr:uid="{DAEE569A-E40F-4601-BBFE-89A3D881B23B}"/>
    <cellStyle name="SAPBEXstdData 6 7 3" xfId="18034" xr:uid="{B7CF73F3-3595-4C23-8F75-79D3BF4B9C97}"/>
    <cellStyle name="SAPBEXstdData 6 8" xfId="4308" xr:uid="{4235B47B-525B-4B9D-A0A4-9FF9F41821B8}"/>
    <cellStyle name="SAPBEXstdData 6 8 2" xfId="21802" xr:uid="{DE9E7542-40AB-444A-88B4-95CFA2EB7BCA}"/>
    <cellStyle name="SAPBEXstdData 6 8 3" xfId="17752" xr:uid="{2D568DAF-F781-45EC-AC42-C5D7A12A1B81}"/>
    <cellStyle name="SAPBEXstdData 6 9" xfId="11541" xr:uid="{008A6628-1237-42E4-9A59-8A3D6CE35FF5}"/>
    <cellStyle name="SAPBEXstdData 6 9 2" xfId="36123" xr:uid="{8A2A91DF-51CF-4B74-8F19-13A39FF3C8FC}"/>
    <cellStyle name="SAPBEXstdData 7" xfId="1140" xr:uid="{BDF66672-29D9-4751-8BFF-2D3976884EF8}"/>
    <cellStyle name="SAPBEXstdData 7 10" xfId="29977" xr:uid="{F0315557-272C-42AE-859E-E5126E549A3D}"/>
    <cellStyle name="SAPBEXstdData 7 2" xfId="2388" xr:uid="{F4779FF1-60AA-429F-B80D-E19BD89550FB}"/>
    <cellStyle name="SAPBEXstdData 7 2 2" xfId="14697" xr:uid="{CF95893C-D149-4177-A107-949889ACD6EB}"/>
    <cellStyle name="SAPBEXstdData 7 2 2 2" xfId="31212" xr:uid="{CFD3CA64-D32D-49D3-A54B-C9C36FDEF179}"/>
    <cellStyle name="SAPBEXstdData 7 2 2 3" xfId="38287" xr:uid="{E9FA64B1-71BC-4DD8-9503-12A08619BE54}"/>
    <cellStyle name="SAPBEXstdData 7 2 3" xfId="19889" xr:uid="{51497ACB-BEFC-4E6C-8FA1-611B85AE163D}"/>
    <cellStyle name="SAPBEXstdData 7 2 4" xfId="28901" xr:uid="{1B44ABC6-11A6-4AE9-BBB2-C2536BCDBE94}"/>
    <cellStyle name="SAPBEXstdData 7 3" xfId="2894" xr:uid="{443493BB-7CA8-4EA3-8BD0-8FF267983606}"/>
    <cellStyle name="SAPBEXstdData 7 3 2" xfId="15423" xr:uid="{A9257583-0F19-4424-9C64-B00FFB7A1525}"/>
    <cellStyle name="SAPBEXstdData 7 3 2 2" xfId="31927" xr:uid="{5ED5E61A-1733-4AD6-833A-36B1D5886AB3}"/>
    <cellStyle name="SAPBEXstdData 7 3 2 3" xfId="39012" xr:uid="{A6845866-7419-4487-8671-D32F56414D90}"/>
    <cellStyle name="SAPBEXstdData 7 3 3" xfId="20392" xr:uid="{B3EAD233-DE43-4A1C-8D97-5090AF2CA083}"/>
    <cellStyle name="SAPBEXstdData 7 3 4" xfId="24525" xr:uid="{BC775BDC-3084-4904-8B22-CFFC1FBE803C}"/>
    <cellStyle name="SAPBEXstdData 7 4" xfId="1797" xr:uid="{32ECDBB4-B152-4AAD-9FD4-6B7F9CB0AC82}"/>
    <cellStyle name="SAPBEXstdData 7 4 2" xfId="16767" xr:uid="{C28E5161-7DFC-4777-9914-1C58B1989E7A}"/>
    <cellStyle name="SAPBEXstdData 7 4 2 2" xfId="33271" xr:uid="{937FD50D-97B2-4165-AE1B-2F5F6C66CEA8}"/>
    <cellStyle name="SAPBEXstdData 7 4 2 3" xfId="39783" xr:uid="{B21AD2DF-6E4F-4F10-877B-3C7C4B9AC333}"/>
    <cellStyle name="SAPBEXstdData 7 4 3" xfId="19300" xr:uid="{48B6EF25-8927-4B5F-B963-30B02A8B3985}"/>
    <cellStyle name="SAPBEXstdData 7 4 4" xfId="30837" xr:uid="{619E1CD7-E670-4F87-8D10-D603452CB34D}"/>
    <cellStyle name="SAPBEXstdData 7 5" xfId="3380" xr:uid="{8B7FDC73-3B8F-4CBF-B8E1-3562CBB7B032}"/>
    <cellStyle name="SAPBEXstdData 7 5 2" xfId="20878" xr:uid="{06252466-16C7-4B10-8FF2-A51375B5C686}"/>
    <cellStyle name="SAPBEXstdData 7 5 3" xfId="22372" xr:uid="{A7A58B1A-3F25-44AB-8136-EFB9D769E205}"/>
    <cellStyle name="SAPBEXstdData 7 6" xfId="3258" xr:uid="{F8D6B3CE-3C4F-4E5F-B005-78E2D3D7C4EB}"/>
    <cellStyle name="SAPBEXstdData 7 6 2" xfId="20756" xr:uid="{301CE1E5-7CFB-4E2E-857B-373785FD0884}"/>
    <cellStyle name="SAPBEXstdData 7 6 3" xfId="22494" xr:uid="{539F9654-D270-4B9D-8417-56848D32DC59}"/>
    <cellStyle name="SAPBEXstdData 7 7" xfId="3677" xr:uid="{9F6237F0-3E87-4526-9374-D8B17CC65450}"/>
    <cellStyle name="SAPBEXstdData 7 7 2" xfId="21175" xr:uid="{79300ED9-8A51-40CE-8655-BE83E609F722}"/>
    <cellStyle name="SAPBEXstdData 7 7 3" xfId="22255" xr:uid="{0303A89C-D142-477E-AC76-6A76BE43F7AE}"/>
    <cellStyle name="SAPBEXstdData 7 8" xfId="11916" xr:uid="{1D67E432-5E2B-4AEB-9F2C-BC1588D8D7CD}"/>
    <cellStyle name="SAPBEXstdData 7 8 2" xfId="28770" xr:uid="{00CE2BE4-8F3E-4BAD-BF4A-8FC24E6DFFF0}"/>
    <cellStyle name="SAPBEXstdData 7 8 3" xfId="36213" xr:uid="{C2F760F2-68A2-4291-AC2A-DCFBD15135FB}"/>
    <cellStyle name="SAPBEXstdData 7 9" xfId="18658" xr:uid="{CE5EB611-398F-4647-A9B1-F14617AD213D}"/>
    <cellStyle name="SAPBEXstdData 8" xfId="1444" xr:uid="{F42FB545-F89A-4682-BF30-4F392FE3EDBF}"/>
    <cellStyle name="SAPBEXstdData 8 2" xfId="13796" xr:uid="{824F9463-839B-4509-B67C-8E5C32BF3E34}"/>
    <cellStyle name="SAPBEXstdData 8 2 2" xfId="30415" xr:uid="{A2C242FE-4C3F-44EC-AC69-4BD38CA8A219}"/>
    <cellStyle name="SAPBEXstdData 8 2 3" xfId="37521" xr:uid="{58EE437B-B5FA-45E9-98D2-C756711B9720}"/>
    <cellStyle name="SAPBEXstdData 8 3" xfId="14584" xr:uid="{571D2430-269A-4EE0-9259-1DE34B9ABF76}"/>
    <cellStyle name="SAPBEXstdData 8 3 2" xfId="31100" xr:uid="{D752A06F-5FBE-4CEA-B391-52DF4DEFAA95}"/>
    <cellStyle name="SAPBEXstdData 8 3 3" xfId="38177" xr:uid="{102DF6AA-19E1-410D-BF31-6D2A578B4B3A}"/>
    <cellStyle name="SAPBEXstdData 8 4" xfId="10538" xr:uid="{73BB41E6-1DD0-4B1A-8E61-E0C5C811B899}"/>
    <cellStyle name="SAPBEXstdData 8 4 2" xfId="27593" xr:uid="{921466B3-5D91-4489-BDF9-584FC56094F6}"/>
    <cellStyle name="SAPBEXstdData 8 4 3" xfId="35645" xr:uid="{DAEC7009-AA33-4080-9E9E-CE7D930D0557}"/>
    <cellStyle name="SAPBEXstdData 8 5" xfId="18950" xr:uid="{97079C35-11B1-4299-B6F5-CB148F78C64B}"/>
    <cellStyle name="SAPBEXstdData 8 6" xfId="28116" xr:uid="{6EB37CBB-71CC-4B89-91D5-2D252A5E20FC}"/>
    <cellStyle name="SAPBEXstdData 9" xfId="2295" xr:uid="{8E4C27CD-9404-4401-9D10-3E5460D79F6E}"/>
    <cellStyle name="SAPBEXstdData 9 2" xfId="9261" xr:uid="{AD65E829-8A3E-47C9-94CB-EC31F5B4ADB9}"/>
    <cellStyle name="SAPBEXstdData 9 2 2" xfId="26419" xr:uid="{BF69ACB6-E81B-485E-A0D3-1B57F6E6C160}"/>
    <cellStyle name="SAPBEXstdData 9 2 3" xfId="35152" xr:uid="{95EC4C94-0422-4D35-9C46-E8920A296F20}"/>
    <cellStyle name="SAPBEXstdData 9 3" xfId="19796" xr:uid="{8E182BE7-20BB-462C-9404-3F486EC9A695}"/>
    <cellStyle name="SAPBEXstdData 9 4" xfId="28366" xr:uid="{EC498607-006E-4B58-AA37-D97725A60FB3}"/>
    <cellStyle name="SAPBEXstdData_East 1415 Budget model v1" xfId="841" xr:uid="{A735FBC4-DABD-47E4-9F9E-53AB35D3D9C0}"/>
    <cellStyle name="SAPBEXstdDataEmph" xfId="81" xr:uid="{C2A8E60F-B593-4907-B535-A798541C5AEC}"/>
    <cellStyle name="SAPBEXstdDataEmph 10" xfId="3153" xr:uid="{A3D5143E-CF96-480E-AC25-EBB96794B9E8}"/>
    <cellStyle name="SAPBEXstdDataEmph 10 2" xfId="9020" xr:uid="{E74458D0-FB85-4EB2-A848-B2C3CFB3F4DA}"/>
    <cellStyle name="SAPBEXstdDataEmph 10 2 2" xfId="26196" xr:uid="{CE5701F9-9BBE-44A1-B80F-C477DA5FD040}"/>
    <cellStyle name="SAPBEXstdDataEmph 10 2 3" xfId="34912" xr:uid="{258F0901-3BF9-4750-A36C-30200A226BC4}"/>
    <cellStyle name="SAPBEXstdDataEmph 10 3" xfId="20651" xr:uid="{6A405EF2-EB35-4F54-BED0-E74C2D6D0CFC}"/>
    <cellStyle name="SAPBEXstdDataEmph 10 4" xfId="22599" xr:uid="{39C31C30-1404-4CC8-BB93-30EDEA2E2312}"/>
    <cellStyle name="SAPBEXstdDataEmph 11" xfId="3602" xr:uid="{31F05AC4-FD24-4205-846D-108231072C92}"/>
    <cellStyle name="SAPBEXstdDataEmph 11 2" xfId="21100" xr:uid="{E8DD15DE-D965-4F56-B3C5-2C9B2C2B0267}"/>
    <cellStyle name="SAPBEXstdDataEmph 11 3" xfId="21642" xr:uid="{23765CCE-AAA6-4076-AD9A-AE828C1C40FE}"/>
    <cellStyle name="SAPBEXstdDataEmph 12" xfId="3994" xr:uid="{94E996A1-AD3C-48D4-A41F-5D78A516DA52}"/>
    <cellStyle name="SAPBEXstdDataEmph 12 2" xfId="21490" xr:uid="{BEF74830-8206-4D30-8A5D-CE017B5346FF}"/>
    <cellStyle name="SAPBEXstdDataEmph 12 3" xfId="17631" xr:uid="{810A3CD8-FA57-441B-AF74-846E0CBE331E}"/>
    <cellStyle name="SAPBEXstdDataEmph 13" xfId="4008" xr:uid="{9402E561-F827-4D4F-8251-296DBBE2F027}"/>
    <cellStyle name="SAPBEXstdDataEmph 13 2" xfId="21504" xr:uid="{B93BF30E-36BF-47B4-A511-8E26CEEBE4CD}"/>
    <cellStyle name="SAPBEXstdDataEmph 13 3" xfId="24347" xr:uid="{A37EAA0B-CE27-47C5-BFC9-B3173EECC731}"/>
    <cellStyle name="SAPBEXstdDataEmph 14" xfId="6017" xr:uid="{59B701D1-41F1-4D81-864E-F3ACBBEF3D32}"/>
    <cellStyle name="SAPBEXstdDataEmph 14 2" xfId="23328" xr:uid="{015F2621-AF62-4F03-B3AD-1C741B909888}"/>
    <cellStyle name="SAPBEXstdDataEmph 14 3" xfId="34343" xr:uid="{1B68F35C-99D4-46D2-A9CB-FBB7FEACEFA9}"/>
    <cellStyle name="SAPBEXstdDataEmph 15" xfId="7368" xr:uid="{1E016443-94F7-41DD-A80C-09D979BBB6CB}"/>
    <cellStyle name="SAPBEXstdDataEmph 15 2" xfId="24639" xr:uid="{526A3ED7-D5F3-4CF0-98F7-4A3594102A77}"/>
    <cellStyle name="SAPBEXstdDataEmph 15 3" xfId="34438" xr:uid="{9098F7E7-382B-4E80-BF37-0C1EF7944DE8}"/>
    <cellStyle name="SAPBEXstdDataEmph 16" xfId="17700" xr:uid="{D706A33C-7D1B-4230-9016-A982334FDA99}"/>
    <cellStyle name="SAPBEXstdDataEmph 17" xfId="26966" xr:uid="{23FFC182-3DD4-4097-BB1F-AEBE1E0C6F99}"/>
    <cellStyle name="SAPBEXstdDataEmph 2" xfId="842" xr:uid="{AF077778-D53A-4DF4-B17C-69DBE3DD9B27}"/>
    <cellStyle name="SAPBEXstdDataEmph 2 10" xfId="7883" xr:uid="{786BE857-52BE-468C-BC46-E86493051454}"/>
    <cellStyle name="SAPBEXstdDataEmph 2 10 2" xfId="25140" xr:uid="{84290827-AD57-49F3-8D99-1E0B632B7451}"/>
    <cellStyle name="SAPBEXstdDataEmph 2 10 3" xfId="34476" xr:uid="{A130C60A-22EB-4350-A710-15232AA9A5BB}"/>
    <cellStyle name="SAPBEXstdDataEmph 2 11" xfId="18416" xr:uid="{BEB2070A-87F8-4039-91A4-EE12225BD3F1}"/>
    <cellStyle name="SAPBEXstdDataEmph 2 12" xfId="30126" xr:uid="{47110A99-14D5-4825-A81A-133C82152EFB}"/>
    <cellStyle name="SAPBEXstdDataEmph 2 2" xfId="843" xr:uid="{35DF0EDF-5A99-4DD7-AADB-1E6AB2FA64C5}"/>
    <cellStyle name="SAPBEXstdDataEmph 2 2 10" xfId="18417" xr:uid="{3CB8F9A1-117D-4E5A-A7B0-4E60BCCF7519}"/>
    <cellStyle name="SAPBEXstdDataEmph 2 2 11" xfId="27164" xr:uid="{4D22047B-56A3-4702-BB53-5F6BBF2883DD}"/>
    <cellStyle name="SAPBEXstdDataEmph 2 2 2" xfId="1322" xr:uid="{8D2CE475-240C-46C7-80EB-EE2FA9699098}"/>
    <cellStyle name="SAPBEXstdDataEmph 2 2 2 10" xfId="25377" xr:uid="{74692AF6-1619-4F27-8585-FD0E057D1C75}"/>
    <cellStyle name="SAPBEXstdDataEmph 2 2 2 2" xfId="2570" xr:uid="{B41871B1-A992-425D-A4DD-B0A7CE1CB167}"/>
    <cellStyle name="SAPBEXstdDataEmph 2 2 2 2 2" xfId="20071" xr:uid="{4E6EB3F6-DD7D-47A6-B1FA-BF3134DB5E80}"/>
    <cellStyle name="SAPBEXstdDataEmph 2 2 2 2 3" xfId="22964" xr:uid="{67C76F7F-3F72-4EFC-A7B7-0A418EED5A40}"/>
    <cellStyle name="SAPBEXstdDataEmph 2 2 2 3" xfId="3076" xr:uid="{BA628132-7A17-4C1B-84EF-E4803B769DE5}"/>
    <cellStyle name="SAPBEXstdDataEmph 2 2 2 3 2" xfId="20574" xr:uid="{ED38FD70-B714-45B4-909E-11B54C0E0A40}"/>
    <cellStyle name="SAPBEXstdDataEmph 2 2 2 3 3" xfId="22671" xr:uid="{288CBA27-39F2-404F-9C51-E22169124B93}"/>
    <cellStyle name="SAPBEXstdDataEmph 2 2 2 4" xfId="2271" xr:uid="{08E99D00-52F7-42E9-B711-F0A3871187D0}"/>
    <cellStyle name="SAPBEXstdDataEmph 2 2 2 4 2" xfId="19773" xr:uid="{A305E049-98A8-46E8-8919-3FED53325982}"/>
    <cellStyle name="SAPBEXstdDataEmph 2 2 2 4 3" xfId="23240" xr:uid="{164AA658-57E7-4221-A075-BFCB08FE8F74}"/>
    <cellStyle name="SAPBEXstdDataEmph 2 2 2 5" xfId="3807" xr:uid="{E4D34E13-14DE-4565-9636-4384A2D6112E}"/>
    <cellStyle name="SAPBEXstdDataEmph 2 2 2 5 2" xfId="21304" xr:uid="{1D636196-91BA-4768-BA65-4627066A8166}"/>
    <cellStyle name="SAPBEXstdDataEmph 2 2 2 5 3" xfId="23160" xr:uid="{D0506DD0-893B-4087-B906-91F00F666F87}"/>
    <cellStyle name="SAPBEXstdDataEmph 2 2 2 6" xfId="3785" xr:uid="{2D3C79D7-86CC-49A6-ADCE-8B9546A21F3A}"/>
    <cellStyle name="SAPBEXstdDataEmph 2 2 2 6 2" xfId="21282" xr:uid="{71D6D026-359A-4C66-8728-64A1512DD87B}"/>
    <cellStyle name="SAPBEXstdDataEmph 2 2 2 6 3" xfId="22225" xr:uid="{C1EE3FF7-751F-4952-B628-6C80639DE1AF}"/>
    <cellStyle name="SAPBEXstdDataEmph 2 2 2 7" xfId="4499" xr:uid="{FE58642D-106F-4E8B-A65F-EC1A2C90E2F6}"/>
    <cellStyle name="SAPBEXstdDataEmph 2 2 2 7 2" xfId="21989" xr:uid="{FEBA5258-0ED1-4231-88F5-44F38E64A526}"/>
    <cellStyle name="SAPBEXstdDataEmph 2 2 2 7 3" xfId="22034" xr:uid="{0AED146C-E7B5-4987-B44A-14161242EF0B}"/>
    <cellStyle name="SAPBEXstdDataEmph 2 2 2 8" xfId="14851" xr:uid="{D78EF95F-F11A-4056-A0FD-85D27B8C5ED9}"/>
    <cellStyle name="SAPBEXstdDataEmph 2 2 2 8 2" xfId="31364" xr:uid="{FAA4EEF3-BEC0-4873-BE13-AAD59AC6B8DB}"/>
    <cellStyle name="SAPBEXstdDataEmph 2 2 2 8 3" xfId="38441" xr:uid="{20C91575-CD07-4940-BDF0-A3A2DB894190}"/>
    <cellStyle name="SAPBEXstdDataEmph 2 2 2 9" xfId="18835" xr:uid="{12464400-0672-4774-9CA7-E237A756E22D}"/>
    <cellStyle name="SAPBEXstdDataEmph 2 2 3" xfId="2121" xr:uid="{D21840FE-0049-4356-83EA-D65A04510118}"/>
    <cellStyle name="SAPBEXstdDataEmph 2 2 3 2" xfId="15578" xr:uid="{54D052F0-E09B-4C59-BBDC-42DA9A9418B7}"/>
    <cellStyle name="SAPBEXstdDataEmph 2 2 3 2 2" xfId="32082" xr:uid="{8CDE336C-ECC1-4D17-8899-0A097765B55D}"/>
    <cellStyle name="SAPBEXstdDataEmph 2 2 3 2 3" xfId="39167" xr:uid="{5BE9BB8B-DE23-4449-96C2-F99F22CA4CA3}"/>
    <cellStyle name="SAPBEXstdDataEmph 2 2 3 3" xfId="19624" xr:uid="{4081BBED-F898-4B4C-A823-D715289750B0}"/>
    <cellStyle name="SAPBEXstdDataEmph 2 2 3 4" xfId="29542" xr:uid="{2FAD2FAA-0ED7-4AB9-9743-A054CC65D580}"/>
    <cellStyle name="SAPBEXstdDataEmph 2 2 4" xfId="2632" xr:uid="{93132FF8-341F-400A-AF6A-000A70E86BA6}"/>
    <cellStyle name="SAPBEXstdDataEmph 2 2 4 2" xfId="16972" xr:uid="{B793556A-6EDC-4262-B8C2-1FE958F27633}"/>
    <cellStyle name="SAPBEXstdDataEmph 2 2 4 2 2" xfId="33476" xr:uid="{EC61E17D-1681-4622-9857-84647C5ACE41}"/>
    <cellStyle name="SAPBEXstdDataEmph 2 2 4 2 3" xfId="39897" xr:uid="{CE081511-E2E9-46DD-982E-259DC7F9C60C}"/>
    <cellStyle name="SAPBEXstdDataEmph 2 2 4 3" xfId="20133" xr:uid="{A3D7F69E-6A3F-45F3-8F62-2EB23F8A0FDD}"/>
    <cellStyle name="SAPBEXstdDataEmph 2 2 4 4" xfId="17630" xr:uid="{3A803599-E4C8-4DAD-90D9-13925CD08355}"/>
    <cellStyle name="SAPBEXstdDataEmph 2 2 5" xfId="1842" xr:uid="{71A14745-0A87-429A-8984-D475AE0547E6}"/>
    <cellStyle name="SAPBEXstdDataEmph 2 2 5 2" xfId="19345" xr:uid="{F68C1048-4741-4D4B-AA6C-5D6D61027578}"/>
    <cellStyle name="SAPBEXstdDataEmph 2 2 5 3" xfId="27768" xr:uid="{17E55DD9-D082-4F29-8A0B-DE0F8528C881}"/>
    <cellStyle name="SAPBEXstdDataEmph 2 2 6" xfId="3627" xr:uid="{C62F041C-FA32-47CC-9AB9-CE40558FE016}"/>
    <cellStyle name="SAPBEXstdDataEmph 2 2 6 2" xfId="21125" xr:uid="{1EAD013F-4192-4B98-9CED-B3525D2F3660}"/>
    <cellStyle name="SAPBEXstdDataEmph 2 2 6 3" xfId="18217" xr:uid="{93154546-C954-41F5-89D4-8A5E975E8D28}"/>
    <cellStyle name="SAPBEXstdDataEmph 2 2 7" xfId="3851" xr:uid="{5ACF2383-4FC0-48AA-90F1-D453760032B0}"/>
    <cellStyle name="SAPBEXstdDataEmph 2 2 7 2" xfId="21348" xr:uid="{D9A71BCB-87D3-4C06-82EB-18225199CC01}"/>
    <cellStyle name="SAPBEXstdDataEmph 2 2 7 3" xfId="24442" xr:uid="{8B2FB5BF-C296-4F98-888A-380A31F6D926}"/>
    <cellStyle name="SAPBEXstdDataEmph 2 2 8" xfId="4440" xr:uid="{D507F3F0-D37C-418C-9FE5-A05967988F71}"/>
    <cellStyle name="SAPBEXstdDataEmph 2 2 8 2" xfId="21931" xr:uid="{5E20556C-0EA8-420D-B4E1-1F6A5D6EEDB4}"/>
    <cellStyle name="SAPBEXstdDataEmph 2 2 8 3" xfId="17963" xr:uid="{C80E5C06-B2DB-4611-B9E1-D2439055E55A}"/>
    <cellStyle name="SAPBEXstdDataEmph 2 2 9" xfId="12175" xr:uid="{7466E0F2-7767-4CFF-B62A-A4B240AB0732}"/>
    <cellStyle name="SAPBEXstdDataEmph 2 2 9 2" xfId="29001" xr:uid="{7C586883-E142-420A-AD22-1A520C3C6096}"/>
    <cellStyle name="SAPBEXstdDataEmph 2 2 9 3" xfId="36313" xr:uid="{0F3B6703-7942-46B7-8305-11AB2475472B}"/>
    <cellStyle name="SAPBEXstdDataEmph 2 3" xfId="1321" xr:uid="{64B3DCBB-61F9-469A-9529-48F0B230835F}"/>
    <cellStyle name="SAPBEXstdDataEmph 2 3 10" xfId="25412" xr:uid="{84546D62-A5AD-4E48-ACE8-8F41BFC5F758}"/>
    <cellStyle name="SAPBEXstdDataEmph 2 3 2" xfId="2569" xr:uid="{C7CC39B3-DA8B-479E-8126-79750CD2A749}"/>
    <cellStyle name="SAPBEXstdDataEmph 2 3 2 2" xfId="14004" xr:uid="{08EF9A1D-524B-498D-8265-69814F2FBCA3}"/>
    <cellStyle name="SAPBEXstdDataEmph 2 3 2 2 2" xfId="30600" xr:uid="{E4DE7AC1-27F2-4F7C-BBBD-9F382B8A093A}"/>
    <cellStyle name="SAPBEXstdDataEmph 2 3 2 2 3" xfId="37675" xr:uid="{813048B4-4129-48AC-BFBA-0D27BD73D565}"/>
    <cellStyle name="SAPBEXstdDataEmph 2 3 2 3" xfId="20070" xr:uid="{0381A8EF-FC9C-496C-9CC4-3D2B4113B822}"/>
    <cellStyle name="SAPBEXstdDataEmph 2 3 2 4" xfId="24290" xr:uid="{FBD707E4-9B6A-47EC-8188-951E284FFBFC}"/>
    <cellStyle name="SAPBEXstdDataEmph 2 3 3" xfId="3075" xr:uid="{88C9D359-54EB-4002-892A-7814550B09CC}"/>
    <cellStyle name="SAPBEXstdDataEmph 2 3 3 2" xfId="14153" xr:uid="{C77AEA79-C316-45B7-ACDB-10C50920A63D}"/>
    <cellStyle name="SAPBEXstdDataEmph 2 3 3 2 2" xfId="30730" xr:uid="{F9A17F53-C20D-47A4-98B5-86732DBD4B61}"/>
    <cellStyle name="SAPBEXstdDataEmph 2 3 3 2 3" xfId="37810" xr:uid="{6DFA8DF1-8FA2-4498-9F10-9F65B4B8F0D1}"/>
    <cellStyle name="SAPBEXstdDataEmph 2 3 3 3" xfId="20573" xr:uid="{F21D8395-993E-48DF-A800-FAD7F39874B6}"/>
    <cellStyle name="SAPBEXstdDataEmph 2 3 3 4" xfId="22672" xr:uid="{89D87470-468C-43B1-B2D7-51F79BBE55EB}"/>
    <cellStyle name="SAPBEXstdDataEmph 2 3 4" xfId="1956" xr:uid="{E45CE1CB-2AE9-464B-8615-31C9DEF47300}"/>
    <cellStyle name="SAPBEXstdDataEmph 2 3 4 2" xfId="19459" xr:uid="{6C829E7B-DC53-4492-A867-47CB22D9869E}"/>
    <cellStyle name="SAPBEXstdDataEmph 2 3 4 3" xfId="28427" xr:uid="{69554CB5-8E5F-4B15-8573-6950AF3808DD}"/>
    <cellStyle name="SAPBEXstdDataEmph 2 3 5" xfId="2798" xr:uid="{C55D0713-ED6E-470D-A2F4-A02C95BDC78E}"/>
    <cellStyle name="SAPBEXstdDataEmph 2 3 5 2" xfId="20297" xr:uid="{9DECB716-1C67-4FEB-8F41-B443E035A3F5}"/>
    <cellStyle name="SAPBEXstdDataEmph 2 3 5 3" xfId="22009" xr:uid="{A62F3D0B-288D-4EE2-8F39-5832EC45A46A}"/>
    <cellStyle name="SAPBEXstdDataEmph 2 3 6" xfId="3873" xr:uid="{F71B65DF-30EE-46C9-ABCA-0FE8DD6A9796}"/>
    <cellStyle name="SAPBEXstdDataEmph 2 3 6 2" xfId="21370" xr:uid="{A152AB0B-A3EA-4B8E-B13A-BA67621D410E}"/>
    <cellStyle name="SAPBEXstdDataEmph 2 3 6 3" xfId="24435" xr:uid="{EAC18C0D-1994-4939-80BC-62C287923365}"/>
    <cellStyle name="SAPBEXstdDataEmph 2 3 7" xfId="4506" xr:uid="{D7719A1A-75A8-444A-99D3-DCE5F6DF7C15}"/>
    <cellStyle name="SAPBEXstdDataEmph 2 3 7 2" xfId="21995" xr:uid="{603126E7-4FE0-4B5A-8587-5EB02654ABBD}"/>
    <cellStyle name="SAPBEXstdDataEmph 2 3 7 3" xfId="22028" xr:uid="{9FDAE0AC-9B59-4DFB-BE8E-5362C23DD2AE}"/>
    <cellStyle name="SAPBEXstdDataEmph 2 3 8" xfId="10771" xr:uid="{0F531ACC-15A6-43F3-864A-C62E5F6827F1}"/>
    <cellStyle name="SAPBEXstdDataEmph 2 3 8 2" xfId="27797" xr:uid="{9F9528D1-D706-4AEC-A716-724E5FC5CAB2}"/>
    <cellStyle name="SAPBEXstdDataEmph 2 3 8 3" xfId="35746" xr:uid="{9A1311E2-4567-4D37-8D21-205AFFB6404C}"/>
    <cellStyle name="SAPBEXstdDataEmph 2 3 9" xfId="18834" xr:uid="{A19AA3C7-72C4-4549-ACF1-41E69A09EFBD}"/>
    <cellStyle name="SAPBEXstdDataEmph 2 4" xfId="2120" xr:uid="{65F3A117-8A6E-4BAD-8C28-1A1CDB0141B1}"/>
    <cellStyle name="SAPBEXstdDataEmph 2 4 2" xfId="9776" xr:uid="{D7524A16-157D-47B5-B901-F4CBA399C93D}"/>
    <cellStyle name="SAPBEXstdDataEmph 2 4 2 2" xfId="26923" xr:uid="{A0C67338-5088-40AE-8D05-97F237A5A6CC}"/>
    <cellStyle name="SAPBEXstdDataEmph 2 4 2 3" xfId="35204" xr:uid="{FFA4FE78-F150-421B-BA26-EB9099283A83}"/>
    <cellStyle name="SAPBEXstdDataEmph 2 4 3" xfId="19623" xr:uid="{EE899E01-65E6-4A89-99C7-0ADF3D893A3E}"/>
    <cellStyle name="SAPBEXstdDataEmph 2 4 4" xfId="28408" xr:uid="{027D2A46-FF86-4A4A-8C0E-4880C0F43CBA}"/>
    <cellStyle name="SAPBEXstdDataEmph 2 5" xfId="2631" xr:uid="{61953FEA-2DF3-4CEA-B2C5-568ED52AA508}"/>
    <cellStyle name="SAPBEXstdDataEmph 2 5 2" xfId="13209" xr:uid="{DE93BA87-0CEB-41CE-8F76-5E8C1D68B0E0}"/>
    <cellStyle name="SAPBEXstdDataEmph 2 5 2 2" xfId="29925" xr:uid="{0CDAC0DB-0071-45D5-A2DC-9EF8CCAEC29E}"/>
    <cellStyle name="SAPBEXstdDataEmph 2 5 2 3" xfId="36938" xr:uid="{73F6A389-7E69-422F-AB9F-D1A73249342F}"/>
    <cellStyle name="SAPBEXstdDataEmph 2 5 3" xfId="20132" xr:uid="{EC3276FB-A696-452C-A95D-3836B0E8F63B}"/>
    <cellStyle name="SAPBEXstdDataEmph 2 5 4" xfId="28600" xr:uid="{92F1A0F2-A357-4C46-ACE8-A205514C655C}"/>
    <cellStyle name="SAPBEXstdDataEmph 2 6" xfId="2153" xr:uid="{AFD4EE2C-16BA-4CDC-B806-7C2298CBC6D2}"/>
    <cellStyle name="SAPBEXstdDataEmph 2 6 2" xfId="13172" xr:uid="{81F62F7D-E95F-487E-A2E3-CA721B845821}"/>
    <cellStyle name="SAPBEXstdDataEmph 2 6 2 2" xfId="29892" xr:uid="{57EB578E-B488-4401-A509-041EE9912EC0}"/>
    <cellStyle name="SAPBEXstdDataEmph 2 6 2 3" xfId="36901" xr:uid="{3F472891-332C-47F1-A8E3-AF25D51706DE}"/>
    <cellStyle name="SAPBEXstdDataEmph 2 6 3" xfId="19656" xr:uid="{227C078B-53B7-499D-BC42-758361E0D028}"/>
    <cellStyle name="SAPBEXstdDataEmph 2 6 4" xfId="29546" xr:uid="{924B0F81-8C1E-4AB2-AAFB-1DF1D0341519}"/>
    <cellStyle name="SAPBEXstdDataEmph 2 7" xfId="1388" xr:uid="{F7DA9F8E-AE78-4BF9-BDB3-5E4D92219B3C}"/>
    <cellStyle name="SAPBEXstdDataEmph 2 7 2" xfId="18894" xr:uid="{69AC0C29-759C-4337-B965-B6E9E429F0BD}"/>
    <cellStyle name="SAPBEXstdDataEmph 2 7 3" xfId="29287" xr:uid="{2C4B80FB-A4B3-4FC1-AF03-2BF676120D2A}"/>
    <cellStyle name="SAPBEXstdDataEmph 2 8" xfId="3628" xr:uid="{91E57182-70D1-4AB1-AE6C-00611E073564}"/>
    <cellStyle name="SAPBEXstdDataEmph 2 8 2" xfId="21126" xr:uid="{56AA03F3-869C-4170-B835-CE41C4E9EEFB}"/>
    <cellStyle name="SAPBEXstdDataEmph 2 8 3" xfId="17636" xr:uid="{FED3E659-A23B-4FC4-B5F7-A4AAD5027A4B}"/>
    <cellStyle name="SAPBEXstdDataEmph 2 9" xfId="4174" xr:uid="{B9D44A02-AC34-4C92-BDFE-A93929C877F0}"/>
    <cellStyle name="SAPBEXstdDataEmph 2 9 2" xfId="21669" xr:uid="{69774E3C-5BEC-45FB-93CA-97D6E0527ECC}"/>
    <cellStyle name="SAPBEXstdDataEmph 2 9 3" xfId="18060" xr:uid="{729E4DB1-C3E1-4A41-8464-25C5BAD4BBD0}"/>
    <cellStyle name="SAPBEXstdDataEmph 3" xfId="844" xr:uid="{30A3EFDB-97E7-4C38-97EF-70026B48C11E}"/>
    <cellStyle name="SAPBEXstdDataEmph 3 10" xfId="8188" xr:uid="{2248E301-C5A7-4888-BA1F-671D5A69AA0F}"/>
    <cellStyle name="SAPBEXstdDataEmph 3 10 2" xfId="25389" xr:uid="{AE07144D-D359-45A8-88EF-9A940F9F570C}"/>
    <cellStyle name="SAPBEXstdDataEmph 3 10 3" xfId="34695" xr:uid="{754F755E-DB56-48C1-B53C-B2AC628E65A4}"/>
    <cellStyle name="SAPBEXstdDataEmph 3 11" xfId="18418" xr:uid="{6AA7C4DD-0A88-4777-B6CF-0FA67D2DA953}"/>
    <cellStyle name="SAPBEXstdDataEmph 3 12" xfId="30679" xr:uid="{63419440-EE9C-45C4-BF3F-4F3C022CD3D6}"/>
    <cellStyle name="SAPBEXstdDataEmph 3 2" xfId="845" xr:uid="{A8A272DC-1769-45B1-8EF1-31DDC15D908E}"/>
    <cellStyle name="SAPBEXstdDataEmph 3 2 10" xfId="18419" xr:uid="{D7C3CDEF-7800-4866-B866-6B51C4A69394}"/>
    <cellStyle name="SAPBEXstdDataEmph 3 2 11" xfId="27877" xr:uid="{815D72E9-85FE-4898-A70E-DD1CEE2D579F}"/>
    <cellStyle name="SAPBEXstdDataEmph 3 2 2" xfId="1324" xr:uid="{0F189A22-DD35-4A45-8C77-569545EE53FC}"/>
    <cellStyle name="SAPBEXstdDataEmph 3 2 2 10" xfId="27159" xr:uid="{E63F0D6C-97D1-4F25-A479-B87547B6C7FF}"/>
    <cellStyle name="SAPBEXstdDataEmph 3 2 2 2" xfId="2572" xr:uid="{EE34ABC0-D792-4524-AED9-D480BF35DDAB}"/>
    <cellStyle name="SAPBEXstdDataEmph 3 2 2 2 2" xfId="20073" xr:uid="{FFD071AF-1B6B-4B13-9A4F-87DDB9671F49}"/>
    <cellStyle name="SAPBEXstdDataEmph 3 2 2 2 3" xfId="28578" xr:uid="{62D2D09A-4418-4DE8-BAB8-6ACD8AEBDAE1}"/>
    <cellStyle name="SAPBEXstdDataEmph 3 2 2 3" xfId="3078" xr:uid="{B10848D9-802B-4852-9EA3-FC4BD0EC0E9E}"/>
    <cellStyle name="SAPBEXstdDataEmph 3 2 2 3 2" xfId="20576" xr:uid="{C1E82540-DFFA-4B93-80B4-6B0843AF792C}"/>
    <cellStyle name="SAPBEXstdDataEmph 3 2 2 3 3" xfId="22669" xr:uid="{592126A6-996E-4361-8039-64E8AEEE0664}"/>
    <cellStyle name="SAPBEXstdDataEmph 3 2 2 4" xfId="3134" xr:uid="{18F590DF-07D4-451B-B42C-B32071165E2A}"/>
    <cellStyle name="SAPBEXstdDataEmph 3 2 2 4 2" xfId="20632" xr:uid="{2EAC1013-17F1-4DB2-A70E-2AAB78090759}"/>
    <cellStyle name="SAPBEXstdDataEmph 3 2 2 4 3" xfId="22618" xr:uid="{ED12EE62-C540-4608-A60B-2D0048361268}"/>
    <cellStyle name="SAPBEXstdDataEmph 3 2 2 5" xfId="1894" xr:uid="{27C308B1-8572-410A-86A7-A7ED6AE8680B}"/>
    <cellStyle name="SAPBEXstdDataEmph 3 2 2 5 2" xfId="19397" xr:uid="{3C97A805-65AA-4E60-A68F-98EF9FC8A01B}"/>
    <cellStyle name="SAPBEXstdDataEmph 3 2 2 5 3" xfId="30105" xr:uid="{BE05A3F2-DFFB-4B07-81D1-713545D0AE7F}"/>
    <cellStyle name="SAPBEXstdDataEmph 3 2 2 6" xfId="3292" xr:uid="{B3596972-FC59-496F-98CF-E3FBE0E7D9B4}"/>
    <cellStyle name="SAPBEXstdDataEmph 3 2 2 6 2" xfId="20790" xr:uid="{220A538D-BA6F-418D-A8DD-056F9CE390A9}"/>
    <cellStyle name="SAPBEXstdDataEmph 3 2 2 6 3" xfId="22460" xr:uid="{B5EE20B8-ADAF-47AD-AFA3-CDEEEC221B59}"/>
    <cellStyle name="SAPBEXstdDataEmph 3 2 2 7" xfId="4397" xr:uid="{3200DA2A-90F5-43FC-A8F8-253D550A7835}"/>
    <cellStyle name="SAPBEXstdDataEmph 3 2 2 7 2" xfId="21889" xr:uid="{E29BC6CE-A3E1-42A2-82D5-2280D6D2A655}"/>
    <cellStyle name="SAPBEXstdDataEmph 3 2 2 7 3" xfId="17718" xr:uid="{5EF46C23-7C9A-4E33-A7A0-CEFF3BD01AE5}"/>
    <cellStyle name="SAPBEXstdDataEmph 3 2 2 8" xfId="14911" xr:uid="{9D0335A3-FA7B-4A23-9830-1C58BA7246FA}"/>
    <cellStyle name="SAPBEXstdDataEmph 3 2 2 8 2" xfId="31422" xr:uid="{01340D7B-0C61-409A-9CC4-B7A7B2AFDD45}"/>
    <cellStyle name="SAPBEXstdDataEmph 3 2 2 8 3" xfId="38500" xr:uid="{6F9F0D80-F5A4-4545-BC8D-B246BE7082D0}"/>
    <cellStyle name="SAPBEXstdDataEmph 3 2 2 9" xfId="18837" xr:uid="{419FE0C5-1D56-48C5-827D-38654360E365}"/>
    <cellStyle name="SAPBEXstdDataEmph 3 2 3" xfId="2123" xr:uid="{C565C3A3-765C-42F0-AF4C-C2F759891C2D}"/>
    <cellStyle name="SAPBEXstdDataEmph 3 2 3 2" xfId="15684" xr:uid="{BBC5F7BB-353F-4C97-83BE-844F6C0AA128}"/>
    <cellStyle name="SAPBEXstdDataEmph 3 2 3 2 2" xfId="32188" xr:uid="{D490906C-0CB6-4072-9064-AB0F50B2A6E0}"/>
    <cellStyle name="SAPBEXstdDataEmph 3 2 3 2 3" xfId="39273" xr:uid="{AA080A14-04C5-4131-8A13-7002370E80D3}"/>
    <cellStyle name="SAPBEXstdDataEmph 3 2 3 3" xfId="19626" xr:uid="{E1988B27-0D10-489D-A798-B3A4EE5656FB}"/>
    <cellStyle name="SAPBEXstdDataEmph 3 2 3 4" xfId="28941" xr:uid="{0E185DC1-AAA1-4879-BA65-FD868C37D8A4}"/>
    <cellStyle name="SAPBEXstdDataEmph 3 2 4" xfId="2634" xr:uid="{023F7C0F-1CFE-4330-A3DB-92A3948FE0FF}"/>
    <cellStyle name="SAPBEXstdDataEmph 3 2 4 2" xfId="17068" xr:uid="{736B853B-C582-4DD1-A3E9-2B6D30B470D8}"/>
    <cellStyle name="SAPBEXstdDataEmph 3 2 4 2 2" xfId="33572" xr:uid="{511F3E21-A425-4F9C-B335-C5C2BE8076FF}"/>
    <cellStyle name="SAPBEXstdDataEmph 3 2 4 2 3" xfId="39990" xr:uid="{985D9FEA-C96B-46AB-AB70-A3E3418A23B5}"/>
    <cellStyle name="SAPBEXstdDataEmph 3 2 4 3" xfId="20135" xr:uid="{A9B22EDE-4317-457F-B695-7D6FB5A2EA7A}"/>
    <cellStyle name="SAPBEXstdDataEmph 3 2 4 4" xfId="28584" xr:uid="{8F6F9B56-B467-4D5D-9488-74FCFFE1A1C7}"/>
    <cellStyle name="SAPBEXstdDataEmph 3 2 5" xfId="1841" xr:uid="{4A44F2CD-7EF0-4358-BD4A-A7D0F3F3D8AA}"/>
    <cellStyle name="SAPBEXstdDataEmph 3 2 5 2" xfId="19344" xr:uid="{670D86EF-734C-444D-9E9E-E5C00D44F8E3}"/>
    <cellStyle name="SAPBEXstdDataEmph 3 2 5 3" xfId="26947" xr:uid="{821E27EB-95EF-4F49-A91F-2460D4A8DF8D}"/>
    <cellStyle name="SAPBEXstdDataEmph 3 2 6" xfId="3595" xr:uid="{5F140F06-FAAB-4EFA-BD45-FF706EC3B92D}"/>
    <cellStyle name="SAPBEXstdDataEmph 3 2 6 2" xfId="21093" xr:uid="{B5D38EC0-69D1-4022-AC60-49FF04D4CF14}"/>
    <cellStyle name="SAPBEXstdDataEmph 3 2 6 3" xfId="21012" xr:uid="{A86A6051-C880-438C-8309-8E75D9825D4E}"/>
    <cellStyle name="SAPBEXstdDataEmph 3 2 7" xfId="2163" xr:uid="{6E9CA2E2-A0D0-4241-A099-07062DF53A9B}"/>
    <cellStyle name="SAPBEXstdDataEmph 3 2 7 2" xfId="19665" xr:uid="{9DB242F7-C9DD-4F3A-8095-996C11F90A97}"/>
    <cellStyle name="SAPBEXstdDataEmph 3 2 7 3" xfId="28942" xr:uid="{1AE00C37-1087-4EDA-9662-2E1F2507C9E3}"/>
    <cellStyle name="SAPBEXstdDataEmph 3 2 8" xfId="4373" xr:uid="{99C9CE92-E3D6-4B2C-AAA3-976683BB9C09}"/>
    <cellStyle name="SAPBEXstdDataEmph 3 2 8 2" xfId="21865" xr:uid="{B47A2070-B728-447A-8B70-0C529C52B7B1}"/>
    <cellStyle name="SAPBEXstdDataEmph 3 2 8 3" xfId="17988" xr:uid="{622D73E2-D257-49FF-9426-6F2712B24335}"/>
    <cellStyle name="SAPBEXstdDataEmph 3 2 9" xfId="12284" xr:uid="{81C51D27-87E4-411D-BD94-D0408F2CC9C3}"/>
    <cellStyle name="SAPBEXstdDataEmph 3 2 9 2" xfId="29090" xr:uid="{D4BCC61C-66E3-49D1-B146-685234728427}"/>
    <cellStyle name="SAPBEXstdDataEmph 3 2 9 3" xfId="36404" xr:uid="{2BE78FF7-C55D-4A8C-AEFE-B7C808FFA6BB}"/>
    <cellStyle name="SAPBEXstdDataEmph 3 3" xfId="1323" xr:uid="{CEA8E4F3-CED6-409D-8647-26D4AB44F0C3}"/>
    <cellStyle name="SAPBEXstdDataEmph 3 3 10" xfId="30121" xr:uid="{67C7F0E6-6609-4449-96B6-D292D4F11C6F}"/>
    <cellStyle name="SAPBEXstdDataEmph 3 3 2" xfId="2571" xr:uid="{531EDEA2-05E0-4A6F-91C4-E7358B966612}"/>
    <cellStyle name="SAPBEXstdDataEmph 3 3 2 2" xfId="14112" xr:uid="{6805403D-948F-4C02-95F7-D5038BF9969D}"/>
    <cellStyle name="SAPBEXstdDataEmph 3 3 2 2 2" xfId="30692" xr:uid="{F625991E-CDEB-463B-AFC7-B00B89CB70F0}"/>
    <cellStyle name="SAPBEXstdDataEmph 3 3 2 2 3" xfId="37770" xr:uid="{1507CDE1-F225-40CC-BC6C-34E93E776EFB}"/>
    <cellStyle name="SAPBEXstdDataEmph 3 3 2 3" xfId="20072" xr:uid="{80510333-C306-4743-B618-9E7CEC22BB3A}"/>
    <cellStyle name="SAPBEXstdDataEmph 3 3 2 4" xfId="23422" xr:uid="{78AE897A-A976-4914-A5D2-C7F4682F63F1}"/>
    <cellStyle name="SAPBEXstdDataEmph 3 3 3" xfId="3077" xr:uid="{911884C8-1D9C-4FB2-B821-2CF940EE67F2}"/>
    <cellStyle name="SAPBEXstdDataEmph 3 3 3 2" xfId="13093" xr:uid="{70B5EEE5-0EB4-4631-9C52-A9F9DCFB3986}"/>
    <cellStyle name="SAPBEXstdDataEmph 3 3 3 2 2" xfId="29813" xr:uid="{058B690C-CD3D-4202-97D1-B062C1ACFFAC}"/>
    <cellStyle name="SAPBEXstdDataEmph 3 3 3 2 3" xfId="36822" xr:uid="{73DA4F8B-DB78-4A72-BF6D-66891BB37AD7}"/>
    <cellStyle name="SAPBEXstdDataEmph 3 3 3 3" xfId="20575" xr:uid="{7CD6F725-D2D1-4C83-99AA-6115BA9ECD0E}"/>
    <cellStyle name="SAPBEXstdDataEmph 3 3 3 4" xfId="22670" xr:uid="{AB85BDCE-47B1-4A33-B39A-9E284531F2C6}"/>
    <cellStyle name="SAPBEXstdDataEmph 3 3 4" xfId="1905" xr:uid="{7E8E942A-23A5-4FE1-B9DF-CA2FAD3B1CAC}"/>
    <cellStyle name="SAPBEXstdDataEmph 3 3 4 2" xfId="19408" xr:uid="{8E545E02-6172-447B-B39E-487DFAF87262}"/>
    <cellStyle name="SAPBEXstdDataEmph 3 3 4 3" xfId="24609" xr:uid="{4074DBE0-6668-4626-9950-B493EA6F36FE}"/>
    <cellStyle name="SAPBEXstdDataEmph 3 3 5" xfId="3491" xr:uid="{C0C6ECD8-8BD0-4D13-824E-3A2014BF66B2}"/>
    <cellStyle name="SAPBEXstdDataEmph 3 3 5 2" xfId="20989" xr:uid="{61450269-C722-4436-BFE9-3A40711A6403}"/>
    <cellStyle name="SAPBEXstdDataEmph 3 3 5 3" xfId="22011" xr:uid="{E33F9429-BB3C-4E73-AA92-6B82AAC49DF5}"/>
    <cellStyle name="SAPBEXstdDataEmph 3 3 6" xfId="3829" xr:uid="{84E4E062-4D46-4A5F-8586-05A142A72128}"/>
    <cellStyle name="SAPBEXstdDataEmph 3 3 6 2" xfId="21326" xr:uid="{69A66172-1E35-42EC-B134-324D031E276A}"/>
    <cellStyle name="SAPBEXstdDataEmph 3 3 6 3" xfId="22205" xr:uid="{4FFCC294-F4BB-4CE9-A83E-14A1557E7561}"/>
    <cellStyle name="SAPBEXstdDataEmph 3 3 7" xfId="4479" xr:uid="{2874153D-D425-4471-8EE1-A25EF2200997}"/>
    <cellStyle name="SAPBEXstdDataEmph 3 3 7 2" xfId="21969" xr:uid="{0BB902BD-7A18-44C9-B473-E395B83CF003}"/>
    <cellStyle name="SAPBEXstdDataEmph 3 3 7 3" xfId="22047" xr:uid="{F85F9BB2-5E6D-4109-BA0D-2E45665FB748}"/>
    <cellStyle name="SAPBEXstdDataEmph 3 3 8" xfId="10881" xr:uid="{6E06CAFE-42E7-4F24-B372-B1ABE33AE99F}"/>
    <cellStyle name="SAPBEXstdDataEmph 3 3 8 2" xfId="27889" xr:uid="{ACF34C65-4A5E-4A0D-A462-032E66677C96}"/>
    <cellStyle name="SAPBEXstdDataEmph 3 3 8 3" xfId="35837" xr:uid="{AB696051-7395-48B3-841B-12FDC78CB20A}"/>
    <cellStyle name="SAPBEXstdDataEmph 3 3 9" xfId="18836" xr:uid="{B4D410FA-609B-4CB3-8934-EBB0AFB5FDA1}"/>
    <cellStyle name="SAPBEXstdDataEmph 3 4" xfId="2122" xr:uid="{0DA38723-F5C0-455E-AA89-879536338C36}"/>
    <cellStyle name="SAPBEXstdDataEmph 3 4 2" xfId="10081" xr:uid="{EEFE9E92-9073-4E20-AA8C-07E674D15233}"/>
    <cellStyle name="SAPBEXstdDataEmph 3 4 2 2" xfId="27174" xr:uid="{49382578-0953-45FE-BEE6-9D262D779BC4}"/>
    <cellStyle name="SAPBEXstdDataEmph 3 4 2 3" xfId="35423" xr:uid="{1F3EB83B-4AC4-455B-AE26-72758BD64D9D}"/>
    <cellStyle name="SAPBEXstdDataEmph 3 4 3" xfId="19625" xr:uid="{E0D28E55-51B1-4894-939C-D28E5F551158}"/>
    <cellStyle name="SAPBEXstdDataEmph 3 4 4" xfId="28396" xr:uid="{56938AF0-A021-44F4-B674-5A2CC215F2C1}"/>
    <cellStyle name="SAPBEXstdDataEmph 3 5" xfId="2633" xr:uid="{75AE487E-31DD-4F39-ABAE-DF163B65F766}"/>
    <cellStyle name="SAPBEXstdDataEmph 3 5 2" xfId="13475" xr:uid="{0E30532E-FB32-4AE5-8537-4C1EDE23125B}"/>
    <cellStyle name="SAPBEXstdDataEmph 3 5 2 2" xfId="30134" xr:uid="{1EF78B54-2143-45ED-9667-F0AFCA989C2F}"/>
    <cellStyle name="SAPBEXstdDataEmph 3 5 2 3" xfId="37204" xr:uid="{7B7FB163-2055-43E2-ABEC-30BDF4B3FAC2}"/>
    <cellStyle name="SAPBEXstdDataEmph 3 5 3" xfId="20134" xr:uid="{918CA712-2F56-456D-88C4-BE7B1AFE8F07}"/>
    <cellStyle name="SAPBEXstdDataEmph 3 5 4" xfId="22947" xr:uid="{9D16982C-5889-439D-B267-C44FEED6B92B}"/>
    <cellStyle name="SAPBEXstdDataEmph 3 6" xfId="1387" xr:uid="{225CD529-6EEE-41F5-8746-0326F9A62448}"/>
    <cellStyle name="SAPBEXstdDataEmph 3 6 2" xfId="14374" xr:uid="{9D7AEBFE-3B6B-4D99-84C6-7A5BE0A43476}"/>
    <cellStyle name="SAPBEXstdDataEmph 3 6 2 2" xfId="30913" xr:uid="{454EB895-4EC3-496E-B21E-9C5C22B9CD12}"/>
    <cellStyle name="SAPBEXstdDataEmph 3 6 2 3" xfId="38031" xr:uid="{44B97BE1-F3E8-4A68-884A-0A9012AC7A7B}"/>
    <cellStyle name="SAPBEXstdDataEmph 3 6 3" xfId="18893" xr:uid="{E7E1CF42-E6CC-4CFD-A351-F276F7BE9F64}"/>
    <cellStyle name="SAPBEXstdDataEmph 3 6 4" xfId="28090" xr:uid="{C1E982E5-0922-4055-9387-2F1768AA7FE6}"/>
    <cellStyle name="SAPBEXstdDataEmph 3 7" xfId="3847" xr:uid="{2271B011-FF90-451C-9A04-E6858BA2E45B}"/>
    <cellStyle name="SAPBEXstdDataEmph 3 7 2" xfId="21344" xr:uid="{78C162E5-47E9-48FC-8A47-6464C7A6F87C}"/>
    <cellStyle name="SAPBEXstdDataEmph 3 7 3" xfId="23147" xr:uid="{AABF8194-079B-4980-B1DD-A5588F2E22A1}"/>
    <cellStyle name="SAPBEXstdDataEmph 3 8" xfId="3665" xr:uid="{76591B5F-A5ED-4CA0-8FF2-7E9B2FD89BF5}"/>
    <cellStyle name="SAPBEXstdDataEmph 3 8 2" xfId="21163" xr:uid="{9319D1D1-4F27-4FEE-8AAC-2064C1D5B9DC}"/>
    <cellStyle name="SAPBEXstdDataEmph 3 8 3" xfId="22261" xr:uid="{3C96D241-F495-4618-B1EE-F488A8B8A8A2}"/>
    <cellStyle name="SAPBEXstdDataEmph 3 9" xfId="4331" xr:uid="{5BD886E2-92EA-444D-B7CE-4D27BA9659CE}"/>
    <cellStyle name="SAPBEXstdDataEmph 3 9 2" xfId="21825" xr:uid="{986C8C4F-4C77-45C8-BE03-047D2497DF47}"/>
    <cellStyle name="SAPBEXstdDataEmph 3 9 3" xfId="22085" xr:uid="{E91D5A9A-C7D7-47C3-A9C1-8167FFEC5EC6}"/>
    <cellStyle name="SAPBEXstdDataEmph 4" xfId="988" xr:uid="{AC524623-B048-4CEC-8720-6642A8FD79E3}"/>
    <cellStyle name="SAPBEXstdDataEmph 4 2" xfId="12550" xr:uid="{C6A63568-8502-451B-BEA4-0F8FC0A61D5F}"/>
    <cellStyle name="SAPBEXstdDataEmph 4 2 2" xfId="15032" xr:uid="{08AA6BB3-BF3F-4FBA-955B-3B7FA9ECCF5E}"/>
    <cellStyle name="SAPBEXstdDataEmph 4 2 2 2" xfId="31539" xr:uid="{88AFC8E8-E351-491A-BA9E-334A44387E6C}"/>
    <cellStyle name="SAPBEXstdDataEmph 4 2 2 3" xfId="38621" xr:uid="{95F732FC-E11D-4125-AEFD-C75ADFF3832A}"/>
    <cellStyle name="SAPBEXstdDataEmph 4 2 3" xfId="15852" xr:uid="{0ED9BB69-D484-4F1E-BFAA-27AB33BD018E}"/>
    <cellStyle name="SAPBEXstdDataEmph 4 2 3 2" xfId="32356" xr:uid="{F240D1C0-5BEB-401C-AC1D-C4CC41510FDA}"/>
    <cellStyle name="SAPBEXstdDataEmph 4 2 3 3" xfId="39441" xr:uid="{224AB4D0-0452-42E6-871E-53E58B536F00}"/>
    <cellStyle name="SAPBEXstdDataEmph 4 2 4" xfId="17325" xr:uid="{51046A26-9317-4661-9950-06C2FC6330CC}"/>
    <cellStyle name="SAPBEXstdDataEmph 4 2 4 2" xfId="33829" xr:uid="{62F52FA9-3A36-4E36-B5CE-734DF50869D7}"/>
    <cellStyle name="SAPBEXstdDataEmph 4 2 4 3" xfId="40158" xr:uid="{7D1C6EBB-3278-41AD-BE14-9F011C78A345}"/>
    <cellStyle name="SAPBEXstdDataEmph 4 2 5" xfId="29305" xr:uid="{C535B190-E48E-41CC-8858-4740AA7A4CCF}"/>
    <cellStyle name="SAPBEXstdDataEmph 4 2 6" xfId="36569" xr:uid="{CB21D673-3EC6-485D-8400-3CAF2F3759F9}"/>
    <cellStyle name="SAPBEXstdDataEmph 4 3" xfId="11141" xr:uid="{79A4C8EE-87FB-4DD2-A09A-85A0EDBCD610}"/>
    <cellStyle name="SAPBEXstdDataEmph 4 3 2" xfId="14326" xr:uid="{F498FBAC-31FD-4F63-8852-5B419058D8A0}"/>
    <cellStyle name="SAPBEXstdDataEmph 4 3 2 2" xfId="30867" xr:uid="{EAAA1B51-027E-4F71-92F7-0D0E2A3C4B51}"/>
    <cellStyle name="SAPBEXstdDataEmph 4 3 2 3" xfId="37983" xr:uid="{37C7D0AD-0B38-4C39-88D3-38308D743878}"/>
    <cellStyle name="SAPBEXstdDataEmph 4 3 3" xfId="12984" xr:uid="{5CE994A6-7274-4030-92B6-9D10D29210CD}"/>
    <cellStyle name="SAPBEXstdDataEmph 4 3 3 2" xfId="29704" xr:uid="{13E96126-7B7F-4FEE-AE9F-C5864FACED16}"/>
    <cellStyle name="SAPBEXstdDataEmph 4 3 3 3" xfId="36713" xr:uid="{97440588-84A7-4CC1-AFB7-60B3EB10DCF8}"/>
    <cellStyle name="SAPBEXstdDataEmph 4 3 4" xfId="28108" xr:uid="{467E1F26-44B6-4186-B9B9-68175089EDD3}"/>
    <cellStyle name="SAPBEXstdDataEmph 4 3 5" xfId="36004" xr:uid="{4400C57E-976F-4B2B-AF4C-451D176D9346}"/>
    <cellStyle name="SAPBEXstdDataEmph 4 4" xfId="9839" xr:uid="{0FF19465-4F20-4658-A7B8-6B6691B0976B}"/>
    <cellStyle name="SAPBEXstdDataEmph 4 4 2" xfId="26967" xr:uid="{92425C53-402E-4D51-8F16-4C04F046C9BA}"/>
    <cellStyle name="SAPBEXstdDataEmph 4 4 3" xfId="35267" xr:uid="{30E76E4D-51B1-422D-A806-5B6DBCF17D7B}"/>
    <cellStyle name="SAPBEXstdDataEmph 4 5" xfId="13272" xr:uid="{B6574E46-20D4-46BF-94CF-D9B8482BF586}"/>
    <cellStyle name="SAPBEXstdDataEmph 4 5 2" xfId="29970" xr:uid="{FEEC26AD-7455-4F14-B57E-2D026A321C2D}"/>
    <cellStyle name="SAPBEXstdDataEmph 4 5 3" xfId="37001" xr:uid="{651F9DC5-DE28-41D9-ACA5-0CECF31CC421}"/>
    <cellStyle name="SAPBEXstdDataEmph 4 6" xfId="14490" xr:uid="{22762990-1C69-4E62-9A80-A9A014DD5BBF}"/>
    <cellStyle name="SAPBEXstdDataEmph 4 6 2" xfId="31008" xr:uid="{49789212-EA34-43ED-AD57-F32CE195D2C0}"/>
    <cellStyle name="SAPBEXstdDataEmph 4 6 3" xfId="38147" xr:uid="{0054C8BE-A621-4212-AD74-E742497D79E4}"/>
    <cellStyle name="SAPBEXstdDataEmph 4 7" xfId="7946" xr:uid="{1D1B3D20-2502-44B2-B8C0-BC102E3765E3}"/>
    <cellStyle name="SAPBEXstdDataEmph 4 7 2" xfId="25185" xr:uid="{3AE941E5-9C2A-4D58-A049-BA50F2D25F99}"/>
    <cellStyle name="SAPBEXstdDataEmph 4 7 3" xfId="34539" xr:uid="{CAF7EA6A-A7C1-4067-993D-C0B5C2F921C9}"/>
    <cellStyle name="SAPBEXstdDataEmph 5" xfId="1021" xr:uid="{31AE47EF-866F-42B9-9C24-4B5E2EDA84E3}"/>
    <cellStyle name="SAPBEXstdDataEmph 5 2" xfId="12725" xr:uid="{9F414759-C857-4435-B5A3-41C41BBC7CBE}"/>
    <cellStyle name="SAPBEXstdDataEmph 5 2 2" xfId="15116" xr:uid="{33DEBF1F-F603-41F9-BEEF-ABB609F4A441}"/>
    <cellStyle name="SAPBEXstdDataEmph 5 2 2 2" xfId="31621" xr:uid="{09C52F32-B2C3-4812-9D51-E35C27CF4B5A}"/>
    <cellStyle name="SAPBEXstdDataEmph 5 2 2 3" xfId="38705" xr:uid="{9F234CAE-E972-484F-A37E-5D3D15F5443D}"/>
    <cellStyle name="SAPBEXstdDataEmph 5 2 3" xfId="15939" xr:uid="{3990D11D-14F3-4F82-9A42-FD6D5A1F06E7}"/>
    <cellStyle name="SAPBEXstdDataEmph 5 2 3 2" xfId="32443" xr:uid="{7E2341C1-C09A-41EF-8040-8F9783C7F980}"/>
    <cellStyle name="SAPBEXstdDataEmph 5 2 3 3" xfId="39528" xr:uid="{94575BED-D409-477E-AD59-AE99FE4293FD}"/>
    <cellStyle name="SAPBEXstdDataEmph 5 2 4" xfId="17500" xr:uid="{618F9126-FA60-4453-BF29-986D39255415}"/>
    <cellStyle name="SAPBEXstdDataEmph 5 2 4 2" xfId="34004" xr:uid="{C9F71F03-B455-4A10-82C0-027F7FC025B1}"/>
    <cellStyle name="SAPBEXstdDataEmph 5 2 4 3" xfId="40245" xr:uid="{32596AAD-85F1-4404-877E-76B185F261C0}"/>
    <cellStyle name="SAPBEXstdDataEmph 5 2 5" xfId="29458" xr:uid="{CFEBCDCD-E2FD-4303-93C0-9E14C5C38694}"/>
    <cellStyle name="SAPBEXstdDataEmph 5 2 6" xfId="36655" xr:uid="{36A398ED-F3C2-480B-BA54-5B99AB6F3975}"/>
    <cellStyle name="SAPBEXstdDataEmph 5 3" xfId="11316" xr:uid="{6DB8DFC0-725B-4276-8CC8-1F6E8F914D70}"/>
    <cellStyle name="SAPBEXstdDataEmph 5 3 2" xfId="14462" xr:uid="{BEA68E11-8C52-47E3-894B-37905FF68E89}"/>
    <cellStyle name="SAPBEXstdDataEmph 5 3 2 2" xfId="30982" xr:uid="{EB86F07A-F7A9-42E2-A3A1-DA0DB0767B1B}"/>
    <cellStyle name="SAPBEXstdDataEmph 5 3 2 3" xfId="38119" xr:uid="{460F46AC-FA95-41B5-B374-7222A488CB6D}"/>
    <cellStyle name="SAPBEXstdDataEmph 5 3 3" xfId="9160" xr:uid="{E3CF45C7-45E6-4E59-85CC-054013F7F37E}"/>
    <cellStyle name="SAPBEXstdDataEmph 5 3 3 2" xfId="26336" xr:uid="{743B52F7-9032-470C-8DE4-EDE42746E39F}"/>
    <cellStyle name="SAPBEXstdDataEmph 5 3 3 3" xfId="35051" xr:uid="{71B1DA5D-70FE-41DF-B3CD-E2853EF9B64D}"/>
    <cellStyle name="SAPBEXstdDataEmph 5 3 4" xfId="28263" xr:uid="{3015E603-8C46-447B-803C-E83E59F3C174}"/>
    <cellStyle name="SAPBEXstdDataEmph 5 3 5" xfId="36090" xr:uid="{228F020E-ECDB-4ED7-836A-17CA778AB158}"/>
    <cellStyle name="SAPBEXstdDataEmph 5 4" xfId="10024" xr:uid="{43D24DDA-1CF7-40AD-9329-E77B817F4C58}"/>
    <cellStyle name="SAPBEXstdDataEmph 5 4 2" xfId="27131" xr:uid="{E1F9BA8A-4E6C-44CA-A80A-28C249227042}"/>
    <cellStyle name="SAPBEXstdDataEmph 5 4 3" xfId="35366" xr:uid="{5F923294-9F55-475C-B385-02304B3F6E63}"/>
    <cellStyle name="SAPBEXstdDataEmph 5 5" xfId="13418" xr:uid="{259C7642-6551-4B00-A461-6D184AFF5E6C}"/>
    <cellStyle name="SAPBEXstdDataEmph 5 5 2" xfId="30093" xr:uid="{731E2644-E523-4EE9-96A7-45AAAA796CB7}"/>
    <cellStyle name="SAPBEXstdDataEmph 5 5 3" xfId="37147" xr:uid="{EA608B03-C3CA-4F60-A221-BD7BB14A4C46}"/>
    <cellStyle name="SAPBEXstdDataEmph 5 6" xfId="15252" xr:uid="{B58503BA-F872-4E32-ACDB-FE5E5D1D5094}"/>
    <cellStyle name="SAPBEXstdDataEmph 5 6 2" xfId="31756" xr:uid="{6F40A8C0-A801-4CDF-AED6-46AEA34C2F48}"/>
    <cellStyle name="SAPBEXstdDataEmph 5 6 3" xfId="38841" xr:uid="{B1B1FAD6-CD01-4F01-B371-F773824D89E2}"/>
    <cellStyle name="SAPBEXstdDataEmph 5 7" xfId="8131" xr:uid="{C6494216-3ADD-45FC-89F1-9FAA19EEE22F}"/>
    <cellStyle name="SAPBEXstdDataEmph 5 7 2" xfId="25349" xr:uid="{A233766C-EDCF-4303-BB6A-11FF5247F7DB}"/>
    <cellStyle name="SAPBEXstdDataEmph 5 7 3" xfId="34638" xr:uid="{E41F3F60-8F65-4317-AF23-0123B9D0A9E7}"/>
    <cellStyle name="SAPBEXstdDataEmph 6" xfId="274" xr:uid="{83AF0E63-016B-40C7-8496-8B9B0AAFF6DC}"/>
    <cellStyle name="SAPBEXstdDataEmph 6 10" xfId="17884" xr:uid="{9B14470D-25AE-437B-B60A-BF8A2CF5EDE9}"/>
    <cellStyle name="SAPBEXstdDataEmph 6 11" xfId="27795" xr:uid="{EFA9535F-490C-49D4-88E3-6D920F8B650D}"/>
    <cellStyle name="SAPBEXstdDataEmph 6 2" xfId="1188" xr:uid="{D3B046B8-8D56-4985-BB2C-6275FDC7AE34}"/>
    <cellStyle name="SAPBEXstdDataEmph 6 2 10" xfId="30678" xr:uid="{0F9A805D-4AAA-43A2-9E65-45D59C2E29C5}"/>
    <cellStyle name="SAPBEXstdDataEmph 6 2 2" xfId="2436" xr:uid="{9CDA46B8-8307-4025-A5D5-24E60A021B3A}"/>
    <cellStyle name="SAPBEXstdDataEmph 6 2 2 2" xfId="19937" xr:uid="{DE881B1B-933E-46CC-B6E9-2CA8D871D331}"/>
    <cellStyle name="SAPBEXstdDataEmph 6 2 2 3" xfId="22990" xr:uid="{6427F5DE-BB36-4C8E-A9AE-3A9210B334E0}"/>
    <cellStyle name="SAPBEXstdDataEmph 6 2 3" xfId="2942" xr:uid="{63D40A1D-9220-49A0-BB2D-E142CE4D5A96}"/>
    <cellStyle name="SAPBEXstdDataEmph 6 2 3 2" xfId="20440" xr:uid="{43D5425B-200C-405F-8F33-6C7E6C4147A9}"/>
    <cellStyle name="SAPBEXstdDataEmph 6 2 3 3" xfId="22787" xr:uid="{D493D749-E612-47F8-92FF-0F27B9165CBF}"/>
    <cellStyle name="SAPBEXstdDataEmph 6 2 4" xfId="2353" xr:uid="{7C3F90A0-DDB1-4B77-BD9E-F8D906150077}"/>
    <cellStyle name="SAPBEXstdDataEmph 6 2 4 2" xfId="19854" xr:uid="{1F4460C4-7F4F-4186-87BF-37B7CB4F5421}"/>
    <cellStyle name="SAPBEXstdDataEmph 6 2 4 3" xfId="23058" xr:uid="{E496EBB4-7C5D-4B57-B06B-0EAB2C306E2F}"/>
    <cellStyle name="SAPBEXstdDataEmph 6 2 5" xfId="2792" xr:uid="{36566C2B-C113-490B-A08D-E5BD1E0B1236}"/>
    <cellStyle name="SAPBEXstdDataEmph 6 2 5 2" xfId="20291" xr:uid="{70530DCE-5F19-4975-B33B-8CAB7C04D543}"/>
    <cellStyle name="SAPBEXstdDataEmph 6 2 5 3" xfId="22857" xr:uid="{66FACE10-83E2-4EA5-8F4D-FF50B9ED354C}"/>
    <cellStyle name="SAPBEXstdDataEmph 6 2 6" xfId="2754" xr:uid="{C9C4ADA4-568E-40ED-B7F0-4FCE99D25C7A}"/>
    <cellStyle name="SAPBEXstdDataEmph 6 2 6 2" xfId="20253" xr:uid="{F15D7922-3A54-4BA3-9082-3BC34FBA7766}"/>
    <cellStyle name="SAPBEXstdDataEmph 6 2 6 3" xfId="22885" xr:uid="{F5299256-899A-4974-B598-6E67F4E21E11}"/>
    <cellStyle name="SAPBEXstdDataEmph 6 2 7" xfId="3451" xr:uid="{FB871983-5FF5-4C2B-8397-AD485AED5EBD}"/>
    <cellStyle name="SAPBEXstdDataEmph 6 2 7 2" xfId="20949" xr:uid="{DC0D7441-78D5-4E87-92AB-5837594F0821}"/>
    <cellStyle name="SAPBEXstdDataEmph 6 2 7 3" xfId="22299" xr:uid="{F099EA1C-FB6B-43CD-84EE-AF459702F48C}"/>
    <cellStyle name="SAPBEXstdDataEmph 6 2 8" xfId="15330" xr:uid="{46AD0DB0-A0A1-4817-AB0C-D0575298762A}"/>
    <cellStyle name="SAPBEXstdDataEmph 6 2 8 2" xfId="31834" xr:uid="{B51D8708-9DD3-4717-B264-80FB5DA1DCAB}"/>
    <cellStyle name="SAPBEXstdDataEmph 6 2 8 3" xfId="38919" xr:uid="{BCA91F3C-90BC-4BBE-B59B-725665AF6B42}"/>
    <cellStyle name="SAPBEXstdDataEmph 6 2 9" xfId="18702" xr:uid="{C019F0EE-DB96-4108-9FCB-B6265E54461A}"/>
    <cellStyle name="SAPBEXstdDataEmph 6 3" xfId="1616" xr:uid="{94197918-BA51-46B0-BE4A-8F7B2CFDCFA4}"/>
    <cellStyle name="SAPBEXstdDataEmph 6 3 2" xfId="16444" xr:uid="{9D755AB6-72A7-4824-ACD5-EF1A41EBCDC7}"/>
    <cellStyle name="SAPBEXstdDataEmph 6 3 2 2" xfId="32948" xr:uid="{EFADA457-EF5F-4E92-81E8-29DAA750F712}"/>
    <cellStyle name="SAPBEXstdDataEmph 6 3 2 3" xfId="39640" xr:uid="{A6E248A6-9769-4C9E-B339-B9281F60F48B}"/>
    <cellStyle name="SAPBEXstdDataEmph 6 3 3" xfId="19119" xr:uid="{D7326004-5129-4B59-8449-B39FE1E436B0}"/>
    <cellStyle name="SAPBEXstdDataEmph 6 3 4" xfId="30273" xr:uid="{CEEC8DAB-8FF1-441C-9D26-DC562069D18E}"/>
    <cellStyle name="SAPBEXstdDataEmph 6 4" xfId="1581" xr:uid="{06EA470A-5CD4-4534-93B0-C515D8A5643C}"/>
    <cellStyle name="SAPBEXstdDataEmph 6 4 2" xfId="19086" xr:uid="{E70BF6DD-EA8C-40CD-9E45-EBF2B98E411E}"/>
    <cellStyle name="SAPBEXstdDataEmph 6 4 3" xfId="30950" xr:uid="{861D1197-2289-4013-981A-94AF2E511235}"/>
    <cellStyle name="SAPBEXstdDataEmph 6 5" xfId="3504" xr:uid="{AF8F674F-F345-478A-8C05-3A6F40EF2D71}"/>
    <cellStyle name="SAPBEXstdDataEmph 6 5 2" xfId="21002" xr:uid="{D2399CA9-0012-4BEE-BB37-9AD615D61AD5}"/>
    <cellStyle name="SAPBEXstdDataEmph 6 5 3" xfId="22281" xr:uid="{D720D637-B3FD-49F5-81BC-4D97C6948797}"/>
    <cellStyle name="SAPBEXstdDataEmph 6 6" xfId="1538" xr:uid="{7E3EDD3B-961F-4636-9C02-BF52CCAFC67F}"/>
    <cellStyle name="SAPBEXstdDataEmph 6 6 2" xfId="19043" xr:uid="{ECBEA32A-6E94-49FE-BF94-66F2982D9B87}"/>
    <cellStyle name="SAPBEXstdDataEmph 6 6 3" xfId="18515" xr:uid="{EB1B02B2-7BAA-4B1C-947B-998C1D010CF2}"/>
    <cellStyle name="SAPBEXstdDataEmph 6 7" xfId="1908" xr:uid="{7C9751A8-27AD-4A3B-A69E-399DD2BAD542}"/>
    <cellStyle name="SAPBEXstdDataEmph 6 7 2" xfId="19411" xr:uid="{3537C4CD-AB1C-4DB7-9A4F-321AFFCA1AFD}"/>
    <cellStyle name="SAPBEXstdDataEmph 6 7 3" xfId="27557" xr:uid="{114E3D4C-B9F6-4DD1-B7BF-4D78DF2E2C4D}"/>
    <cellStyle name="SAPBEXstdDataEmph 6 8" xfId="2299" xr:uid="{B5418BF4-EE77-4610-877B-1A7E07824638}"/>
    <cellStyle name="SAPBEXstdDataEmph 6 8 2" xfId="19800" xr:uid="{BF85A562-570A-41B7-8D47-4BE5503C79A2}"/>
    <cellStyle name="SAPBEXstdDataEmph 6 8 3" xfId="28364" xr:uid="{7455AB47-4E09-4F63-AB8C-8761A4A52613}"/>
    <cellStyle name="SAPBEXstdDataEmph 6 9" xfId="11542" xr:uid="{13167039-CC18-443D-B550-7672F9AB7B48}"/>
    <cellStyle name="SAPBEXstdDataEmph 6 9 2" xfId="36124" xr:uid="{1F8D6EE0-723B-493E-B32B-974AC1B75510}"/>
    <cellStyle name="SAPBEXstdDataEmph 7" xfId="1141" xr:uid="{08977075-720A-4EF4-81FA-717399416A09}"/>
    <cellStyle name="SAPBEXstdDataEmph 7 10" xfId="26975" xr:uid="{5ED15671-446E-44E8-8824-A71CD20645E5}"/>
    <cellStyle name="SAPBEXstdDataEmph 7 2" xfId="2389" xr:uid="{FA1F5B06-4866-4665-9D5A-1C7A53092876}"/>
    <cellStyle name="SAPBEXstdDataEmph 7 2 2" xfId="14698" xr:uid="{E8B0E8E7-F66F-49D6-B3A9-EFD5805B9B81}"/>
    <cellStyle name="SAPBEXstdDataEmph 7 2 2 2" xfId="31213" xr:uid="{FE2333EA-61D1-4CB9-B0D5-204BE6D5173A}"/>
    <cellStyle name="SAPBEXstdDataEmph 7 2 2 3" xfId="38288" xr:uid="{7D3FC24D-9A4C-4910-B829-F0CC8D8D02C5}"/>
    <cellStyle name="SAPBEXstdDataEmph 7 2 3" xfId="19890" xr:uid="{5F4436F8-9EBE-4F5A-B49F-0CA228855C44}"/>
    <cellStyle name="SAPBEXstdDataEmph 7 2 4" xfId="23218" xr:uid="{F6109226-B6BD-475B-B160-B73D86F19A4C}"/>
    <cellStyle name="SAPBEXstdDataEmph 7 3" xfId="2895" xr:uid="{7ED0B41A-FF90-4E27-9E2E-B13B758D1647}"/>
    <cellStyle name="SAPBEXstdDataEmph 7 3 2" xfId="15424" xr:uid="{4D815B67-4B7D-4EA0-B4E9-E1BB72B1A116}"/>
    <cellStyle name="SAPBEXstdDataEmph 7 3 2 2" xfId="31928" xr:uid="{1F5A544F-56C3-4FFB-8BCC-E55E15A10890}"/>
    <cellStyle name="SAPBEXstdDataEmph 7 3 2 3" xfId="39013" xr:uid="{C33ABD41-7F20-499A-8706-6D04D9CCE516}"/>
    <cellStyle name="SAPBEXstdDataEmph 7 3 3" xfId="20393" xr:uid="{2C60CF57-E39D-4BC4-A9D1-AF8A80387F28}"/>
    <cellStyle name="SAPBEXstdDataEmph 7 3 4" xfId="22819" xr:uid="{E48B2A8C-F24A-4F65-9849-A1B120A04968}"/>
    <cellStyle name="SAPBEXstdDataEmph 7 4" xfId="2661" xr:uid="{5CCFBA5C-6123-45B2-BB90-3D0FEA0372E8}"/>
    <cellStyle name="SAPBEXstdDataEmph 7 4 2" xfId="16768" xr:uid="{EEDDD1C8-F1AC-43A7-8F11-37901062F76D}"/>
    <cellStyle name="SAPBEXstdDataEmph 7 4 2 2" xfId="33272" xr:uid="{04AE7D1F-4832-4F38-8B58-99DAC67810A6}"/>
    <cellStyle name="SAPBEXstdDataEmph 7 4 2 3" xfId="39784" xr:uid="{84751141-E719-42AA-854B-6240AA19D483}"/>
    <cellStyle name="SAPBEXstdDataEmph 7 4 3" xfId="20162" xr:uid="{E632A325-6459-4CAD-97B6-015150BB9BD7}"/>
    <cellStyle name="SAPBEXstdDataEmph 7 4 4" xfId="24305" xr:uid="{D0A4452E-444E-4606-A7BE-26EF7BC9FB6D}"/>
    <cellStyle name="SAPBEXstdDataEmph 7 5" xfId="3472" xr:uid="{C58D59A0-5223-4AAD-ACBD-BBEDCEF8F84E}"/>
    <cellStyle name="SAPBEXstdDataEmph 7 5 2" xfId="20970" xr:uid="{98D26A0A-4D6A-4B9F-8012-9B6BEEE89D6F}"/>
    <cellStyle name="SAPBEXstdDataEmph 7 5 3" xfId="24503" xr:uid="{17747852-9821-450E-B24F-B6AD3377C4F9}"/>
    <cellStyle name="SAPBEXstdDataEmph 7 6" xfId="4123" xr:uid="{49472CBC-29CB-4CA2-802E-B94B5A26DF57}"/>
    <cellStyle name="SAPBEXstdDataEmph 7 6 2" xfId="21618" xr:uid="{1F51B26E-DDD5-4C52-A21D-FDABE7CB8302}"/>
    <cellStyle name="SAPBEXstdDataEmph 7 6 3" xfId="17659" xr:uid="{3C9A4B40-9690-413B-92ED-3C0FC26BD6D8}"/>
    <cellStyle name="SAPBEXstdDataEmph 7 7" xfId="4304" xr:uid="{F8E767B8-D46A-4D1C-BA7F-C813D70A6983}"/>
    <cellStyle name="SAPBEXstdDataEmph 7 7 2" xfId="21798" xr:uid="{0D1A92AC-9915-468F-9DFF-4776CCB794A0}"/>
    <cellStyle name="SAPBEXstdDataEmph 7 7 3" xfId="17928" xr:uid="{FB2FF8C4-A41E-4246-B3CC-EAACD4FE096C}"/>
    <cellStyle name="SAPBEXstdDataEmph 7 8" xfId="11917" xr:uid="{CB9F9219-FC8C-45D0-B140-6EDB80DF3A36}"/>
    <cellStyle name="SAPBEXstdDataEmph 7 8 2" xfId="28771" xr:uid="{301FF7B6-7BE7-4527-85EE-2537135905F0}"/>
    <cellStyle name="SAPBEXstdDataEmph 7 8 3" xfId="36214" xr:uid="{F42638FE-1238-4351-BA92-1F921B0347F9}"/>
    <cellStyle name="SAPBEXstdDataEmph 7 9" xfId="18659" xr:uid="{22C58290-FF0B-43FD-8CFB-BE4D7C730894}"/>
    <cellStyle name="SAPBEXstdDataEmph 8" xfId="1445" xr:uid="{2F720537-A797-448F-B358-64CEEE8BB195}"/>
    <cellStyle name="SAPBEXstdDataEmph 8 2" xfId="13797" xr:uid="{DE03C4C6-168B-40F1-AED3-76F0940D44A2}"/>
    <cellStyle name="SAPBEXstdDataEmph 8 2 2" xfId="30416" xr:uid="{3BAD5ACB-FAF7-4AD6-A8D9-63E7BBC899B3}"/>
    <cellStyle name="SAPBEXstdDataEmph 8 2 3" xfId="37522" xr:uid="{909E6888-075A-4D09-B206-A3C4C44D65B5}"/>
    <cellStyle name="SAPBEXstdDataEmph 8 3" xfId="15223" xr:uid="{A7B02180-3935-4820-B415-BE64F00F3BE6}"/>
    <cellStyle name="SAPBEXstdDataEmph 8 3 2" xfId="31727" xr:uid="{0642FA51-DB2F-4B11-A03F-529FD7AA3E87}"/>
    <cellStyle name="SAPBEXstdDataEmph 8 3 3" xfId="38812" xr:uid="{22AF626A-FF07-4F15-898B-3163639B91F0}"/>
    <cellStyle name="SAPBEXstdDataEmph 8 4" xfId="10539" xr:uid="{1EEAD88F-3C19-4057-AF67-3A49E6B75ABF}"/>
    <cellStyle name="SAPBEXstdDataEmph 8 4 2" xfId="27594" xr:uid="{4E912DCC-7024-4F8E-BA54-380112ED24EF}"/>
    <cellStyle name="SAPBEXstdDataEmph 8 4 3" xfId="35646" xr:uid="{EFD36A0A-38DF-418F-B3D1-44320233AB06}"/>
    <cellStyle name="SAPBEXstdDataEmph 8 5" xfId="18951" xr:uid="{4B96074E-7333-4A4B-89A9-A55352F3268B}"/>
    <cellStyle name="SAPBEXstdDataEmph 8 6" xfId="30875" xr:uid="{C351AC35-76CC-4B5E-8BE0-1E5FC4AA857A}"/>
    <cellStyle name="SAPBEXstdDataEmph 9" xfId="2241" xr:uid="{47C83033-5761-427C-BC04-BB70230D81FD}"/>
    <cellStyle name="SAPBEXstdDataEmph 9 2" xfId="9262" xr:uid="{42BFC57C-161D-4F0B-9AE6-CBF1512A68D4}"/>
    <cellStyle name="SAPBEXstdDataEmph 9 2 2" xfId="26420" xr:uid="{E7D02D61-CE89-4104-BA9D-2BC8A995F971}"/>
    <cellStyle name="SAPBEXstdDataEmph 9 2 3" xfId="35153" xr:uid="{196DF708-2953-4389-871F-B183D6EEC33E}"/>
    <cellStyle name="SAPBEXstdDataEmph 9 3" xfId="19743" xr:uid="{CE7C82FA-45CD-480A-A878-998B3506872F}"/>
    <cellStyle name="SAPBEXstdDataEmph 9 4" xfId="23247" xr:uid="{1B1931BD-B3C0-4EF0-A08C-ECA73EFC79FA}"/>
    <cellStyle name="SAPBEXstdItem" xfId="82" xr:uid="{07A5AB0B-3762-4522-996E-5452C53AEE93}"/>
    <cellStyle name="SAPBEXstdItem 10" xfId="3152" xr:uid="{CA980A57-9874-4098-A9D7-BBE0C7FC8DAB}"/>
    <cellStyle name="SAPBEXstdItem 10 2" xfId="9021" xr:uid="{8892B4EA-DA0A-4404-ACB2-2AE12E47F828}"/>
    <cellStyle name="SAPBEXstdItem 10 2 2" xfId="26197" xr:uid="{D4D3A866-39DE-4680-A713-EEC01AA4057C}"/>
    <cellStyle name="SAPBEXstdItem 10 2 3" xfId="34913" xr:uid="{C05443B7-9193-4704-A5AB-DE46AF9ADA62}"/>
    <cellStyle name="SAPBEXstdItem 10 3" xfId="20650" xr:uid="{FDF979D2-D06D-470A-99FA-60543773B852}"/>
    <cellStyle name="SAPBEXstdItem 10 4" xfId="22600" xr:uid="{714A31DF-D417-4946-A2A2-35BD4F1E5BB0}"/>
    <cellStyle name="SAPBEXstdItem 11" xfId="2706" xr:uid="{525EF96D-0E39-4C38-A9EB-F05B9329837C}"/>
    <cellStyle name="SAPBEXstdItem 11 2" xfId="20205" xr:uid="{9FA3C141-48D3-481B-98A3-C7E776B88D03}"/>
    <cellStyle name="SAPBEXstdItem 11 3" xfId="26427" xr:uid="{A77B19DD-031D-43C6-9C4C-5B154F3ADF3B}"/>
    <cellStyle name="SAPBEXstdItem 12" xfId="3993" xr:uid="{6F32C7C5-5D09-4393-8581-91B65765778F}"/>
    <cellStyle name="SAPBEXstdItem 12 2" xfId="21489" xr:uid="{65E1DC16-E280-44E2-8832-2C46B671A813}"/>
    <cellStyle name="SAPBEXstdItem 12 3" xfId="21503" xr:uid="{90343591-DE82-4C25-A0AC-6FE484BBE85E}"/>
    <cellStyle name="SAPBEXstdItem 13" xfId="4261" xr:uid="{8BAE9778-3366-46C7-97C1-B620EA097F14}"/>
    <cellStyle name="SAPBEXstdItem 13 2" xfId="21755" xr:uid="{65BBF704-8032-44D8-89E4-42E0A003A982}"/>
    <cellStyle name="SAPBEXstdItem 13 3" xfId="18526" xr:uid="{B0FCFBD7-4F9A-4F7B-AE66-7AB9F42A3B08}"/>
    <cellStyle name="SAPBEXstdItem 14" xfId="6018" xr:uid="{9A4EE6A1-D1C5-42A5-891B-2C63C3BCF58D}"/>
    <cellStyle name="SAPBEXstdItem 14 2" xfId="23329" xr:uid="{2C7FFD01-3DC8-4CC6-A7EA-6101C8215863}"/>
    <cellStyle name="SAPBEXstdItem 14 3" xfId="34344" xr:uid="{7FE2647F-2750-475A-8574-4DF306712A09}"/>
    <cellStyle name="SAPBEXstdItem 15" xfId="7369" xr:uid="{8EE60CCE-A0BF-4702-8063-196641ADD640}"/>
    <cellStyle name="SAPBEXstdItem 15 2" xfId="24640" xr:uid="{27EDF874-51AB-4DE1-B6B9-BFF3EDBCBDBF}"/>
    <cellStyle name="SAPBEXstdItem 15 3" xfId="34439" xr:uid="{C8FB549E-2037-463F-9404-C06FFC2104EC}"/>
    <cellStyle name="SAPBEXstdItem 16" xfId="17701" xr:uid="{46D1CDB9-7920-4490-A666-2C7A2DF2434A}"/>
    <cellStyle name="SAPBEXstdItem 17" xfId="28115" xr:uid="{627F2D0A-9D62-40D8-B9EE-2D59B9916032}"/>
    <cellStyle name="SAPBEXstdItem 2" xfId="846" xr:uid="{8767F9D4-9A5B-4E6C-B439-BD1E05958D9F}"/>
    <cellStyle name="SAPBEXstdItem 2 10" xfId="3393" xr:uid="{925056E6-3AEC-48DD-BC19-87B2E92C590B}"/>
    <cellStyle name="SAPBEXstdItem 2 10 2" xfId="20891" xr:uid="{2D33042F-47B0-4C85-AFEE-EB6729136E78}"/>
    <cellStyle name="SAPBEXstdItem 2 10 3" xfId="22359" xr:uid="{88F0E404-CC6D-450C-8CFF-BB62D87FEF16}"/>
    <cellStyle name="SAPBEXstdItem 2 11" xfId="1527" xr:uid="{0E55C13C-B001-42D0-B4B9-1DEE7D274740}"/>
    <cellStyle name="SAPBEXstdItem 2 11 2" xfId="19032" xr:uid="{77ACEB72-5EFD-40EB-8C7C-22814784B77A}"/>
    <cellStyle name="SAPBEXstdItem 2 11 3" xfId="27226" xr:uid="{66B0FD9B-F838-42D8-A44E-E8F43B78260A}"/>
    <cellStyle name="SAPBEXstdItem 2 12" xfId="4512" xr:uid="{89B41184-7771-4570-8012-350165D9FE32}"/>
    <cellStyle name="SAPBEXstdItem 2 12 2" xfId="22001" xr:uid="{278D81BA-5FFA-46AA-90F3-40C3BAB8A88B}"/>
    <cellStyle name="SAPBEXstdItem 2 12 3" xfId="25539" xr:uid="{A250A969-4EAB-47A2-B532-B9DBFEB00A3A}"/>
    <cellStyle name="SAPBEXstdItem 2 13" xfId="7882" xr:uid="{C3BE84A0-D3F0-4D89-ABBC-8FA13BE6E131}"/>
    <cellStyle name="SAPBEXstdItem 2 13 2" xfId="25139" xr:uid="{B438115D-1341-451B-8779-89C07EB77516}"/>
    <cellStyle name="SAPBEXstdItem 2 13 3" xfId="34475" xr:uid="{23588FDC-F36A-4890-BF66-4D5EDD30BFC8}"/>
    <cellStyle name="SAPBEXstdItem 2 14" xfId="29080" xr:uid="{7CD39735-90A9-4171-AF9F-2F7478AF7E45}"/>
    <cellStyle name="SAPBEXstdItem 2 2" xfId="847" xr:uid="{81EF3505-0E15-4188-A8DD-141929DD6AE2}"/>
    <cellStyle name="SAPBEXstdItem 2 2 10" xfId="18549" xr:uid="{3F6A7750-941D-4A16-9517-3547A93D2BA7}"/>
    <cellStyle name="SAPBEXstdItem 2 2 2" xfId="1326" xr:uid="{69CC1414-D865-436E-8072-B1B3856E40D2}"/>
    <cellStyle name="SAPBEXstdItem 2 2 2 2" xfId="2574" xr:uid="{120391F0-49E0-473B-B4A3-E78836C91478}"/>
    <cellStyle name="SAPBEXstdItem 2 2 2 2 2" xfId="20075" xr:uid="{FC52765B-2B4F-42CF-9AE7-C2F339B8F593}"/>
    <cellStyle name="SAPBEXstdItem 2 2 2 2 3" xfId="24311" xr:uid="{BCA92E94-2685-47FD-9DC0-D25BBF2B250E}"/>
    <cellStyle name="SAPBEXstdItem 2 2 2 3" xfId="3080" xr:uid="{FE413EE2-F9B7-4711-87E7-E4D75F9B2756}"/>
    <cellStyle name="SAPBEXstdItem 2 2 2 3 2" xfId="20578" xr:uid="{144A6B8A-AA6B-4B91-92CA-242CCAA97A16}"/>
    <cellStyle name="SAPBEXstdItem 2 2 2 3 3" xfId="22667" xr:uid="{E3E53DD2-5CAC-467F-BC95-F19D567FEE78}"/>
    <cellStyle name="SAPBEXstdItem 2 2 2 4" xfId="3206" xr:uid="{C31FB85E-BC1F-4C2E-9D5C-94D57F4630D9}"/>
    <cellStyle name="SAPBEXstdItem 2 2 2 4 2" xfId="20704" xr:uid="{B2C58CF8-9ABE-49EB-8057-2042AA189C7B}"/>
    <cellStyle name="SAPBEXstdItem 2 2 2 4 3" xfId="22546" xr:uid="{09A3335B-4771-4832-AE97-28F3991E2E29}"/>
    <cellStyle name="SAPBEXstdItem 2 2 2 5" xfId="1809" xr:uid="{B1F1DE1D-FD9F-4E4B-94F5-19899A57BCDA}"/>
    <cellStyle name="SAPBEXstdItem 2 2 2 5 2" xfId="19312" xr:uid="{ABD06CA6-A854-470B-93F9-64B53AD5AFFB}"/>
    <cellStyle name="SAPBEXstdItem 2 2 2 5 3" xfId="30571" xr:uid="{C8290F15-6A94-4B7E-A78A-7EBEB77665C7}"/>
    <cellStyle name="SAPBEXstdItem 2 2 2 6" xfId="3442" xr:uid="{D7D03F5B-8582-4E17-9125-9DA9781C1C43}"/>
    <cellStyle name="SAPBEXstdItem 2 2 2 6 2" xfId="20940" xr:uid="{4F57FF80-B638-473F-A42D-4DCFFD599B6B}"/>
    <cellStyle name="SAPBEXstdItem 2 2 2 6 3" xfId="22308" xr:uid="{5A8E7485-C1C0-4E16-8DF3-F35973C9AFD1}"/>
    <cellStyle name="SAPBEXstdItem 2 2 2 7" xfId="4209" xr:uid="{D22BCDB5-4840-4216-86FB-5EAD57F703AF}"/>
    <cellStyle name="SAPBEXstdItem 2 2 2 7 2" xfId="21703" xr:uid="{9044AEC3-68B3-4794-A900-D62FF43005B5}"/>
    <cellStyle name="SAPBEXstdItem 2 2 2 7 3" xfId="18586" xr:uid="{1046C08C-EED5-40FE-9683-4EAB312D23FA}"/>
    <cellStyle name="SAPBEXstdItem 2 2 2 8" xfId="14852" xr:uid="{A6C720E6-834D-4A65-BA47-F5AD86172370}"/>
    <cellStyle name="SAPBEXstdItem 2 2 2 8 2" xfId="31365" xr:uid="{1F9D21DC-5B75-42B1-B978-927774A28FFF}"/>
    <cellStyle name="SAPBEXstdItem 2 2 2 8 3" xfId="38442" xr:uid="{E3356661-A828-466A-BADD-648510B87CB9}"/>
    <cellStyle name="SAPBEXstdItem 2 2 2 9" xfId="27872" xr:uid="{CB6EB059-D6AF-4A3F-B3F3-823E1141BB81}"/>
    <cellStyle name="SAPBEXstdItem 2 2 3" xfId="2125" xr:uid="{FF233CB4-E760-4FDA-9DD7-059039838636}"/>
    <cellStyle name="SAPBEXstdItem 2 2 3 2" xfId="15579" xr:uid="{3A5E428D-7618-466F-85E0-238A05EFD197}"/>
    <cellStyle name="SAPBEXstdItem 2 2 3 2 2" xfId="32083" xr:uid="{DD8024F4-787F-4DF3-9543-BD61037CDAE9}"/>
    <cellStyle name="SAPBEXstdItem 2 2 3 2 3" xfId="39168" xr:uid="{9DE47FDB-212D-4048-827D-3DEE0902470D}"/>
    <cellStyle name="SAPBEXstdItem 2 2 3 3" xfId="19628" xr:uid="{42E969FF-53DB-4BA8-BB15-FBCC094041AE}"/>
    <cellStyle name="SAPBEXstdItem 2 2 3 4" xfId="29553" xr:uid="{ED01CDDE-2A90-4311-922F-628EB756642B}"/>
    <cellStyle name="SAPBEXstdItem 2 2 4" xfId="2636" xr:uid="{2F5028EE-6F8C-4809-B837-36851FCBE7EB}"/>
    <cellStyle name="SAPBEXstdItem 2 2 4 2" xfId="16973" xr:uid="{B7ABFB25-7ED0-4C17-A8FA-E994A5E1DEF4}"/>
    <cellStyle name="SAPBEXstdItem 2 2 4 2 2" xfId="33477" xr:uid="{0471BE97-A1A7-48CA-85CF-F3BB3B9F77A1}"/>
    <cellStyle name="SAPBEXstdItem 2 2 4 2 3" xfId="39898" xr:uid="{EFE0EBF0-9149-4A39-89E6-91EF88C7AACD}"/>
    <cellStyle name="SAPBEXstdItem 2 2 4 3" xfId="20137" xr:uid="{F7B90D93-EF9B-4615-BB1B-5C8669BAE030}"/>
    <cellStyle name="SAPBEXstdItem 2 2 4 4" xfId="28566" xr:uid="{DEA72F38-A1BF-4BB1-9790-B3948D0D764A}"/>
    <cellStyle name="SAPBEXstdItem 2 2 5" xfId="1839" xr:uid="{E3B1E56C-25CE-4BEE-8D93-FDF148243B86}"/>
    <cellStyle name="SAPBEXstdItem 2 2 5 2" xfId="19342" xr:uid="{55587C4F-01F9-4B00-AF2F-CC2540C367C1}"/>
    <cellStyle name="SAPBEXstdItem 2 2 5 3" xfId="25165" xr:uid="{E6F19A1B-00A0-41F6-A530-6D5C91E4E656}"/>
    <cellStyle name="SAPBEXstdItem 2 2 6" xfId="2049" xr:uid="{647FCD02-4A9A-401F-A9BA-9A6836C2C3AD}"/>
    <cellStyle name="SAPBEXstdItem 2 2 6 2" xfId="19552" xr:uid="{663A5F94-23A6-4256-B611-25321FC65E56}"/>
    <cellStyle name="SAPBEXstdItem 2 2 6 3" xfId="18853" xr:uid="{B66DB5AC-FAD3-4370-926C-17D633E8FA21}"/>
    <cellStyle name="SAPBEXstdItem 2 2 7" xfId="1878" xr:uid="{3692ED75-5FFB-41CB-8FA6-44A977A5C541}"/>
    <cellStyle name="SAPBEXstdItem 2 2 7 2" xfId="19381" xr:uid="{F6A41536-1539-4660-8996-7014F429F8EE}"/>
    <cellStyle name="SAPBEXstdItem 2 2 7 3" xfId="28112" xr:uid="{50B9EEFB-0846-4300-838A-CC94391DE083}"/>
    <cellStyle name="SAPBEXstdItem 2 2 8" xfId="4370" xr:uid="{F160173C-8FB0-4D72-A3FE-AD8F9CCC3D8B}"/>
    <cellStyle name="SAPBEXstdItem 2 2 8 2" xfId="21862" xr:uid="{8CF5367F-F86A-48F8-BBF6-9FB1DFEC3A08}"/>
    <cellStyle name="SAPBEXstdItem 2 2 8 3" xfId="17943" xr:uid="{9774AEFB-E6E1-4E4B-93A1-5254E751FDDA}"/>
    <cellStyle name="SAPBEXstdItem 2 2 9" xfId="12176" xr:uid="{2C9B2B98-785A-4EC4-B624-47A6AE9A2F7E}"/>
    <cellStyle name="SAPBEXstdItem 2 2 9 2" xfId="29002" xr:uid="{C7A0AB5D-CB39-4C58-BF2C-0FA30F0C4DEC}"/>
    <cellStyle name="SAPBEXstdItem 2 2 9 3" xfId="36314" xr:uid="{FBF40C0D-7DF6-46AA-AF8C-7077084A6318}"/>
    <cellStyle name="SAPBEXstdItem 2 3" xfId="848" xr:uid="{0449AD75-5874-4097-9363-7ADBB6067245}"/>
    <cellStyle name="SAPBEXstdItem 2 3 10" xfId="18420" xr:uid="{5425DE34-AF5D-42A5-93EB-F5A134AADA14}"/>
    <cellStyle name="SAPBEXstdItem 2 3 11" xfId="25543" xr:uid="{61D7391B-D0DC-419A-82D4-A0949BE2ACAF}"/>
    <cellStyle name="SAPBEXstdItem 2 3 2" xfId="1327" xr:uid="{296BE4CC-8038-4C62-A8A0-87E6971A5FAD}"/>
    <cellStyle name="SAPBEXstdItem 2 3 2 10" xfId="29075" xr:uid="{9BF34A18-5014-4C36-8C18-05D8DA47F92B}"/>
    <cellStyle name="SAPBEXstdItem 2 3 2 2" xfId="2575" xr:uid="{26101A14-2912-4E52-B20D-B1F9C5B5727D}"/>
    <cellStyle name="SAPBEXstdItem 2 3 2 2 2" xfId="20076" xr:uid="{35CA2868-9AF3-48EE-A139-832EFC39806D}"/>
    <cellStyle name="SAPBEXstdItem 2 3 2 2 3" xfId="27611" xr:uid="{5F27DB28-EFE7-480A-AD29-91E4B4978C55}"/>
    <cellStyle name="SAPBEXstdItem 2 3 2 3" xfId="3081" xr:uid="{151A4B63-468B-46EE-A797-297E8CFE5B88}"/>
    <cellStyle name="SAPBEXstdItem 2 3 2 3 2" xfId="20579" xr:uid="{253A1A80-FF9F-41F1-9452-925608AF53CA}"/>
    <cellStyle name="SAPBEXstdItem 2 3 2 3 3" xfId="22666" xr:uid="{566E594B-D1F0-4BC9-A205-320446AE1737}"/>
    <cellStyle name="SAPBEXstdItem 2 3 2 4" xfId="1790" xr:uid="{5C889D44-5E9E-4B33-8AAD-3D58C1923C98}"/>
    <cellStyle name="SAPBEXstdItem 2 3 2 4 2" xfId="19293" xr:uid="{2509596C-03E5-4B1E-AB9B-1304A922B998}"/>
    <cellStyle name="SAPBEXstdItem 2 3 2 4 3" xfId="27355" xr:uid="{1AF21B58-FEF7-47BB-A092-2E4DE78661AD}"/>
    <cellStyle name="SAPBEXstdItem 2 3 2 5" xfId="3304" xr:uid="{0FFCCFAA-2E1A-4CC2-870B-920FB80ED33E}"/>
    <cellStyle name="SAPBEXstdItem 2 3 2 5 2" xfId="20802" xr:uid="{E61A6C5E-3467-47C9-8A14-7780387EFBEC}"/>
    <cellStyle name="SAPBEXstdItem 2 3 2 5 3" xfId="22448" xr:uid="{845C9D36-878C-41DB-9E3B-CAEBF0BDF92D}"/>
    <cellStyle name="SAPBEXstdItem 2 3 2 6" xfId="3888" xr:uid="{6770A46D-7E5A-4FC3-B6DF-B946663F0107}"/>
    <cellStyle name="SAPBEXstdItem 2 3 2 6 2" xfId="21385" xr:uid="{FB2F8F32-BCD8-4038-A248-06EA59DDA80E}"/>
    <cellStyle name="SAPBEXstdItem 2 3 2 6 3" xfId="23133" xr:uid="{4771CEEC-B1AF-44BF-9966-135E02D3D8AA}"/>
    <cellStyle name="SAPBEXstdItem 2 3 2 7" xfId="2845" xr:uid="{B3959BCD-CB34-46D1-BCE2-921EDDFE2678}"/>
    <cellStyle name="SAPBEXstdItem 2 3 2 7 2" xfId="20343" xr:uid="{6CC05B5C-73C2-454F-9B4D-C0A0959FAB34}"/>
    <cellStyle name="SAPBEXstdItem 2 3 2 7 3" xfId="22843" xr:uid="{61714A1B-8427-44EC-8259-5E471583C726}"/>
    <cellStyle name="SAPBEXstdItem 2 3 2 8" xfId="14005" xr:uid="{D6F645DB-CFAA-41A5-8E7A-380119BEF9C9}"/>
    <cellStyle name="SAPBEXstdItem 2 3 2 8 2" xfId="30601" xr:uid="{388C88FC-A216-4C7B-994B-0088132AE5C9}"/>
    <cellStyle name="SAPBEXstdItem 2 3 2 8 3" xfId="37676" xr:uid="{2ECB36D5-740D-417F-A7B8-60A4463FA20C}"/>
    <cellStyle name="SAPBEXstdItem 2 3 2 9" xfId="18839" xr:uid="{ABB4270D-CFA8-4DE2-92A4-6A9EFE16739D}"/>
    <cellStyle name="SAPBEXstdItem 2 3 3" xfId="2126" xr:uid="{588C9EA9-E799-47BE-8041-73A1908A0E5B}"/>
    <cellStyle name="SAPBEXstdItem 2 3 3 2" xfId="14947" xr:uid="{F8F498D4-AF7E-4058-8C3D-55CE21D47BFE}"/>
    <cellStyle name="SAPBEXstdItem 2 3 3 2 2" xfId="31457" xr:uid="{DE5B8B73-7FB6-487A-B65B-40AA262E0FE6}"/>
    <cellStyle name="SAPBEXstdItem 2 3 3 2 3" xfId="38536" xr:uid="{608801B7-DA4D-42E5-B0F1-287569890B12}"/>
    <cellStyle name="SAPBEXstdItem 2 3 3 3" xfId="19629" xr:uid="{E906BA28-4D97-4517-9971-4A86C1B97C53}"/>
    <cellStyle name="SAPBEXstdItem 2 3 3 4" xfId="28407" xr:uid="{F9561F2B-8509-43A4-82FB-EE2D092C8150}"/>
    <cellStyle name="SAPBEXstdItem 2 3 4" xfId="2637" xr:uid="{AA81DB5F-A2AC-4EF8-9ECD-AD9C1D3E806A}"/>
    <cellStyle name="SAPBEXstdItem 2 3 4 2" xfId="20138" xr:uid="{59D62DD6-10CD-4219-B131-9EB39A74F4AC}"/>
    <cellStyle name="SAPBEXstdItem 2 3 4 3" xfId="24748" xr:uid="{5E702557-184F-4BAA-A291-D2ADFA53CCD5}"/>
    <cellStyle name="SAPBEXstdItem 2 3 5" xfId="1574" xr:uid="{07970E02-8398-4F5F-84FC-078286189EA1}"/>
    <cellStyle name="SAPBEXstdItem 2 3 5 2" xfId="19079" xr:uid="{57C34A62-0F1B-4970-A0D9-18EEA2A3EAF2}"/>
    <cellStyle name="SAPBEXstdItem 2 3 5 3" xfId="28114" xr:uid="{0E5F8EED-63BB-4294-9EA0-B8EEDAAD90EB}"/>
    <cellStyle name="SAPBEXstdItem 2 3 6" xfId="1880" xr:uid="{046C1F99-5E05-4569-978A-175C44D8433A}"/>
    <cellStyle name="SAPBEXstdItem 2 3 6 2" xfId="19383" xr:uid="{BCC79145-60B6-4081-947B-3F61D488601D}"/>
    <cellStyle name="SAPBEXstdItem 2 3 6 3" xfId="29309" xr:uid="{FF9A4506-701E-455E-B12F-AC899C2571FF}"/>
    <cellStyle name="SAPBEXstdItem 2 3 7" xfId="3139" xr:uid="{579AB89B-FF4D-4CE1-B689-39D6CE9C2CCC}"/>
    <cellStyle name="SAPBEXstdItem 2 3 7 2" xfId="20637" xr:uid="{C36A5ABB-5A2F-4771-A187-EAA86429C8B4}"/>
    <cellStyle name="SAPBEXstdItem 2 3 7 3" xfId="22613" xr:uid="{2EF3DD97-6486-449F-A7B1-A50531A5952A}"/>
    <cellStyle name="SAPBEXstdItem 2 3 8" xfId="3362" xr:uid="{B9B8F557-9797-4908-99FC-C5A6C763CF98}"/>
    <cellStyle name="SAPBEXstdItem 2 3 8 2" xfId="20860" xr:uid="{6DB84EA4-D823-47F5-92F7-A41DE60907D9}"/>
    <cellStyle name="SAPBEXstdItem 2 3 8 3" xfId="22390" xr:uid="{E6A1E470-569C-4AF9-9D5F-C69A3E7A1505}"/>
    <cellStyle name="SAPBEXstdItem 2 3 9" xfId="10772" xr:uid="{EB316339-F255-4940-ABFA-B39193E0070C}"/>
    <cellStyle name="SAPBEXstdItem 2 3 9 2" xfId="27798" xr:uid="{F0C26478-344C-4C58-BF09-CFF2557A807A}"/>
    <cellStyle name="SAPBEXstdItem 2 3 9 3" xfId="35747" xr:uid="{692353D0-051E-48AE-B83F-B4CD0DDE40DE}"/>
    <cellStyle name="SAPBEXstdItem 2 4" xfId="989" xr:uid="{FE10E374-9195-47F3-B969-74505F2BAD55}"/>
    <cellStyle name="SAPBEXstdItem 2 4 10" xfId="18521" xr:uid="{977F2B03-4E64-4B43-8C1D-91EE5CBD2056}"/>
    <cellStyle name="SAPBEXstdItem 2 4 11" xfId="25146" xr:uid="{D0C4602A-83A7-46DD-B8E4-2B651AAD542C}"/>
    <cellStyle name="SAPBEXstdItem 2 4 2" xfId="1362" xr:uid="{1EAACFBF-4D45-4B32-B8E3-5EDEAF0CC285}"/>
    <cellStyle name="SAPBEXstdItem 2 4 2 2" xfId="2610" xr:uid="{85DDE570-DF2D-4DC4-9E88-3D2C68DCB605}"/>
    <cellStyle name="SAPBEXstdItem 2 4 2 2 2" xfId="20111" xr:uid="{24444A9E-648C-4C58-BF47-CD258B67AF90}"/>
    <cellStyle name="SAPBEXstdItem 2 4 2 2 3" xfId="28330" xr:uid="{91EEB4C7-40EF-46A6-8494-2B6516C506C7}"/>
    <cellStyle name="SAPBEXstdItem 2 4 2 3" xfId="3116" xr:uid="{9E2C9681-F03F-4027-8D62-EB40F59D7DAA}"/>
    <cellStyle name="SAPBEXstdItem 2 4 2 3 2" xfId="20614" xr:uid="{2CC4063D-28EE-4F25-AEF8-208E389E8287}"/>
    <cellStyle name="SAPBEXstdItem 2 4 2 3 3" xfId="22635" xr:uid="{DAD3586B-E0AC-4BB4-8374-EA72C420DDE2}"/>
    <cellStyle name="SAPBEXstdItem 2 4 2 4" xfId="2044" xr:uid="{A1B89D19-A869-4E0C-B4E1-BE9E4AFD881D}"/>
    <cellStyle name="SAPBEXstdItem 2 4 2 4 2" xfId="19547" xr:uid="{ED5B7C8E-3A9F-4A3C-9A93-ACBA06CDC9BD}"/>
    <cellStyle name="SAPBEXstdItem 2 4 2 4 3" xfId="18682" xr:uid="{FBEB8EF6-D607-4190-A390-0091BE33DD49}"/>
    <cellStyle name="SAPBEXstdItem 2 4 2 5" xfId="3913" xr:uid="{B71F0F85-CBD6-4134-9DF2-6ED51C830ED4}"/>
    <cellStyle name="SAPBEXstdItem 2 4 2 5 2" xfId="21410" xr:uid="{45FF3E2D-9F7E-4505-8198-B595A1B6DE2D}"/>
    <cellStyle name="SAPBEXstdItem 2 4 2 5 3" xfId="23128" xr:uid="{3694FD99-E8B2-4E1C-93BC-72099055DD28}"/>
    <cellStyle name="SAPBEXstdItem 2 4 2 6" xfId="4273" xr:uid="{30A977D7-7A2F-41E9-ABB4-A907DE9E4B4E}"/>
    <cellStyle name="SAPBEXstdItem 2 4 2 6 2" xfId="21767" xr:uid="{F22D1CC8-C864-4821-B5CC-19F947845970}"/>
    <cellStyle name="SAPBEXstdItem 2 4 2 6 3" xfId="17728" xr:uid="{E2D825E0-5C18-406B-8256-73734E90C781}"/>
    <cellStyle name="SAPBEXstdItem 2 4 2 7" xfId="4418" xr:uid="{22648D00-62A4-4ACF-A029-7980D9592BE6}"/>
    <cellStyle name="SAPBEXstdItem 2 4 2 7 2" xfId="21909" xr:uid="{8E10BFA5-96A4-43F9-9492-C884D5F7DEBF}"/>
    <cellStyle name="SAPBEXstdItem 2 4 2 7 3" xfId="17961" xr:uid="{9933C3CE-8AE1-43BD-AF62-35992AAE6673}"/>
    <cellStyle name="SAPBEXstdItem 2 4 2 8" xfId="18869" xr:uid="{CDA4685C-EF13-439C-B142-ECA20C66B1F3}"/>
    <cellStyle name="SAPBEXstdItem 2 4 2 9" xfId="23307" xr:uid="{2FB15B75-FA82-46C7-B631-B3B40CB121C9}"/>
    <cellStyle name="SAPBEXstdItem 2 4 3" xfId="2254" xr:uid="{744922F7-D613-4E7B-B983-D6EC2E83E656}"/>
    <cellStyle name="SAPBEXstdItem 2 4 3 2" xfId="19756" xr:uid="{DD487874-B9FA-4C5C-A49A-23BF41ADB605}"/>
    <cellStyle name="SAPBEXstdItem 2 4 3 3" xfId="29015" xr:uid="{D46FD7F8-8C7F-434A-A643-C7AD2721D52D}"/>
    <cellStyle name="SAPBEXstdItem 2 4 4" xfId="2760" xr:uid="{59B6B867-503A-42BA-8379-260271C761BA}"/>
    <cellStyle name="SAPBEXstdItem 2 4 4 2" xfId="20259" xr:uid="{4638F42C-B705-4EE5-9D70-AA9AEA40CDA1}"/>
    <cellStyle name="SAPBEXstdItem 2 4 4 3" xfId="22881" xr:uid="{C05DF94F-7BB0-4879-B9B7-E4B77F91C623}"/>
    <cellStyle name="SAPBEXstdItem 2 4 5" xfId="2321" xr:uid="{4E008909-BC23-4553-AEF1-F557B435B07A}"/>
    <cellStyle name="SAPBEXstdItem 2 4 5 2" xfId="19822" xr:uid="{C1ACD733-1857-4AF6-9667-BD318BD6E8C9}"/>
    <cellStyle name="SAPBEXstdItem 2 4 5 3" xfId="23229" xr:uid="{A51FE4F7-E28A-49B4-A766-0363814AC0DF}"/>
    <cellStyle name="SAPBEXstdItem 2 4 6" xfId="1484" xr:uid="{1DA0DF24-A53F-4FBB-900B-5120B75A2872}"/>
    <cellStyle name="SAPBEXstdItem 2 4 6 2" xfId="18989" xr:uid="{0BFA5398-AAEA-48C9-8BBC-5AF2D0B30CBA}"/>
    <cellStyle name="SAPBEXstdItem 2 4 6 3" xfId="29439" xr:uid="{40049224-B05B-425D-8187-C99BFEF45619}"/>
    <cellStyle name="SAPBEXstdItem 2 4 7" xfId="3548" xr:uid="{2DBDD692-F4BA-4D6D-B9E3-BF902DAB7671}"/>
    <cellStyle name="SAPBEXstdItem 2 4 7 2" xfId="21046" xr:uid="{F3A7D818-5108-4593-8873-BD890F8BF30E}"/>
    <cellStyle name="SAPBEXstdItem 2 4 7 3" xfId="23386" xr:uid="{EFDD8670-46ED-4D68-A3AD-1ACF6747B04E}"/>
    <cellStyle name="SAPBEXstdItem 2 4 8" xfId="4445" xr:uid="{B45A11D4-250C-4CEF-9383-368B4B862676}"/>
    <cellStyle name="SAPBEXstdItem 2 4 8 2" xfId="21935" xr:uid="{8C61C36B-727B-4177-B847-11ECA8144509}"/>
    <cellStyle name="SAPBEXstdItem 2 4 8 3" xfId="22057" xr:uid="{4E784437-19C1-4CC2-A12B-6685ABE97D50}"/>
    <cellStyle name="SAPBEXstdItem 2 4 9" xfId="9775" xr:uid="{F5EE3D1F-726B-4E37-A7BF-B3E722393FD2}"/>
    <cellStyle name="SAPBEXstdItem 2 4 9 2" xfId="26922" xr:uid="{11E35C1A-9ABE-466D-B4C9-6FA30AAC68A6}"/>
    <cellStyle name="SAPBEXstdItem 2 4 9 3" xfId="35203" xr:uid="{8425D9A4-0EE2-43A9-992E-D06CD62200E4}"/>
    <cellStyle name="SAPBEXstdItem 2 5" xfId="1055" xr:uid="{01C92ECA-A5AB-4324-8CC4-E28F695F1741}"/>
    <cellStyle name="SAPBEXstdItem 2 5 10" xfId="30682" xr:uid="{6A74D940-B0A9-4739-82B6-AB2E649E105C}"/>
    <cellStyle name="SAPBEXstdItem 2 5 2" xfId="1364" xr:uid="{A4AB4042-1F1F-4538-9D7E-8D8561ECDBE6}"/>
    <cellStyle name="SAPBEXstdItem 2 5 2 2" xfId="2612" xr:uid="{46061BED-860D-4CCE-ADF5-7EDB7C91AC52}"/>
    <cellStyle name="SAPBEXstdItem 2 5 2 2 2" xfId="20113" xr:uid="{8DB00584-78D9-4A39-BEAC-8615687FC67A}"/>
    <cellStyle name="SAPBEXstdItem 2 5 2 2 3" xfId="22961" xr:uid="{96BA4621-EC5E-48AB-A89C-6A21545DB3FF}"/>
    <cellStyle name="SAPBEXstdItem 2 5 2 3" xfId="3118" xr:uid="{CA56728E-82A4-4386-A79C-C32727E2746F}"/>
    <cellStyle name="SAPBEXstdItem 2 5 2 3 2" xfId="20616" xr:uid="{42F5BAE2-C80B-46DC-BF5E-0A62B447B04C}"/>
    <cellStyle name="SAPBEXstdItem 2 5 2 3 3" xfId="22633" xr:uid="{603C47CD-15BE-4068-91C9-2C47C9A25C22}"/>
    <cellStyle name="SAPBEXstdItem 2 5 2 4" xfId="2677" xr:uid="{9F242A4E-86C7-42AD-A85D-DA4DEAEA36D7}"/>
    <cellStyle name="SAPBEXstdItem 2 5 2 4 2" xfId="20177" xr:uid="{6B85C11D-910F-4436-8A4F-A7B2C490C827}"/>
    <cellStyle name="SAPBEXstdItem 2 5 2 4 3" xfId="17917" xr:uid="{78996268-6C9A-491F-81BB-0350B6D81FFF}"/>
    <cellStyle name="SAPBEXstdItem 2 5 2 5" xfId="3692" xr:uid="{E6964A9D-3943-4744-A65E-07EF19286730}"/>
    <cellStyle name="SAPBEXstdItem 2 5 2 5 2" xfId="21190" xr:uid="{E0135D4C-A24E-427D-9037-7D7BD9A29A3C}"/>
    <cellStyle name="SAPBEXstdItem 2 5 2 5 3" xfId="24278" xr:uid="{6461EF1F-B337-4EAC-AFD9-768031ABBE28}"/>
    <cellStyle name="SAPBEXstdItem 2 5 2 6" xfId="4275" xr:uid="{36D3585B-B047-44E7-B389-8D988944884B}"/>
    <cellStyle name="SAPBEXstdItem 2 5 2 6 2" xfId="21769" xr:uid="{D00CC125-D884-4CDD-8894-2DFB087311B2}"/>
    <cellStyle name="SAPBEXstdItem 2 5 2 6 3" xfId="18616" xr:uid="{8F0152CE-2C96-4AB2-91A8-ABD0DCE7CF6B}"/>
    <cellStyle name="SAPBEXstdItem 2 5 2 7" xfId="4514" xr:uid="{5563A7A8-87A8-4089-BB47-77749534F4E2}"/>
    <cellStyle name="SAPBEXstdItem 2 5 2 7 2" xfId="22003" xr:uid="{FA707E09-6696-4B59-B7C5-116C125271A0}"/>
    <cellStyle name="SAPBEXstdItem 2 5 2 7 3" xfId="25113" xr:uid="{034560F7-0D80-49C2-B2F9-4C1AA249886D}"/>
    <cellStyle name="SAPBEXstdItem 2 5 2 8" xfId="18871" xr:uid="{EC580F92-7A07-4DDD-9969-8C5A48A800A5}"/>
    <cellStyle name="SAPBEXstdItem 2 5 2 9" xfId="29936" xr:uid="{BDE61541-0D60-4AB7-8DFA-B11E38335B48}"/>
    <cellStyle name="SAPBEXstdItem 2 5 3" xfId="2314" xr:uid="{00F09F72-A775-42F4-95DE-71B8631D04F6}"/>
    <cellStyle name="SAPBEXstdItem 2 5 3 2" xfId="19815" xr:uid="{49C3EF4F-121C-4F3A-BD64-795BE3682DA6}"/>
    <cellStyle name="SAPBEXstdItem 2 5 3 3" xfId="29506" xr:uid="{253576E8-711E-4B38-9A1C-55D4E42752D8}"/>
    <cellStyle name="SAPBEXstdItem 2 5 4" xfId="2812" xr:uid="{47CFF60B-EC94-4AD2-829D-99FA5BA808F6}"/>
    <cellStyle name="SAPBEXstdItem 2 5 4 2" xfId="20311" xr:uid="{1AEA4E1D-BFEE-4046-8DAB-24BFD99B4E7D}"/>
    <cellStyle name="SAPBEXstdItem 2 5 4 3" xfId="24273" xr:uid="{6BD211DF-9B4D-4AB1-B36C-C0BA3C04444E}"/>
    <cellStyle name="SAPBEXstdItem 2 5 5" xfId="3285" xr:uid="{FF025521-CCBF-4E11-B891-F3DEC4EA140C}"/>
    <cellStyle name="SAPBEXstdItem 2 5 5 2" xfId="20783" xr:uid="{9893369B-7269-4A3F-8509-64D84CD37387}"/>
    <cellStyle name="SAPBEXstdItem 2 5 5 3" xfId="22467" xr:uid="{2798ED15-4250-42CE-958A-B560EB96C805}"/>
    <cellStyle name="SAPBEXstdItem 2 5 6" xfId="3818" xr:uid="{D3822B45-2580-4525-B24E-BDC39928EAEF}"/>
    <cellStyle name="SAPBEXstdItem 2 5 6 2" xfId="21315" xr:uid="{9F5D92F3-A69C-4B94-A47A-BE35345CD6BC}"/>
    <cellStyle name="SAPBEXstdItem 2 5 6 3" xfId="23161" xr:uid="{80CB8208-4397-4F41-B028-A4570067370D}"/>
    <cellStyle name="SAPBEXstdItem 2 5 7" xfId="3319" xr:uid="{B8CAC75B-BB13-4C0A-8D29-A87972E3F5A8}"/>
    <cellStyle name="SAPBEXstdItem 2 5 7 2" xfId="20817" xr:uid="{D7535732-CE07-4C36-AA74-1F839F44450B}"/>
    <cellStyle name="SAPBEXstdItem 2 5 7 3" xfId="22433" xr:uid="{73809307-C03E-458D-B7A4-8007C56E4C9E}"/>
    <cellStyle name="SAPBEXstdItem 2 5 8" xfId="4100" xr:uid="{34984BF2-E9E3-4FC6-8121-DCD937C94685}"/>
    <cellStyle name="SAPBEXstdItem 2 5 8 2" xfId="21595" xr:uid="{DDE5E264-C45B-48DA-AFF0-056F5B318517}"/>
    <cellStyle name="SAPBEXstdItem 2 5 8 3" xfId="18102" xr:uid="{4591FF2C-D04A-4636-8A87-325EAD4D34A5}"/>
    <cellStyle name="SAPBEXstdItem 2 5 9" xfId="13208" xr:uid="{1EC8256E-0512-477F-9184-31BF493EE60B}"/>
    <cellStyle name="SAPBEXstdItem 2 5 9 2" xfId="29924" xr:uid="{CDC81332-873B-410B-99FD-DF23F38162CB}"/>
    <cellStyle name="SAPBEXstdItem 2 5 9 3" xfId="36937" xr:uid="{07100211-E1FB-4511-A96C-385FB5680CFB}"/>
    <cellStyle name="SAPBEXstdItem 2 6" xfId="1325" xr:uid="{111D951D-9D7B-4387-B8F6-EAA0784619B1}"/>
    <cellStyle name="SAPBEXstdItem 2 6 10" xfId="30674" xr:uid="{B6AD00F8-F14E-4255-A6DE-36D1C157AB27}"/>
    <cellStyle name="SAPBEXstdItem 2 6 2" xfId="2573" xr:uid="{58D635E2-B1C1-41DD-A374-7E7376AC4197}"/>
    <cellStyle name="SAPBEXstdItem 2 6 2 2" xfId="20074" xr:uid="{7EDAAAE1-4DD2-4259-827B-03ED1A453C07}"/>
    <cellStyle name="SAPBEXstdItem 2 6 2 3" xfId="17817" xr:uid="{DD438316-F0F9-4681-8350-D23E9AAA3E75}"/>
    <cellStyle name="SAPBEXstdItem 2 6 3" xfId="3079" xr:uid="{F53065A4-A108-40E9-BAE3-07F9C4A21DF0}"/>
    <cellStyle name="SAPBEXstdItem 2 6 3 2" xfId="20577" xr:uid="{9C63C51C-74C5-476B-90E8-DCEF043B1840}"/>
    <cellStyle name="SAPBEXstdItem 2 6 3 3" xfId="22668" xr:uid="{8F640AFD-2F71-42C8-AF25-B0C562CEC3C3}"/>
    <cellStyle name="SAPBEXstdItem 2 6 4" xfId="3274" xr:uid="{BE1405B5-8EA3-4653-BCE8-D902829E452E}"/>
    <cellStyle name="SAPBEXstdItem 2 6 4 2" xfId="20772" xr:uid="{68C13C55-085C-4793-957D-C000730BE8D8}"/>
    <cellStyle name="SAPBEXstdItem 2 6 4 3" xfId="22478" xr:uid="{B7268EEE-D19B-4CEC-9CBF-0D58ECAB5C86}"/>
    <cellStyle name="SAPBEXstdItem 2 6 5" xfId="1819" xr:uid="{BF48D54C-3B56-4F68-ACA2-46E9308FB4FE}"/>
    <cellStyle name="SAPBEXstdItem 2 6 5 2" xfId="19322" xr:uid="{6C23D3EE-EE59-4730-9489-6079D9BED5AE}"/>
    <cellStyle name="SAPBEXstdItem 2 6 5 3" xfId="30774" xr:uid="{F2FE92C4-C4FC-4883-B59C-6AF50A34DE78}"/>
    <cellStyle name="SAPBEXstdItem 2 6 6" xfId="3607" xr:uid="{AE1C02AF-D8A5-4DA3-819C-41CC28F4DB89}"/>
    <cellStyle name="SAPBEXstdItem 2 6 6 2" xfId="21105" xr:uid="{4E7DB51B-122C-4F0B-9583-37D600745996}"/>
    <cellStyle name="SAPBEXstdItem 2 6 6 3" xfId="23367" xr:uid="{5AA51109-50D3-4D78-AC09-E45FFE599B80}"/>
    <cellStyle name="SAPBEXstdItem 2 6 7" xfId="4318" xr:uid="{0AA425C9-DB3F-4DB5-90CD-0C293C840132}"/>
    <cellStyle name="SAPBEXstdItem 2 6 7 2" xfId="21812" xr:uid="{1D98BD5B-52E2-4F66-AF49-8BDB5707DD12}"/>
    <cellStyle name="SAPBEXstdItem 2 6 7 3" xfId="17647" xr:uid="{AC19B792-19C0-4397-8C86-424E50639481}"/>
    <cellStyle name="SAPBEXstdItem 2 6 8" xfId="15083" xr:uid="{DA3EFF27-51B9-4334-8909-E992D5B20B18}"/>
    <cellStyle name="SAPBEXstdItem 2 6 8 2" xfId="31589" xr:uid="{0599F55B-BD67-40C7-AA36-CA223C49865F}"/>
    <cellStyle name="SAPBEXstdItem 2 6 8 3" xfId="38672" xr:uid="{3803B125-AE7A-4756-8557-5CD423C266EF}"/>
    <cellStyle name="SAPBEXstdItem 2 6 9" xfId="18838" xr:uid="{1D029277-A7F7-4DE0-BD79-58AD2E46AF06}"/>
    <cellStyle name="SAPBEXstdItem 2 7" xfId="2124" xr:uid="{76B7E072-EEF0-4D6E-BDD4-F119B4704B6E}"/>
    <cellStyle name="SAPBEXstdItem 2 7 2" xfId="19627" xr:uid="{BAC0511B-86A3-4EE3-966C-2FD2485029C0}"/>
    <cellStyle name="SAPBEXstdItem 2 7 3" xfId="23258" xr:uid="{7B2158A1-42F9-4A3F-9607-EC2D26154EC5}"/>
    <cellStyle name="SAPBEXstdItem 2 8" xfId="2635" xr:uid="{4E49AEF0-E5D6-4E35-A3B2-D23825887E25}"/>
    <cellStyle name="SAPBEXstdItem 2 8 2" xfId="20136" xr:uid="{2696214F-FD53-41A5-84FF-914638C8FEE3}"/>
    <cellStyle name="SAPBEXstdItem 2 8 3" xfId="24557" xr:uid="{DCE761B2-F38D-456B-920C-25A392DED1C0}"/>
    <cellStyle name="SAPBEXstdItem 2 9" xfId="1840" xr:uid="{D5CF8C79-6363-4EAC-A819-886E99307034}"/>
    <cellStyle name="SAPBEXstdItem 2 9 2" xfId="19343" xr:uid="{AD1012EE-C9FD-41D7-821A-6752ABC9DF11}"/>
    <cellStyle name="SAPBEXstdItem 2 9 3" xfId="29950" xr:uid="{4260E51A-49FC-4D19-81F2-31091F4203C2}"/>
    <cellStyle name="SAPBEXstdItem 3" xfId="849" xr:uid="{FA7213ED-F7AD-4365-B825-A6BB662D2D2F}"/>
    <cellStyle name="SAPBEXstdItem 3 10" xfId="8189" xr:uid="{16E027EE-F169-4FC8-A7EA-5026A8345B07}"/>
    <cellStyle name="SAPBEXstdItem 3 10 2" xfId="25390" xr:uid="{0C8A4594-A7AC-42CD-A7A5-84E46F005AC3}"/>
    <cellStyle name="SAPBEXstdItem 3 10 3" xfId="34696" xr:uid="{74683BD3-4EE6-4925-8C02-30FACFA0138F}"/>
    <cellStyle name="SAPBEXstdItem 3 11" xfId="30248" xr:uid="{897CB7B2-FFF4-4698-828E-F37FA2904759}"/>
    <cellStyle name="SAPBEXstdItem 3 2" xfId="850" xr:uid="{CAE9F763-5C4B-4F17-8131-402F5510709A}"/>
    <cellStyle name="SAPBEXstdItem 3 2 10" xfId="27328" xr:uid="{C1361770-4E60-4130-B860-58B3F619190A}"/>
    <cellStyle name="SAPBEXstdItem 3 2 2" xfId="1329" xr:uid="{3241592B-1254-4B0B-9076-04411D956C7E}"/>
    <cellStyle name="SAPBEXstdItem 3 2 2 2" xfId="2577" xr:uid="{7A0916C9-473C-4B1E-922A-9EB01BB04660}"/>
    <cellStyle name="SAPBEXstdItem 3 2 2 2 2" xfId="20078" xr:uid="{62E588B2-B0A3-44A5-8DCE-38098D66161C}"/>
    <cellStyle name="SAPBEXstdItem 3 2 2 2 3" xfId="17918" xr:uid="{76E19E0B-043A-45AB-A86D-1A22F6AB5703}"/>
    <cellStyle name="SAPBEXstdItem 3 2 2 3" xfId="3083" xr:uid="{8DBADADD-2CA6-4A63-88A1-D4F3F26CB4BB}"/>
    <cellStyle name="SAPBEXstdItem 3 2 2 3 2" xfId="20581" xr:uid="{DC8C631D-A2EA-4AF8-BF0C-32823C378E6D}"/>
    <cellStyle name="SAPBEXstdItem 3 2 2 3 3" xfId="18246" xr:uid="{9438C8B3-FCE3-4975-8493-8C89E111B620}"/>
    <cellStyle name="SAPBEXstdItem 3 2 2 4" xfId="1784" xr:uid="{7568FE4F-68BB-4ABC-A59C-5876514E2AEE}"/>
    <cellStyle name="SAPBEXstdItem 3 2 2 4 2" xfId="19287" xr:uid="{12DED854-B150-4991-8193-BA9DE2617B54}"/>
    <cellStyle name="SAPBEXstdItem 3 2 2 4 3" xfId="28531" xr:uid="{FE9AAE4F-E51F-40FD-B6E6-76A0ABFEB4B9}"/>
    <cellStyle name="SAPBEXstdItem 3 2 2 5" xfId="3803" xr:uid="{B5821A95-CE80-4980-9BEE-5010FFB37D30}"/>
    <cellStyle name="SAPBEXstdItem 3 2 2 5 2" xfId="21300" xr:uid="{EB781655-0F31-4573-96FA-313E65948112}"/>
    <cellStyle name="SAPBEXstdItem 3 2 2 5 3" xfId="23168" xr:uid="{E9F36DB0-8851-4E6E-B0F9-A13F4F8F0BFD}"/>
    <cellStyle name="SAPBEXstdItem 3 2 2 6" xfId="4020" xr:uid="{1147D0E3-23F0-4360-85AC-F16032BC1A0A}"/>
    <cellStyle name="SAPBEXstdItem 3 2 2 6 2" xfId="21516" xr:uid="{4F221CEB-5553-48FF-9E80-2518F29AFCF1}"/>
    <cellStyle name="SAPBEXstdItem 3 2 2 6 3" xfId="17895" xr:uid="{03BA2A8D-ABE4-4B9F-B90B-30B92D5B94E0}"/>
    <cellStyle name="SAPBEXstdItem 3 2 2 7" xfId="4416" xr:uid="{EB05406F-FDE1-43BF-9F66-B9D348483578}"/>
    <cellStyle name="SAPBEXstdItem 3 2 2 7 2" xfId="21907" xr:uid="{E90E7082-6E91-466D-B291-C27CA57C67D7}"/>
    <cellStyle name="SAPBEXstdItem 3 2 2 7 3" xfId="17959" xr:uid="{63DC097F-EB8E-4393-AACC-EBF931017ADC}"/>
    <cellStyle name="SAPBEXstdItem 3 2 2 8" xfId="14912" xr:uid="{385AC786-8532-48BC-A99F-DAE90955E17D}"/>
    <cellStyle name="SAPBEXstdItem 3 2 2 8 2" xfId="31423" xr:uid="{AA76CEF4-F6A7-42EE-BE3E-B9724D5054FF}"/>
    <cellStyle name="SAPBEXstdItem 3 2 2 8 3" xfId="38501" xr:uid="{C77182C3-F6FE-4379-BDE2-54E5E8B1F83C}"/>
    <cellStyle name="SAPBEXstdItem 3 2 2 9" xfId="25438" xr:uid="{220D175B-C208-4798-BDC9-DA1AA896899D}"/>
    <cellStyle name="SAPBEXstdItem 3 2 3" xfId="2128" xr:uid="{9DAF9875-5A46-4DCA-ABB4-178DE63D29C7}"/>
    <cellStyle name="SAPBEXstdItem 3 2 3 2" xfId="15685" xr:uid="{B114EDA1-789F-492F-8F56-CCA5B71B15BF}"/>
    <cellStyle name="SAPBEXstdItem 3 2 3 2 2" xfId="32189" xr:uid="{A2389DDE-2E9B-45D8-A5DA-CE76EE31338D}"/>
    <cellStyle name="SAPBEXstdItem 3 2 3 2 3" xfId="39274" xr:uid="{E92E7052-6B55-4864-92B6-55841E9D426C}"/>
    <cellStyle name="SAPBEXstdItem 3 2 3 3" xfId="19631" xr:uid="{BD56FFEC-B5E1-4487-8F2D-CC4E84C12CFF}"/>
    <cellStyle name="SAPBEXstdItem 3 2 3 4" xfId="23266" xr:uid="{27D84B38-58BF-4309-A1CB-63C5FA29810D}"/>
    <cellStyle name="SAPBEXstdItem 3 2 4" xfId="2639" xr:uid="{4FA6DFA2-2209-4829-9AAF-BF7A0869129C}"/>
    <cellStyle name="SAPBEXstdItem 3 2 4 2" xfId="17069" xr:uid="{93B3C297-35CD-41DA-BDCD-A954D8393048}"/>
    <cellStyle name="SAPBEXstdItem 3 2 4 2 2" xfId="33573" xr:uid="{7ABC3255-BC5B-4C66-92EA-DDDDD9291C6F}"/>
    <cellStyle name="SAPBEXstdItem 3 2 4 2 3" xfId="39991" xr:uid="{78EC3F69-BE03-4EBF-9DE5-3D0FC410860B}"/>
    <cellStyle name="SAPBEXstdItem 3 2 4 3" xfId="20140" xr:uid="{1FEEFEA1-3341-422E-8DC5-CE7EAB7D73F4}"/>
    <cellStyle name="SAPBEXstdItem 3 2 4 4" xfId="22905" xr:uid="{AC3FC9B3-DDBB-430D-9D61-D0AD8E6CD331}"/>
    <cellStyle name="SAPBEXstdItem 3 2 5" xfId="1407" xr:uid="{2FBA7275-ED63-455F-AC5D-7F43F3A5729A}"/>
    <cellStyle name="SAPBEXstdItem 3 2 5 2" xfId="18913" xr:uid="{6480F52D-82AC-492B-9E04-A29961B92FE4}"/>
    <cellStyle name="SAPBEXstdItem 3 2 5 3" xfId="27573" xr:uid="{F4171CEE-A4B4-400A-B79A-641B6CA84057}"/>
    <cellStyle name="SAPBEXstdItem 3 2 6" xfId="1947" xr:uid="{D408512B-4DE2-46E3-B8AC-D588CD7162B1}"/>
    <cellStyle name="SAPBEXstdItem 3 2 6 2" xfId="19450" xr:uid="{027A5F70-45CD-4663-B865-14CC02EF680B}"/>
    <cellStyle name="SAPBEXstdItem 3 2 6 3" xfId="18555" xr:uid="{2BCCCE21-E448-4B67-AAF4-027B401B2B88}"/>
    <cellStyle name="SAPBEXstdItem 3 2 7" xfId="3811" xr:uid="{69907840-B66F-4973-9011-FFC583900309}"/>
    <cellStyle name="SAPBEXstdItem 3 2 7 2" xfId="21308" xr:uid="{E936696B-36D8-4D09-AAB7-8D1EBE1BB479}"/>
    <cellStyle name="SAPBEXstdItem 3 2 7 3" xfId="22214" xr:uid="{7E7C814B-5847-41B2-9432-7FCEAA63BE40}"/>
    <cellStyle name="SAPBEXstdItem 3 2 8" xfId="4393" xr:uid="{8057A5BE-2569-450D-B554-A57CC2FAAAE9}"/>
    <cellStyle name="SAPBEXstdItem 3 2 8 2" xfId="21885" xr:uid="{CE95FEC8-7730-4D94-ADB0-697E4EBDB174}"/>
    <cellStyle name="SAPBEXstdItem 3 2 8 3" xfId="22071" xr:uid="{55162809-9EF3-48E8-B57C-4A573A911C56}"/>
    <cellStyle name="SAPBEXstdItem 3 2 9" xfId="12285" xr:uid="{19FCE2F1-74E4-41E8-A6B6-1F78C20CCAAA}"/>
    <cellStyle name="SAPBEXstdItem 3 2 9 2" xfId="29091" xr:uid="{7663F4F5-95F5-4E64-A615-2BCF37D0744E}"/>
    <cellStyle name="SAPBEXstdItem 3 2 9 3" xfId="36405" xr:uid="{00FDC6E6-055D-46CA-91DA-F688B1478A80}"/>
    <cellStyle name="SAPBEXstdItem 3 3" xfId="1328" xr:uid="{6B3B4BFA-F0C8-404F-9E92-DE49515B644D}"/>
    <cellStyle name="SAPBEXstdItem 3 3 2" xfId="2576" xr:uid="{306C1935-50AA-4277-AC62-19C98EA76927}"/>
    <cellStyle name="SAPBEXstdItem 3 3 2 2" xfId="14113" xr:uid="{FB5A553D-53F9-4AD4-B852-031E391FE032}"/>
    <cellStyle name="SAPBEXstdItem 3 3 2 2 2" xfId="30693" xr:uid="{C4B464E7-DC8C-48AB-B297-B4DCE7EDA42E}"/>
    <cellStyle name="SAPBEXstdItem 3 3 2 2 3" xfId="37771" xr:uid="{9F9BF4A6-BC2F-4430-9186-83CA9FB1C5BC}"/>
    <cellStyle name="SAPBEXstdItem 3 3 2 3" xfId="20077" xr:uid="{F7F94C49-6270-40F8-99C6-3833DE44186B}"/>
    <cellStyle name="SAPBEXstdItem 3 3 2 4" xfId="28514" xr:uid="{85726EC0-94F5-42E2-8F99-923D4EA07EE0}"/>
    <cellStyle name="SAPBEXstdItem 3 3 3" xfId="3082" xr:uid="{A522AE09-18BE-4783-B021-ADA75AAB4E4E}"/>
    <cellStyle name="SAPBEXstdItem 3 3 3 2" xfId="13824" xr:uid="{D3899EB9-6924-40C6-BC5A-10F1398A9901}"/>
    <cellStyle name="SAPBEXstdItem 3 3 3 2 2" xfId="30440" xr:uid="{6B6C672C-61C7-46BE-BBA2-0275B898D961}"/>
    <cellStyle name="SAPBEXstdItem 3 3 3 2 3" xfId="37548" xr:uid="{47F096CE-5F17-4399-AC7E-E32224BA6145}"/>
    <cellStyle name="SAPBEXstdItem 3 3 3 3" xfId="20580" xr:uid="{BB20EC49-BC1A-48B3-A5E7-90874CBA3EEC}"/>
    <cellStyle name="SAPBEXstdItem 3 3 3 4" xfId="22665" xr:uid="{4157F2B8-251C-4727-9867-7386BA61AF8D}"/>
    <cellStyle name="SAPBEXstdItem 3 3 4" xfId="1785" xr:uid="{5E82B67C-9C49-4C37-AF8D-8FFF4846B7AE}"/>
    <cellStyle name="SAPBEXstdItem 3 3 4 2" xfId="19288" xr:uid="{7218F3B7-B9F6-47B1-9844-E4809BE33D51}"/>
    <cellStyle name="SAPBEXstdItem 3 3 4 3" xfId="27897" xr:uid="{BD6C2EDA-D4DD-4AA5-8F13-D06F482E8E78}"/>
    <cellStyle name="SAPBEXstdItem 3 3 5" xfId="1885" xr:uid="{E6DB2EFB-414D-4D64-ADE8-B613931AA6C2}"/>
    <cellStyle name="SAPBEXstdItem 3 3 5 2" xfId="19388" xr:uid="{672BDAA0-9C7F-4ABF-BCFD-5C76D415416A}"/>
    <cellStyle name="SAPBEXstdItem 3 3 5 3" xfId="28231" xr:uid="{3C4FB03C-385E-418F-8926-D6F23CF3F168}"/>
    <cellStyle name="SAPBEXstdItem 3 3 6" xfId="4076" xr:uid="{A3F3C5FF-A788-4076-BD50-D566B2F592A6}"/>
    <cellStyle name="SAPBEXstdItem 3 3 6 2" xfId="21572" xr:uid="{A6D305B9-AD43-4F25-B283-156DCA6325A3}"/>
    <cellStyle name="SAPBEXstdItem 3 3 6 3" xfId="18622" xr:uid="{DB57A884-C4EE-46CF-9E93-CF649BA0E8A7}"/>
    <cellStyle name="SAPBEXstdItem 3 3 7" xfId="3802" xr:uid="{A7E7449F-3420-407B-A294-9CE90DCB9919}"/>
    <cellStyle name="SAPBEXstdItem 3 3 7 2" xfId="21299" xr:uid="{9DB57A32-A401-4231-86C1-88B7A77072E4}"/>
    <cellStyle name="SAPBEXstdItem 3 3 7 3" xfId="22218" xr:uid="{F77AA1C4-A79F-4514-B6C5-4E76EDC56CDF}"/>
    <cellStyle name="SAPBEXstdItem 3 3 8" xfId="10882" xr:uid="{D48CD99D-1051-4046-9070-C0B0B64E4056}"/>
    <cellStyle name="SAPBEXstdItem 3 3 8 2" xfId="27890" xr:uid="{7D82B2EA-C549-42ED-83B3-D652874DDF05}"/>
    <cellStyle name="SAPBEXstdItem 3 3 8 3" xfId="35838" xr:uid="{8DDFDD4F-D895-411F-A747-F90BA37D999C}"/>
    <cellStyle name="SAPBEXstdItem 3 3 9" xfId="23308" xr:uid="{B62AEC50-6E49-404A-8C0A-51B6D4AD9CB5}"/>
    <cellStyle name="SAPBEXstdItem 3 4" xfId="2127" xr:uid="{D027BC10-B1DB-4B55-A9F3-DD2C2BA22F2A}"/>
    <cellStyle name="SAPBEXstdItem 3 4 2" xfId="10082" xr:uid="{355A17EC-01B8-44EF-ACE5-30C36845C482}"/>
    <cellStyle name="SAPBEXstdItem 3 4 2 2" xfId="27175" xr:uid="{4752B3C8-4CAC-4002-94EA-51C36B1BB1A1}"/>
    <cellStyle name="SAPBEXstdItem 3 4 2 3" xfId="35424" xr:uid="{0FCC96ED-7AD8-4276-BA00-774A87C11D92}"/>
    <cellStyle name="SAPBEXstdItem 3 4 3" xfId="19630" xr:uid="{A90817BC-40DC-47F2-8998-2A75065DE18F}"/>
    <cellStyle name="SAPBEXstdItem 3 4 4" xfId="28948" xr:uid="{429EC70B-7411-4E93-8545-6EE820FDF26D}"/>
    <cellStyle name="SAPBEXstdItem 3 5" xfId="2638" xr:uid="{D10BD9DE-3E22-4106-8125-92DE945906F0}"/>
    <cellStyle name="SAPBEXstdItem 3 5 2" xfId="13476" xr:uid="{8D0D0956-53C3-479C-8BC3-DF88EAF67EB6}"/>
    <cellStyle name="SAPBEXstdItem 3 5 2 2" xfId="30135" xr:uid="{05F3FEAE-1696-470F-9270-CE22CE36B137}"/>
    <cellStyle name="SAPBEXstdItem 3 5 2 3" xfId="37205" xr:uid="{30D4D4E7-6A8C-4E97-802C-D8C7A596A74C}"/>
    <cellStyle name="SAPBEXstdItem 3 5 3" xfId="20139" xr:uid="{02D6C743-586C-424B-BF93-FA87BC09C14C}"/>
    <cellStyle name="SAPBEXstdItem 3 5 4" xfId="28329" xr:uid="{4BFEB2EE-FDA7-433C-A149-AB544204B8EA}"/>
    <cellStyle name="SAPBEXstdItem 3 6" xfId="1838" xr:uid="{3109737B-B63F-4EDF-BC94-A5DACEEB3B4D}"/>
    <cellStyle name="SAPBEXstdItem 3 6 2" xfId="15075" xr:uid="{BBBB0563-7880-4380-9687-240690DDEFA2}"/>
    <cellStyle name="SAPBEXstdItem 3 6 2 2" xfId="31581" xr:uid="{A775F703-3BB9-4FD9-A5B0-FDE43DE4080C}"/>
    <cellStyle name="SAPBEXstdItem 3 6 2 3" xfId="38664" xr:uid="{331DC0BD-6F63-401A-AA20-37D7041BB759}"/>
    <cellStyle name="SAPBEXstdItem 3 6 3" xfId="19341" xr:uid="{57CD6E0F-B5D9-47C0-AE09-EA29E3952D21}"/>
    <cellStyle name="SAPBEXstdItem 3 6 4" xfId="29059" xr:uid="{BC2D79CC-589D-492A-B066-1F76D09D55FF}"/>
    <cellStyle name="SAPBEXstdItem 3 7" xfId="2828" xr:uid="{DB52C9A7-4FB1-44B8-8D23-998A0EC44814}"/>
    <cellStyle name="SAPBEXstdItem 3 7 2" xfId="20326" xr:uid="{6027095B-5F58-4DAE-8841-493AA054864C}"/>
    <cellStyle name="SAPBEXstdItem 3 7 3" xfId="28556" xr:uid="{1F6B508C-6BD0-464C-928E-2AACC6E90303}"/>
    <cellStyle name="SAPBEXstdItem 3 8" xfId="1913" xr:uid="{5F036B32-CE1E-48C8-BA9E-AF170F52CC6C}"/>
    <cellStyle name="SAPBEXstdItem 3 8 2" xfId="19416" xr:uid="{E5008F53-816A-47BB-955B-C4DDFC53A1BD}"/>
    <cellStyle name="SAPBEXstdItem 3 8 3" xfId="26381" xr:uid="{E50AE683-FBF8-4D5A-A146-EB6F4D843783}"/>
    <cellStyle name="SAPBEXstdItem 3 9" xfId="4414" xr:uid="{598B8FF8-52C3-4F79-8DEC-3989A6DB9B19}"/>
    <cellStyle name="SAPBEXstdItem 3 9 2" xfId="21905" xr:uid="{6A9D723F-9DA8-4116-863B-181C5C2E5483}"/>
    <cellStyle name="SAPBEXstdItem 3 9 3" xfId="18010" xr:uid="{061C925E-D67A-410B-9EC8-55E262CAF3C1}"/>
    <cellStyle name="SAPBEXstdItem 4" xfId="851" xr:uid="{807F6C84-0D8B-4D2A-ABE0-FAB10860209B}"/>
    <cellStyle name="SAPBEXstdItem 4 10" xfId="18422" xr:uid="{6179058D-36C3-4187-9090-C9F8D880A3B1}"/>
    <cellStyle name="SAPBEXstdItem 4 11" xfId="30591" xr:uid="{2E233EBF-A975-4FBF-B3A2-1DE5CE91E22F}"/>
    <cellStyle name="SAPBEXstdItem 4 2" xfId="1330" xr:uid="{1F14B7BB-EF92-4ADD-9629-9C9DEC04DEE5}"/>
    <cellStyle name="SAPBEXstdItem 4 2 10" xfId="30183" xr:uid="{B50393E6-6E8F-4C79-9251-2B8193C6B616}"/>
    <cellStyle name="SAPBEXstdItem 4 2 2" xfId="2578" xr:uid="{BF6BCA83-01BD-4B9E-9BED-35AA489F02B1}"/>
    <cellStyle name="SAPBEXstdItem 4 2 2 2" xfId="15033" xr:uid="{6629DF11-C074-4A95-ABE9-D166F4AA5093}"/>
    <cellStyle name="SAPBEXstdItem 4 2 2 2 2" xfId="31540" xr:uid="{05523130-E268-45C8-913D-4FD8533A0433}"/>
    <cellStyle name="SAPBEXstdItem 4 2 2 2 3" xfId="38622" xr:uid="{B2C7C07C-D992-4616-AEE0-46E5757D34F7}"/>
    <cellStyle name="SAPBEXstdItem 4 2 2 3" xfId="20079" xr:uid="{EF470205-8130-4153-A12A-1B975E4C60F7}"/>
    <cellStyle name="SAPBEXstdItem 4 2 2 4" xfId="17628" xr:uid="{0FBAA4D7-34D0-421A-97FB-F4844E497C01}"/>
    <cellStyle name="SAPBEXstdItem 4 2 3" xfId="3084" xr:uid="{4969EBA4-75F0-43FF-8622-A0C8C892DD07}"/>
    <cellStyle name="SAPBEXstdItem 4 2 3 2" xfId="15853" xr:uid="{34537497-A6F4-48CC-90B2-D4170BD5BE6C}"/>
    <cellStyle name="SAPBEXstdItem 4 2 3 2 2" xfId="32357" xr:uid="{069473E1-BE43-46FC-B306-9C7C07C17283}"/>
    <cellStyle name="SAPBEXstdItem 4 2 3 2 3" xfId="39442" xr:uid="{75625077-9B3B-49FC-B1B1-C107F1BEA398}"/>
    <cellStyle name="SAPBEXstdItem 4 2 3 3" xfId="20582" xr:uid="{3CDF0E24-40F9-4B17-9CF2-ADA1353B6F00}"/>
    <cellStyle name="SAPBEXstdItem 4 2 3 4" xfId="23477" xr:uid="{866F0E93-C24E-4DFC-83CA-CFB8508DB9B0}"/>
    <cellStyle name="SAPBEXstdItem 4 2 4" xfId="3124" xr:uid="{A80DBF9D-F1B8-47E0-9358-98038185E1E3}"/>
    <cellStyle name="SAPBEXstdItem 4 2 4 2" xfId="17326" xr:uid="{8F4ED2E1-6F21-41C3-8558-360BF1D3EB0C}"/>
    <cellStyle name="SAPBEXstdItem 4 2 4 2 2" xfId="33830" xr:uid="{E9D5C2CF-2603-4178-8A97-269F5C89E91D}"/>
    <cellStyle name="SAPBEXstdItem 4 2 4 2 3" xfId="40159" xr:uid="{92B9A628-6B47-4348-980E-420854943848}"/>
    <cellStyle name="SAPBEXstdItem 4 2 4 3" xfId="20622" xr:uid="{7A02B61A-CAEB-45A4-A112-14D373A62C3E}"/>
    <cellStyle name="SAPBEXstdItem 4 2 4 4" xfId="22627" xr:uid="{1CC3C6A2-F916-4EAF-9CBB-D7609B7D2395}"/>
    <cellStyle name="SAPBEXstdItem 4 2 5" xfId="3820" xr:uid="{C58B1BD7-AAA2-4EA8-ABC8-B929770F1401}"/>
    <cellStyle name="SAPBEXstdItem 4 2 5 2" xfId="21317" xr:uid="{14EB9AE5-A686-4525-90E7-A87649877F7C}"/>
    <cellStyle name="SAPBEXstdItem 4 2 5 3" xfId="22209" xr:uid="{BBC0E534-7C92-469C-892B-423148729EFB}"/>
    <cellStyle name="SAPBEXstdItem 4 2 6" xfId="2900" xr:uid="{251EDBB6-A9C6-4043-B7A8-3804002B791C}"/>
    <cellStyle name="SAPBEXstdItem 4 2 6 2" xfId="20398" xr:uid="{947AC894-5E7A-4391-9A2A-A4DCC5CE441A}"/>
    <cellStyle name="SAPBEXstdItem 4 2 6 3" xfId="24523" xr:uid="{A314196F-633C-41A1-B6C0-808FC9B918A2}"/>
    <cellStyle name="SAPBEXstdItem 4 2 7" xfId="4232" xr:uid="{9399FB1B-A800-41B0-AF3F-730133A0A69D}"/>
    <cellStyle name="SAPBEXstdItem 4 2 7 2" xfId="21726" xr:uid="{8C242EA4-7B4C-4926-B404-6F48025AEC77}"/>
    <cellStyle name="SAPBEXstdItem 4 2 7 3" xfId="17827" xr:uid="{78A720CD-D7F4-4854-AC25-A2981AE9BE73}"/>
    <cellStyle name="SAPBEXstdItem 4 2 8" xfId="12551" xr:uid="{8E2CC0CE-5602-4BC9-94C1-A4DD94C89FFD}"/>
    <cellStyle name="SAPBEXstdItem 4 2 8 2" xfId="29306" xr:uid="{8D3705CE-E105-432A-9AB0-8767BB4E158C}"/>
    <cellStyle name="SAPBEXstdItem 4 2 8 3" xfId="36570" xr:uid="{C218812F-21B9-4671-B785-50C09E150ACF}"/>
    <cellStyle name="SAPBEXstdItem 4 2 9" xfId="18840" xr:uid="{E619A893-CBA7-4576-B5F6-90FA95D19318}"/>
    <cellStyle name="SAPBEXstdItem 4 3" xfId="2129" xr:uid="{62BB02BE-82DF-463E-B20C-AD53D5E1A767}"/>
    <cellStyle name="SAPBEXstdItem 4 3 2" xfId="14327" xr:uid="{3826CCE5-97C7-4498-9A0B-E94641AA6D36}"/>
    <cellStyle name="SAPBEXstdItem 4 3 2 2" xfId="30868" xr:uid="{9B61F53F-56CE-4A97-B217-EEB0BFD82170}"/>
    <cellStyle name="SAPBEXstdItem 4 3 2 3" xfId="37984" xr:uid="{68A244BD-7F2E-41EC-8A72-016B39B6EE2D}"/>
    <cellStyle name="SAPBEXstdItem 4 3 3" xfId="14136" xr:uid="{3F82FC54-B9E5-469A-8D9A-F9ABB83F12BC}"/>
    <cellStyle name="SAPBEXstdItem 4 3 3 2" xfId="30713" xr:uid="{92F00F4C-E2A5-4E57-898B-E9A773452633}"/>
    <cellStyle name="SAPBEXstdItem 4 3 3 3" xfId="37793" xr:uid="{BB3FD9C8-4569-4860-BB11-359F7822B110}"/>
    <cellStyle name="SAPBEXstdItem 4 3 4" xfId="11142" xr:uid="{F19A6D47-50E2-4986-8F8F-028F021A7EB7}"/>
    <cellStyle name="SAPBEXstdItem 4 3 4 2" xfId="28109" xr:uid="{9766A7D2-A410-443F-A5E0-405985D480DC}"/>
    <cellStyle name="SAPBEXstdItem 4 3 4 3" xfId="36005" xr:uid="{87087283-D882-47BD-9D9E-10A2B2107D2F}"/>
    <cellStyle name="SAPBEXstdItem 4 3 5" xfId="19632" xr:uid="{85915468-83F9-4824-9A4B-5EDED404CDF0}"/>
    <cellStyle name="SAPBEXstdItem 4 3 6" xfId="29550" xr:uid="{F58A40A1-AAA6-4010-9FB3-93FB02B735C7}"/>
    <cellStyle name="SAPBEXstdItem 4 4" xfId="2640" xr:uid="{7922CB2B-3F16-43CF-8645-B9E644056BAA}"/>
    <cellStyle name="SAPBEXstdItem 4 4 2" xfId="10104" xr:uid="{BF2AC88C-E61B-43DA-9AE1-E22DC1D603E6}"/>
    <cellStyle name="SAPBEXstdItem 4 4 2 2" xfId="27192" xr:uid="{0DAFECFF-269B-454E-AD36-E6A3995D8024}"/>
    <cellStyle name="SAPBEXstdItem 4 4 2 3" xfId="35446" xr:uid="{6AFE9772-BE8A-460F-917E-D0161A374211}"/>
    <cellStyle name="SAPBEXstdItem 4 4 3" xfId="20141" xr:uid="{601C0666-06C8-4F8A-9C85-73A36E82D353}"/>
    <cellStyle name="SAPBEXstdItem 4 4 4" xfId="22946" xr:uid="{22CCD16F-110D-4F6A-AE65-B2290CC09B2A}"/>
    <cellStyle name="SAPBEXstdItem 4 5" xfId="1573" xr:uid="{1CD3CC66-2EAB-442E-852A-5650DFA0F850}"/>
    <cellStyle name="SAPBEXstdItem 4 5 2" xfId="13498" xr:uid="{1BDBBE5C-DA76-4685-AA11-7B09CDE5ABFA}"/>
    <cellStyle name="SAPBEXstdItem 4 5 2 2" xfId="30151" xr:uid="{0E6425E4-0652-4549-8369-200ECCF74179}"/>
    <cellStyle name="SAPBEXstdItem 4 5 2 3" xfId="37227" xr:uid="{710066EE-1979-4A8D-8C80-3E1F22DB55B4}"/>
    <cellStyle name="SAPBEXstdItem 4 5 3" xfId="19078" xr:uid="{8C18793E-2FA2-470B-AB06-4EE69FB7A330}"/>
    <cellStyle name="SAPBEXstdItem 4 5 4" xfId="19791" xr:uid="{AB3040EB-5B6E-454A-BCFE-CBD4D5166566}"/>
    <cellStyle name="SAPBEXstdItem 4 6" xfId="3746" xr:uid="{404AEF85-04F9-46CF-9800-99D8B6812F2D}"/>
    <cellStyle name="SAPBEXstdItem 4 6 2" xfId="14662" xr:uid="{A5FA757C-9DDD-465C-952D-773ED42A82F5}"/>
    <cellStyle name="SAPBEXstdItem 4 6 2 2" xfId="31177" xr:uid="{3DABD276-1E80-4853-A108-E23FDE399C31}"/>
    <cellStyle name="SAPBEXstdItem 4 6 2 3" xfId="38252" xr:uid="{AE44EF39-730C-49BC-BAC6-9614ABCD0548}"/>
    <cellStyle name="SAPBEXstdItem 4 6 3" xfId="21244" xr:uid="{2268A901-58BD-4EEF-931F-3093E4892F2D}"/>
    <cellStyle name="SAPBEXstdItem 4 6 4" xfId="22242" xr:uid="{ED1326A3-A6F9-4D94-BBA0-29BC61138C20}"/>
    <cellStyle name="SAPBEXstdItem 4 7" xfId="3754" xr:uid="{F12C40EF-5162-4300-B5F7-9A6E70DB7C2F}"/>
    <cellStyle name="SAPBEXstdItem 4 7 2" xfId="21251" xr:uid="{5637B5C4-AEDA-433F-A0A9-A824FC6A4446}"/>
    <cellStyle name="SAPBEXstdItem 4 7 3" xfId="22240" xr:uid="{7364C416-6591-4092-B5BB-FA60B791756E}"/>
    <cellStyle name="SAPBEXstdItem 4 8" xfId="3295" xr:uid="{A1968BB2-CC37-4347-B15E-2A43492779C1}"/>
    <cellStyle name="SAPBEXstdItem 4 8 2" xfId="20793" xr:uid="{83BBF196-04D6-4DC6-8E6A-48262B532DB5}"/>
    <cellStyle name="SAPBEXstdItem 4 8 3" xfId="22457" xr:uid="{9467FE5E-9C62-4B96-B890-C09FFDEC99A1}"/>
    <cellStyle name="SAPBEXstdItem 4 9" xfId="8212" xr:uid="{C3EC7E09-D470-4609-B132-ADC0751C8F85}"/>
    <cellStyle name="SAPBEXstdItem 4 9 2" xfId="25406" xr:uid="{F1514A51-468C-4B32-AD4A-BC86DB7E7EBF}"/>
    <cellStyle name="SAPBEXstdItem 4 9 3" xfId="34718" xr:uid="{49E2D0D2-9FDF-47DA-9DAE-C9D07636CD5E}"/>
    <cellStyle name="SAPBEXstdItem 5" xfId="852" xr:uid="{44758D68-AAE1-48DD-B99C-0B7EBD7A3756}"/>
    <cellStyle name="SAPBEXstdItem 5 10" xfId="18423" xr:uid="{C7ADBF9A-D80F-44A3-8E46-165FAF9E085F}"/>
    <cellStyle name="SAPBEXstdItem 5 11" xfId="27789" xr:uid="{FA365B61-7575-4518-9ACF-8A2D4D2BB43A}"/>
    <cellStyle name="SAPBEXstdItem 5 2" xfId="1331" xr:uid="{66CB9EC6-A9EE-4406-91D1-3ADAF56725C1}"/>
    <cellStyle name="SAPBEXstdItem 5 2 10" xfId="27224" xr:uid="{278D9C3A-FF55-4797-A8D0-1F34E86ACAF6}"/>
    <cellStyle name="SAPBEXstdItem 5 2 2" xfId="2579" xr:uid="{2AA6847A-3D49-49B1-9DAE-5AD9E6CF1547}"/>
    <cellStyle name="SAPBEXstdItem 5 2 2 2" xfId="15117" xr:uid="{2980EC5C-C5B9-40F9-9858-6EE3059FB7DD}"/>
    <cellStyle name="SAPBEXstdItem 5 2 2 2 2" xfId="31622" xr:uid="{E08C96FC-CBF3-4ACB-A90B-202109E63163}"/>
    <cellStyle name="SAPBEXstdItem 5 2 2 2 3" xfId="38706" xr:uid="{CAEFC573-733E-4792-824C-9C26444CB282}"/>
    <cellStyle name="SAPBEXstdItem 5 2 2 3" xfId="20080" xr:uid="{0D68566D-D42E-4FAE-9626-85BD1BD8AA8F}"/>
    <cellStyle name="SAPBEXstdItem 5 2 2 4" xfId="23353" xr:uid="{8EE05D5E-8531-4EA4-8EB9-F9975ED61DE8}"/>
    <cellStyle name="SAPBEXstdItem 5 2 3" xfId="3085" xr:uid="{F59E5E11-0D1D-421C-993A-60807AF411FD}"/>
    <cellStyle name="SAPBEXstdItem 5 2 3 2" xfId="15940" xr:uid="{5E0A1149-D44D-41C8-B03A-4772EC2E20E7}"/>
    <cellStyle name="SAPBEXstdItem 5 2 3 2 2" xfId="32444" xr:uid="{DA67580F-5CF6-4BEF-8FCC-C540C33B7CBF}"/>
    <cellStyle name="SAPBEXstdItem 5 2 3 2 3" xfId="39529" xr:uid="{17A4E563-DE24-4CE5-B47A-27C5EFD9EBB8}"/>
    <cellStyle name="SAPBEXstdItem 5 2 3 3" xfId="20583" xr:uid="{8239FDFF-3FAD-46C2-95CF-3351F020F37D}"/>
    <cellStyle name="SAPBEXstdItem 5 2 3 4" xfId="28319" xr:uid="{2E160039-7098-49D7-9F3E-E5B44226E640}"/>
    <cellStyle name="SAPBEXstdItem 5 2 4" xfId="2194" xr:uid="{5AB577D1-69F4-47B2-98E8-189E5B8A4CF8}"/>
    <cellStyle name="SAPBEXstdItem 5 2 4 2" xfId="17501" xr:uid="{FBEBFDA0-FFC2-46E0-BFB9-7428E66EFC75}"/>
    <cellStyle name="SAPBEXstdItem 5 2 4 2 2" xfId="34005" xr:uid="{34A74DF5-5267-481A-B529-6997FC1DFAB0}"/>
    <cellStyle name="SAPBEXstdItem 5 2 4 2 3" xfId="40246" xr:uid="{CA3CD99A-24B5-45C7-99E5-F45BB367EB8F}"/>
    <cellStyle name="SAPBEXstdItem 5 2 4 3" xfId="19696" xr:uid="{99B07D24-B6EB-4B51-ABEA-4B92B6992DC1}"/>
    <cellStyle name="SAPBEXstdItem 5 2 4 4" xfId="28390" xr:uid="{E44972C8-02D1-4E08-BD9C-5DC883F35729}"/>
    <cellStyle name="SAPBEXstdItem 5 2 5" xfId="3660" xr:uid="{7E401D45-D4BD-45A5-9E99-B6D2240E553E}"/>
    <cellStyle name="SAPBEXstdItem 5 2 5 2" xfId="21158" xr:uid="{A6F39432-B40F-4897-AD72-BDC1B8346344}"/>
    <cellStyle name="SAPBEXstdItem 5 2 5 3" xfId="17738" xr:uid="{C5E6C698-888F-47FD-81A3-143155101DC8}"/>
    <cellStyle name="SAPBEXstdItem 5 2 6" xfId="3513" xr:uid="{6AC59FC9-1FA5-4393-A369-192E643D5CCE}"/>
    <cellStyle name="SAPBEXstdItem 5 2 6 2" xfId="21011" xr:uid="{2CDFDA8E-C83A-4FD5-9BEA-D89DB6ED9584}"/>
    <cellStyle name="SAPBEXstdItem 5 2 6 3" xfId="28312" xr:uid="{05354617-BD26-4FF5-B934-CE62E344D45C}"/>
    <cellStyle name="SAPBEXstdItem 5 2 7" xfId="4169" xr:uid="{C59AD0D1-9472-4709-97DC-C73A03E21C29}"/>
    <cellStyle name="SAPBEXstdItem 5 2 7 2" xfId="21664" xr:uid="{52395FDA-EF20-4BEF-A5F8-3333D52C5636}"/>
    <cellStyle name="SAPBEXstdItem 5 2 7 3" xfId="18065" xr:uid="{CB51965D-40CF-4D6F-B7F8-BC5F1046F825}"/>
    <cellStyle name="SAPBEXstdItem 5 2 8" xfId="12726" xr:uid="{7EE2F335-7301-4F00-8363-FC3D587BE360}"/>
    <cellStyle name="SAPBEXstdItem 5 2 8 2" xfId="29459" xr:uid="{B1AEBFDF-EF61-46E2-9487-F06D6B73EDFD}"/>
    <cellStyle name="SAPBEXstdItem 5 2 8 3" xfId="36656" xr:uid="{EE20B486-A49B-4788-AB0A-D2A91C11282B}"/>
    <cellStyle name="SAPBEXstdItem 5 2 9" xfId="18841" xr:uid="{E9A0A605-CD01-47EC-AA20-3462E3D344A3}"/>
    <cellStyle name="SAPBEXstdItem 5 3" xfId="2130" xr:uid="{CF93D4E5-C0DB-4948-A5F3-BCE59C1E2794}"/>
    <cellStyle name="SAPBEXstdItem 5 3 2" xfId="14463" xr:uid="{3C21395A-6951-4483-8742-4C714022F797}"/>
    <cellStyle name="SAPBEXstdItem 5 3 2 2" xfId="30983" xr:uid="{8F403C88-9C2A-450D-A4B3-B493788FB321}"/>
    <cellStyle name="SAPBEXstdItem 5 3 2 3" xfId="38120" xr:uid="{4FE6245F-5E72-43E7-935B-FCC8B744B519}"/>
    <cellStyle name="SAPBEXstdItem 5 3 3" xfId="9161" xr:uid="{31A54F72-F21A-4CC1-9C98-92DECF4BFD5E}"/>
    <cellStyle name="SAPBEXstdItem 5 3 3 2" xfId="26337" xr:uid="{8649A0F8-AA67-486B-9864-0D69CD3F9D33}"/>
    <cellStyle name="SAPBEXstdItem 5 3 3 3" xfId="35052" xr:uid="{7AEBBBD9-9344-4C33-8AFE-C1CE91A34486}"/>
    <cellStyle name="SAPBEXstdItem 5 3 4" xfId="11317" xr:uid="{6C6BDA9D-F63D-4A33-9095-D7E351D091C7}"/>
    <cellStyle name="SAPBEXstdItem 5 3 4 2" xfId="28264" xr:uid="{E87BC501-FC9C-47EF-89CE-C4A0018A3433}"/>
    <cellStyle name="SAPBEXstdItem 5 3 4 3" xfId="36091" xr:uid="{4F5176FB-4592-4116-A4CD-3F2B2887434E}"/>
    <cellStyle name="SAPBEXstdItem 5 3 5" xfId="19633" xr:uid="{C0707986-20DE-468A-AC6B-C97C0A870480}"/>
    <cellStyle name="SAPBEXstdItem 5 3 6" xfId="28404" xr:uid="{EA71D35D-C13D-46E6-A761-07241AFF33AB}"/>
    <cellStyle name="SAPBEXstdItem 5 4" xfId="2641" xr:uid="{806122AB-7F23-458D-8862-CE5F30FFFCAB}"/>
    <cellStyle name="SAPBEXstdItem 5 4 2" xfId="10263" xr:uid="{FD9256CE-3340-4EF5-95B4-EC7E0DB5A9DE}"/>
    <cellStyle name="SAPBEXstdItem 5 4 2 2" xfId="27344" xr:uid="{A41F5BCE-122E-457D-8660-E7A74871233A}"/>
    <cellStyle name="SAPBEXstdItem 5 4 2 3" xfId="35515" xr:uid="{F59CC112-3EE1-4917-9EF5-D536E31E52B9}"/>
    <cellStyle name="SAPBEXstdItem 5 4 3" xfId="20142" xr:uid="{49C95ADC-96D9-488E-8989-248B7E35233E}"/>
    <cellStyle name="SAPBEXstdItem 5 4 4" xfId="22945" xr:uid="{F7C45135-B3C5-4061-8EA1-4AE0056DE6D2}"/>
    <cellStyle name="SAPBEXstdItem 5 5" xfId="1837" xr:uid="{60E66A1A-4A52-4417-90FD-CF3103E81142}"/>
    <cellStyle name="SAPBEXstdItem 5 5 2" xfId="13619" xr:uid="{DF8EB85E-ECB1-4172-9ADE-87456E5B1D9C}"/>
    <cellStyle name="SAPBEXstdItem 5 5 2 2" xfId="30264" xr:uid="{141DF933-D3D6-4397-ACD7-1D98C748A46F}"/>
    <cellStyle name="SAPBEXstdItem 5 5 2 3" xfId="37347" xr:uid="{09427DD8-F2A7-4EBB-A479-1750B5FED761}"/>
    <cellStyle name="SAPBEXstdItem 5 5 3" xfId="19340" xr:uid="{C0BF79C4-56C7-4742-BA04-A1FA34217633}"/>
    <cellStyle name="SAPBEXstdItem 5 5 4" xfId="27856" xr:uid="{E5E946E3-9510-46EA-91C2-57F1BEA16FF9}"/>
    <cellStyle name="SAPBEXstdItem 5 6" xfId="3486" xr:uid="{22D7F661-A1AD-4D11-9521-A9F10E57978C}"/>
    <cellStyle name="SAPBEXstdItem 5 6 2" xfId="13839" xr:uid="{00DB9CCC-078A-4979-AE24-C2DA85480430}"/>
    <cellStyle name="SAPBEXstdItem 5 6 2 2" xfId="30455" xr:uid="{A32D33DA-ADB2-4180-88E5-723BBBFDB182}"/>
    <cellStyle name="SAPBEXstdItem 5 6 2 3" xfId="37563" xr:uid="{9626F792-10D5-4F66-BEEA-6DDCBD968EC3}"/>
    <cellStyle name="SAPBEXstdItem 5 6 3" xfId="20984" xr:uid="{28C79870-34B2-4A63-A792-FBD363115DA5}"/>
    <cellStyle name="SAPBEXstdItem 5 6 4" xfId="28316" xr:uid="{90EBE0F2-4640-44F5-9857-9FE5560C7548}"/>
    <cellStyle name="SAPBEXstdItem 5 7" xfId="3603" xr:uid="{8FE82027-4752-44E4-9D1D-47E7806C3D12}"/>
    <cellStyle name="SAPBEXstdItem 5 7 2" xfId="21101" xr:uid="{24009620-8E51-4477-858C-A5C9E0C5ACBB}"/>
    <cellStyle name="SAPBEXstdItem 5 7 3" xfId="17632" xr:uid="{2AB7BA86-6497-472A-B62B-55B0AD14C46F}"/>
    <cellStyle name="SAPBEXstdItem 5 8" xfId="4101" xr:uid="{D67BC111-AFF0-4A01-A993-FACC119E2FCE}"/>
    <cellStyle name="SAPBEXstdItem 5 8 2" xfId="21596" xr:uid="{4699487E-7532-47E8-8A18-A3700245A195}"/>
    <cellStyle name="SAPBEXstdItem 5 8 3" xfId="18101" xr:uid="{53017001-C162-4F8C-9BB2-76E3FF7DF369}"/>
    <cellStyle name="SAPBEXstdItem 5 9" xfId="8373" xr:uid="{127C5E13-12C3-45A5-83FC-603E57477E4C}"/>
    <cellStyle name="SAPBEXstdItem 5 9 2" xfId="25559" xr:uid="{84C5AE1E-9441-4933-BFE2-B3891C48AF64}"/>
    <cellStyle name="SAPBEXstdItem 5 9 3" xfId="34787" xr:uid="{A2E882C8-FDC8-4AAD-B02A-91CF64B8F0F2}"/>
    <cellStyle name="SAPBEXstdItem 6" xfId="199" xr:uid="{5A169599-7FEC-4632-87C6-99DB6E3190BC}"/>
    <cellStyle name="SAPBEXstdItem 6 10" xfId="17810" xr:uid="{03A8818F-FF5B-439B-8CD2-F864444B1763}"/>
    <cellStyle name="SAPBEXstdItem 6 11" xfId="29245" xr:uid="{91B8BF4A-142E-4079-8E8B-526140263BC0}"/>
    <cellStyle name="SAPBEXstdItem 6 2" xfId="1152" xr:uid="{2936095A-E338-4AB5-A546-92A067326AEE}"/>
    <cellStyle name="SAPBEXstdItem 6 2 10" xfId="30291" xr:uid="{174EB481-B07C-4B12-8B60-14F09D514923}"/>
    <cellStyle name="SAPBEXstdItem 6 2 2" xfId="2400" xr:uid="{0F9581E1-BF4D-4ECA-AEA6-357A0AE5E010}"/>
    <cellStyle name="SAPBEXstdItem 6 2 2 2" xfId="19901" xr:uid="{7CA188E3-DF56-4336-97CF-35313A946243}"/>
    <cellStyle name="SAPBEXstdItem 6 2 2 3" xfId="28579" xr:uid="{2D565A70-88B8-48FD-8D6E-AEF13186145E}"/>
    <cellStyle name="SAPBEXstdItem 6 2 3" xfId="2906" xr:uid="{93169D49-34FE-43A0-B37B-9088476CD9AA}"/>
    <cellStyle name="SAPBEXstdItem 6 2 3 2" xfId="20404" xr:uid="{DB674DE5-5DCC-4BAF-84F8-3DCBFBD27F52}"/>
    <cellStyle name="SAPBEXstdItem 6 2 3 3" xfId="22812" xr:uid="{206D0F54-8BB1-49A5-95BB-C9F53097C1EE}"/>
    <cellStyle name="SAPBEXstdItem 6 2 4" xfId="3283" xr:uid="{6659AFA9-0115-4EDE-BA07-D24E3849FD6F}"/>
    <cellStyle name="SAPBEXstdItem 6 2 4 2" xfId="20781" xr:uid="{FD1CC57C-71E2-4F45-86F3-A39A70AF37BA}"/>
    <cellStyle name="SAPBEXstdItem 6 2 4 3" xfId="22469" xr:uid="{ACB0C302-7355-4CB9-994B-4EEDA4238EFF}"/>
    <cellStyle name="SAPBEXstdItem 6 2 5" xfId="3640" xr:uid="{B5819DC0-BFA9-4BBF-AB7E-8DBF949095B1}"/>
    <cellStyle name="SAPBEXstdItem 6 2 5 2" xfId="21138" xr:uid="{6BDE4BB6-28C7-4052-994F-1FE158E05A8A}"/>
    <cellStyle name="SAPBEXstdItem 6 2 5 3" xfId="22266" xr:uid="{565394B0-4502-4AF8-B5AC-704C8931B65F}"/>
    <cellStyle name="SAPBEXstdItem 6 2 6" xfId="1810" xr:uid="{7712F2F6-78F7-40C4-9DC8-096E028B4A9E}"/>
    <cellStyle name="SAPBEXstdItem 6 2 6 2" xfId="19313" xr:uid="{D6C62E5A-BE38-4224-9571-209F2EBA7290}"/>
    <cellStyle name="SAPBEXstdItem 6 2 6 3" xfId="27769" xr:uid="{30258814-FF5A-47B5-A704-314EA26B1B68}"/>
    <cellStyle name="SAPBEXstdItem 6 2 7" xfId="3940" xr:uid="{21F5F37E-7C2D-41A3-8064-3B76A26CDE6F}"/>
    <cellStyle name="SAPBEXstdItem 6 2 7 2" xfId="21436" xr:uid="{03B58647-1F1E-495D-B571-E75BA671495D}"/>
    <cellStyle name="SAPBEXstdItem 6 2 7 3" xfId="22138" xr:uid="{646F268E-0CD5-4CEE-8DF8-664CD257865E}"/>
    <cellStyle name="SAPBEXstdItem 6 2 8" xfId="15331" xr:uid="{0F64C2F9-A458-408C-AB5D-1D3A7B6ECD15}"/>
    <cellStyle name="SAPBEXstdItem 6 2 8 2" xfId="31835" xr:uid="{3B382CAD-6F48-4018-90E3-586544C2D2F9}"/>
    <cellStyle name="SAPBEXstdItem 6 2 8 3" xfId="38920" xr:uid="{342A6FC8-9EEE-48C9-AEC6-853FB6026865}"/>
    <cellStyle name="SAPBEXstdItem 6 2 9" xfId="18668" xr:uid="{470ECE23-F2AE-4459-908C-82A3A372F68A}"/>
    <cellStyle name="SAPBEXstdItem 6 3" xfId="1546" xr:uid="{3A32498C-233B-4FA0-94D3-64B8F81EB6BD}"/>
    <cellStyle name="SAPBEXstdItem 6 3 2" xfId="16445" xr:uid="{11DC7A24-59E7-46BD-B637-66BA9ACEB235}"/>
    <cellStyle name="SAPBEXstdItem 6 3 2 2" xfId="32949" xr:uid="{DF17DA6A-728C-44C9-B89A-EDB2840927BD}"/>
    <cellStyle name="SAPBEXstdItem 6 3 2 3" xfId="39641" xr:uid="{91C88D12-5F14-40D1-B502-3812A1331CF8}"/>
    <cellStyle name="SAPBEXstdItem 6 3 3" xfId="19051" xr:uid="{0584F239-060D-45D6-B723-404CBB1ED3C2}"/>
    <cellStyle name="SAPBEXstdItem 6 3 4" xfId="29230" xr:uid="{830955AD-6235-4A19-B3F1-E1A91C825EC9}"/>
    <cellStyle name="SAPBEXstdItem 6 4" xfId="1450" xr:uid="{EB0AE3B6-E03A-4C1C-BF1A-23D0A30BA40B}"/>
    <cellStyle name="SAPBEXstdItem 6 4 2" xfId="18955" xr:uid="{40781C1B-8FB5-4A1A-A9C2-138B256C4656}"/>
    <cellStyle name="SAPBEXstdItem 6 4 3" xfId="30965" xr:uid="{9B6F19B0-AAA2-4B61-978C-117F292B8BA4}"/>
    <cellStyle name="SAPBEXstdItem 6 5" xfId="3293" xr:uid="{CC47C6FE-D8D6-4D0C-861D-4191826144EC}"/>
    <cellStyle name="SAPBEXstdItem 6 5 2" xfId="20791" xr:uid="{FD18AA55-63B6-4C6E-B091-06F1E317E7B3}"/>
    <cellStyle name="SAPBEXstdItem 6 5 3" xfId="22459" xr:uid="{169A6897-ADF3-4420-A66A-85F99A9175DE}"/>
    <cellStyle name="SAPBEXstdItem 6 6" xfId="3949" xr:uid="{5561DA0F-FDA8-4F1F-BF4A-0FE9E260E6EF}"/>
    <cellStyle name="SAPBEXstdItem 6 6 2" xfId="21445" xr:uid="{68936F06-990D-496E-97C6-3D7E002422CA}"/>
    <cellStyle name="SAPBEXstdItem 6 6 3" xfId="22133" xr:uid="{8F8E6966-836F-4CF3-B6FE-4B6A69B0CC8B}"/>
    <cellStyle name="SAPBEXstdItem 6 7" xfId="2303" xr:uid="{0974DE5F-BCB7-476A-BB55-BB8967025FE1}"/>
    <cellStyle name="SAPBEXstdItem 6 7 2" xfId="19804" xr:uid="{B6EB3980-34D4-406F-B9EB-DEA6D7ED5A3A}"/>
    <cellStyle name="SAPBEXstdItem 6 7 3" xfId="28365" xr:uid="{A2B3AA86-BD2E-419A-BE17-7522A02F9EC8}"/>
    <cellStyle name="SAPBEXstdItem 6 8" xfId="1561" xr:uid="{20B321E6-1DCB-4769-9E2C-188E173C1691}"/>
    <cellStyle name="SAPBEXstdItem 6 8 2" xfId="19066" xr:uid="{B72E5B72-00B4-4BA7-AB1C-F31FF12F1C4F}"/>
    <cellStyle name="SAPBEXstdItem 6 8 3" xfId="27152" xr:uid="{5F20C476-BD7F-4958-9AF3-C48B2883422B}"/>
    <cellStyle name="SAPBEXstdItem 6 9" xfId="11543" xr:uid="{DD6B22C2-27DD-4FB1-AFA0-3B6068C63375}"/>
    <cellStyle name="SAPBEXstdItem 6 9 2" xfId="36125" xr:uid="{0B2F243A-5DA5-43FF-BDE8-813E2A9A4482}"/>
    <cellStyle name="SAPBEXstdItem 7" xfId="1142" xr:uid="{412C26AD-7ED9-4F9F-AA4C-2F7B7E492841}"/>
    <cellStyle name="SAPBEXstdItem 7 10" xfId="30858" xr:uid="{2911BD1A-3BBD-4D40-A264-B1C2524C56F8}"/>
    <cellStyle name="SAPBEXstdItem 7 2" xfId="2390" xr:uid="{C8727CC7-EA1E-4EA7-BCF6-BE0424301E80}"/>
    <cellStyle name="SAPBEXstdItem 7 2 2" xfId="14699" xr:uid="{FD65B5F3-FA1C-421A-A079-E4E954C584D9}"/>
    <cellStyle name="SAPBEXstdItem 7 2 2 2" xfId="31214" xr:uid="{29A59B96-BCD9-4CF0-B1BE-9447A5EDC823}"/>
    <cellStyle name="SAPBEXstdItem 7 2 2 3" xfId="38289" xr:uid="{4564F74E-D106-416E-95B5-03515B4858CA}"/>
    <cellStyle name="SAPBEXstdItem 7 2 3" xfId="19891" xr:uid="{95B6763A-0B6B-4710-B0B9-F4E3C9D27037}"/>
    <cellStyle name="SAPBEXstdItem 7 2 4" xfId="28340" xr:uid="{C59562D2-52ED-449B-9307-E28A8F68CF24}"/>
    <cellStyle name="SAPBEXstdItem 7 3" xfId="2896" xr:uid="{A8F4DEE6-54CC-421C-8B72-B2835F8D20A7}"/>
    <cellStyle name="SAPBEXstdItem 7 3 2" xfId="15425" xr:uid="{308B1DC9-23CD-436A-9AC9-C19ED18BBB2C}"/>
    <cellStyle name="SAPBEXstdItem 7 3 2 2" xfId="31929" xr:uid="{BAE24193-053F-467C-AF9D-C56089D3EEFE}"/>
    <cellStyle name="SAPBEXstdItem 7 3 2 3" xfId="39014" xr:uid="{899A974A-E465-4703-AFD3-DBA4D7E3F334}"/>
    <cellStyle name="SAPBEXstdItem 7 3 3" xfId="20394" xr:uid="{04E6DDF3-7610-41CA-B6A4-581F4B86B2BA}"/>
    <cellStyle name="SAPBEXstdItem 7 3 4" xfId="22818" xr:uid="{C442E3D8-89A2-4F3F-8FD3-41C3A13FC930}"/>
    <cellStyle name="SAPBEXstdItem 7 4" xfId="1990" xr:uid="{76065EBD-C3B8-4656-84BF-293A01CCAF2B}"/>
    <cellStyle name="SAPBEXstdItem 7 4 2" xfId="16769" xr:uid="{4C65CB1B-3477-4253-AC35-B40B592DE318}"/>
    <cellStyle name="SAPBEXstdItem 7 4 2 2" xfId="33273" xr:uid="{678FB891-34B5-44AD-AC9B-12605BB645D6}"/>
    <cellStyle name="SAPBEXstdItem 7 4 2 3" xfId="39785" xr:uid="{E0B9C2BB-7F0A-494E-B2EE-2638F4308B9F}"/>
    <cellStyle name="SAPBEXstdItem 7 4 3" xfId="19493" xr:uid="{A2DE3678-8375-4FC8-BEAD-65F8AE977A07}"/>
    <cellStyle name="SAPBEXstdItem 7 4 4" xfId="29554" xr:uid="{AC4CFBDA-18B2-405C-AC7C-8E492B80AF1E}"/>
    <cellStyle name="SAPBEXstdItem 7 5" xfId="1823" xr:uid="{A1C86435-5BCB-41D0-9009-A5B969FE748D}"/>
    <cellStyle name="SAPBEXstdItem 7 5 2" xfId="19326" xr:uid="{0395BC5D-FDDF-4CA5-A34E-689061DD9AD9}"/>
    <cellStyle name="SAPBEXstdItem 7 5 3" xfId="27322" xr:uid="{A3B6497B-F580-4E68-9256-F978372CDF22}"/>
    <cellStyle name="SAPBEXstdItem 7 6" xfId="4138" xr:uid="{320FDFF2-4A68-4B5A-98EA-36758D350AA1}"/>
    <cellStyle name="SAPBEXstdItem 7 6 2" xfId="21633" xr:uid="{5581F8BC-5B02-46CD-BE43-F28552087419}"/>
    <cellStyle name="SAPBEXstdItem 7 6 3" xfId="18626" xr:uid="{FF903CEF-2A6F-458B-B5BC-3DB59123D566}"/>
    <cellStyle name="SAPBEXstdItem 7 7" xfId="2830" xr:uid="{6575A47C-8A04-434B-92FE-1AF9BA6D752B}"/>
    <cellStyle name="SAPBEXstdItem 7 7 2" xfId="20328" xr:uid="{6A902CD1-8ACB-4BD7-8507-3A919CCB0DF7}"/>
    <cellStyle name="SAPBEXstdItem 7 7 3" xfId="24731" xr:uid="{A55455DE-1466-4A37-B49E-76B3AC5E947C}"/>
    <cellStyle name="SAPBEXstdItem 7 8" xfId="11918" xr:uid="{77A7AA36-AC9B-4953-8569-2A4D657DA948}"/>
    <cellStyle name="SAPBEXstdItem 7 8 2" xfId="28772" xr:uid="{10005286-8046-4860-BCCD-3097CD939151}"/>
    <cellStyle name="SAPBEXstdItem 7 8 3" xfId="36215" xr:uid="{5E272D3B-7A5D-4115-8DED-6EE2DF259856}"/>
    <cellStyle name="SAPBEXstdItem 7 9" xfId="18660" xr:uid="{C9D9D506-0339-4308-B7B3-F45C0D105B84}"/>
    <cellStyle name="SAPBEXstdItem 8" xfId="1446" xr:uid="{D64A8A0C-9676-442A-B1BC-5E44E50C9963}"/>
    <cellStyle name="SAPBEXstdItem 8 2" xfId="13798" xr:uid="{A452D2DA-DEA4-4D7E-8F9D-04258169A4C5}"/>
    <cellStyle name="SAPBEXstdItem 8 2 2" xfId="30417" xr:uid="{5044D054-ACEC-4CE7-B8C5-669D16BC094C}"/>
    <cellStyle name="SAPBEXstdItem 8 2 3" xfId="37523" xr:uid="{F6A97328-A7E9-4226-83FF-2051257F9B4A}"/>
    <cellStyle name="SAPBEXstdItem 8 3" xfId="13007" xr:uid="{3A3F47A2-F9BA-489B-B37A-4517750134B0}"/>
    <cellStyle name="SAPBEXstdItem 8 3 2" xfId="29727" xr:uid="{835EA597-3105-4A90-A09A-87CC661E754B}"/>
    <cellStyle name="SAPBEXstdItem 8 3 3" xfId="36736" xr:uid="{4A63656D-AB02-4715-8436-DA9A451C90D7}"/>
    <cellStyle name="SAPBEXstdItem 8 4" xfId="10540" xr:uid="{AEE4328A-490A-483B-9349-5E3FECFFDE64}"/>
    <cellStyle name="SAPBEXstdItem 8 4 2" xfId="27595" xr:uid="{41C08A44-375C-47A8-913D-7C16CC4F111F}"/>
    <cellStyle name="SAPBEXstdItem 8 4 3" xfId="35647" xr:uid="{C05C8B42-CB57-4654-B606-24CA7AC62CBD}"/>
    <cellStyle name="SAPBEXstdItem 8 5" xfId="18952" xr:uid="{DEE259BC-BA2C-4300-B762-312B6B30813C}"/>
    <cellStyle name="SAPBEXstdItem 8 6" xfId="29311" xr:uid="{132FEDAE-A040-4615-9146-C4F525C4B506}"/>
    <cellStyle name="SAPBEXstdItem 9" xfId="2296" xr:uid="{640CB4EA-11A6-4614-9A87-4839D0BAC990}"/>
    <cellStyle name="SAPBEXstdItem 9 2" xfId="9263" xr:uid="{ED7C8770-048B-4B4B-8BA6-DC70387BF079}"/>
    <cellStyle name="SAPBEXstdItem 9 2 2" xfId="26421" xr:uid="{EA3774EA-272E-433A-A6CD-52FA1797CE2A}"/>
    <cellStyle name="SAPBEXstdItem 9 2 3" xfId="35154" xr:uid="{E0A5223C-BED5-4F29-8BDF-001269216280}"/>
    <cellStyle name="SAPBEXstdItem 9 3" xfId="19797" xr:uid="{285825A4-CBAF-4CC2-8708-822A78D25BF3}"/>
    <cellStyle name="SAPBEXstdItem 9 4" xfId="28917" xr:uid="{EAEB7FE6-D579-4376-AFC0-5551ACB35480}"/>
    <cellStyle name="SAPBEXstdItem_Distribution Manpower Download P12" xfId="853" xr:uid="{255024D5-9284-4C08-BD8F-01A0CF33D5F4}"/>
    <cellStyle name="SAPBEXstdItemX" xfId="83" xr:uid="{1F9D38DD-2ED0-4279-A8E3-56DBA080E03E}"/>
    <cellStyle name="SAPBEXstdItemX 10" xfId="1851" xr:uid="{4043658C-6F0B-454E-8EB7-C8AA75FE1F15}"/>
    <cellStyle name="SAPBEXstdItemX 10 2" xfId="9264" xr:uid="{B5F1EFBB-2EBD-4398-99D4-FD58E058A556}"/>
    <cellStyle name="SAPBEXstdItemX 10 2 2" xfId="35155" xr:uid="{02B6C412-15FF-483B-96D6-A819C7A2CA2A}"/>
    <cellStyle name="SAPBEXstdItemX 10 3" xfId="19354" xr:uid="{310B878D-ABB8-40E4-91B9-1068C610C470}"/>
    <cellStyle name="SAPBEXstdItemX 10 4" xfId="30773" xr:uid="{15D6209C-346D-4470-B4F5-A197813270D7}"/>
    <cellStyle name="SAPBEXstdItemX 11" xfId="4242" xr:uid="{CEA397DD-9559-43B2-845D-3BDBC5B505C4}"/>
    <cellStyle name="SAPBEXstdItemX 11 2" xfId="9022" xr:uid="{2CB1D518-3352-427C-BF45-934FEDFC25E1}"/>
    <cellStyle name="SAPBEXstdItemX 11 2 2" xfId="26198" xr:uid="{C708D660-48B3-4903-B488-027A33F702F6}"/>
    <cellStyle name="SAPBEXstdItemX 11 2 3" xfId="34914" xr:uid="{64749DC2-F83A-4087-ADF4-7E46207415BB}"/>
    <cellStyle name="SAPBEXstdItemX 11 3" xfId="21736" xr:uid="{81231453-08E2-4027-8974-9FF5F43EF648}"/>
    <cellStyle name="SAPBEXstdItemX 11 4" xfId="18023" xr:uid="{C5520CBE-8541-4CF3-9DBC-10BF2A58DB4C}"/>
    <cellStyle name="SAPBEXstdItemX 12" xfId="4280" xr:uid="{7CAAE64E-C9BC-421A-8660-8F9B3B1BFC12}"/>
    <cellStyle name="SAPBEXstdItemX 12 2" xfId="21774" xr:uid="{10D93FA4-566E-439D-891F-CEAB4DAF6163}"/>
    <cellStyle name="SAPBEXstdItemX 12 3" xfId="17826" xr:uid="{91DD3AB2-85AD-4A5D-96CA-602EF92D9B5E}"/>
    <cellStyle name="SAPBEXstdItemX 13" xfId="5749" xr:uid="{15544F70-CDD7-484E-B8C4-7C3D316A545F}"/>
    <cellStyle name="SAPBEXstdItemX 13 2" xfId="23096" xr:uid="{9A8E7AB3-B54B-4A97-84AF-5E84039940CE}"/>
    <cellStyle name="SAPBEXstdItemX 13 3" xfId="34250" xr:uid="{01E9441D-0F1A-4E52-A0B0-5F67DD7F910E}"/>
    <cellStyle name="SAPBEXstdItemX 14" xfId="6019" xr:uid="{7D73512E-6CAE-449F-ABE4-825F1064B1FF}"/>
    <cellStyle name="SAPBEXstdItemX 14 2" xfId="23330" xr:uid="{86FA726C-EDB5-4EF4-ABFF-E26358EE3447}"/>
    <cellStyle name="SAPBEXstdItemX 14 3" xfId="34345" xr:uid="{74539156-D6E1-4F47-9A0F-64A65AE7DC31}"/>
    <cellStyle name="SAPBEXstdItemX 15" xfId="7370" xr:uid="{7E4F7A3E-2D39-40EC-BD69-7816F6128E3F}"/>
    <cellStyle name="SAPBEXstdItemX 15 2" xfId="34440" xr:uid="{F60ADD88-378F-447A-B575-BE31F076D2E4}"/>
    <cellStyle name="SAPBEXstdItemX 16" xfId="17702" xr:uid="{C7EFE73A-3AA3-4166-AF53-FC89A14FE2CD}"/>
    <cellStyle name="SAPBEXstdItemX 17" xfId="30874" xr:uid="{A3BAAB07-FB23-4583-ADB0-316CD612496C}"/>
    <cellStyle name="SAPBEXstdItemX 2" xfId="854" xr:uid="{42E40FD1-5E8E-4912-B337-5F8BB983618F}"/>
    <cellStyle name="SAPBEXstdItemX 2 10" xfId="18424" xr:uid="{A5B96E94-FE00-4F4E-916E-E447B936AC1A}"/>
    <cellStyle name="SAPBEXstdItemX 2 11" xfId="18518" xr:uid="{5DDE0027-D2E7-4B74-BAE8-4B55DC818A04}"/>
    <cellStyle name="SAPBEXstdItemX 2 2" xfId="1332" xr:uid="{16477056-2AFC-4819-83B2-B7BCB835D2A6}"/>
    <cellStyle name="SAPBEXstdItemX 2 2 10" xfId="30586" xr:uid="{1DB1EBAB-8E8E-4AA2-8E3F-42A5AA0599B4}"/>
    <cellStyle name="SAPBEXstdItemX 2 2 2" xfId="2580" xr:uid="{C5359F46-8447-48AE-AF9A-675674BEE4B2}"/>
    <cellStyle name="SAPBEXstdItemX 2 2 2 2" xfId="15580" xr:uid="{9EEDC55B-FCD0-4A4B-A057-E17C0F390947}"/>
    <cellStyle name="SAPBEXstdItemX 2 2 2 2 2" xfId="32084" xr:uid="{E8F44622-126E-4C67-AF73-4EB2DB6B3A9C}"/>
    <cellStyle name="SAPBEXstdItemX 2 2 2 2 3" xfId="39169" xr:uid="{EDEDEC84-015F-47F0-89E1-1AA55EE55732}"/>
    <cellStyle name="SAPBEXstdItemX 2 2 2 3" xfId="20081" xr:uid="{D0366D0F-A47E-45A8-9742-4FA4917229E6}"/>
    <cellStyle name="SAPBEXstdItemX 2 2 2 4" xfId="23352" xr:uid="{5F471BA6-EDA6-401A-B4F4-A5FA61FB897C}"/>
    <cellStyle name="SAPBEXstdItemX 2 2 3" xfId="3086" xr:uid="{CD05D51F-8A10-4D33-9F7E-B284ECE354A8}"/>
    <cellStyle name="SAPBEXstdItemX 2 2 3 2" xfId="16974" xr:uid="{6581F4C7-E5A8-49F8-A895-32A995AB552E}"/>
    <cellStyle name="SAPBEXstdItemX 2 2 3 2 2" xfId="33478" xr:uid="{BA91C53D-2327-4560-92C8-D253D88B9C46}"/>
    <cellStyle name="SAPBEXstdItemX 2 2 3 2 3" xfId="39899" xr:uid="{B12AC242-E46D-43EC-8E32-A5386FE9A879}"/>
    <cellStyle name="SAPBEXstdItemX 2 2 3 3" xfId="20584" xr:uid="{12599EDB-D8B1-494F-BF21-AC73E05C11E2}"/>
    <cellStyle name="SAPBEXstdItemX 2 2 3 4" xfId="22326" xr:uid="{4196A543-AE94-42E5-ADA9-3121C53E5316}"/>
    <cellStyle name="SAPBEXstdItemX 2 2 4" xfId="2329" xr:uid="{DA51D8C4-C7AB-4159-8134-5E972AC5B830}"/>
    <cellStyle name="SAPBEXstdItemX 2 2 4 2" xfId="19830" xr:uid="{451A3237-A19F-4539-981D-6CCE0B8172B1}"/>
    <cellStyle name="SAPBEXstdItemX 2 2 4 3" xfId="23013" xr:uid="{5201075C-E883-407C-AB52-38A56E5C0ED4}"/>
    <cellStyle name="SAPBEXstdItemX 2 2 5" xfId="2692" xr:uid="{7BFD5C0F-AF6A-4ECF-8828-AD899731D1AF}"/>
    <cellStyle name="SAPBEXstdItemX 2 2 5 2" xfId="20192" xr:uid="{C9C9E977-6282-413A-9A0C-6D1809CA5A82}"/>
    <cellStyle name="SAPBEXstdItemX 2 2 5 3" xfId="22914" xr:uid="{E44BA5E6-B1AD-47C8-8BAE-DCF9B91DC879}"/>
    <cellStyle name="SAPBEXstdItemX 2 2 6" xfId="3681" xr:uid="{AC1D7DB7-9AE2-4C9A-BB6E-3E6083291E0D}"/>
    <cellStyle name="SAPBEXstdItemX 2 2 6 2" xfId="21179" xr:uid="{3E3D00B5-75F1-4B97-967B-73B800749854}"/>
    <cellStyle name="SAPBEXstdItemX 2 2 6 3" xfId="17737" xr:uid="{9182C362-1F9A-4F9B-9BD3-ABE9FB529DBF}"/>
    <cellStyle name="SAPBEXstdItemX 2 2 7" xfId="4423" xr:uid="{758A13B1-7DA1-42D4-AAFE-C25E80628515}"/>
    <cellStyle name="SAPBEXstdItemX 2 2 7 2" xfId="21914" xr:uid="{20198EA2-01A7-4258-8D64-B6D279B76C5F}"/>
    <cellStyle name="SAPBEXstdItemX 2 2 7 3" xfId="22062" xr:uid="{BE6973C8-6F2C-45C7-92C9-D31F56750592}"/>
    <cellStyle name="SAPBEXstdItemX 2 2 8" xfId="12177" xr:uid="{1812B233-10C9-4967-938B-3DED95D378A3}"/>
    <cellStyle name="SAPBEXstdItemX 2 2 8 2" xfId="36315" xr:uid="{6ACB3E0D-DE37-46AE-B0E1-46B4A9B342DC}"/>
    <cellStyle name="SAPBEXstdItemX 2 2 9" xfId="18842" xr:uid="{D27930D2-1AEB-4C8B-90CE-C2F3A5E6D677}"/>
    <cellStyle name="SAPBEXstdItemX 2 3" xfId="2131" xr:uid="{C4C4E0D9-6179-4EDE-BAB8-ABFDD0AF02CF}"/>
    <cellStyle name="SAPBEXstdItemX 2 3 2" xfId="14006" xr:uid="{864C6241-D8C0-47D8-9B9A-00A30E6DD391}"/>
    <cellStyle name="SAPBEXstdItemX 2 3 2 2" xfId="37677" xr:uid="{E45AA241-4851-44CB-B654-B9BA96463F48}"/>
    <cellStyle name="SAPBEXstdItemX 2 3 3" xfId="13099" xr:uid="{CC51DE63-F6FD-4819-BD36-ADBFEA7B80BE}"/>
    <cellStyle name="SAPBEXstdItemX 2 3 3 2" xfId="29819" xr:uid="{C9A36ED5-6D52-4ED5-A7B4-CAF5F86925C9}"/>
    <cellStyle name="SAPBEXstdItemX 2 3 3 3" xfId="36828" xr:uid="{CD9A8A08-C98A-475E-9326-6C71451CFAB9}"/>
    <cellStyle name="SAPBEXstdItemX 2 3 4" xfId="10773" xr:uid="{972B828F-5192-462F-A092-AC985BE9B22A}"/>
    <cellStyle name="SAPBEXstdItemX 2 3 4 2" xfId="35748" xr:uid="{91F08512-E334-4009-8625-E77409DE493F}"/>
    <cellStyle name="SAPBEXstdItemX 2 3 5" xfId="19634" xr:uid="{658D5018-666D-4274-9055-61B83CA579BD}"/>
    <cellStyle name="SAPBEXstdItemX 2 3 6" xfId="28946" xr:uid="{F1AD0928-ABF5-4F40-849F-A88DD1A9F9B8}"/>
    <cellStyle name="SAPBEXstdItemX 2 4" xfId="2642" xr:uid="{D52027D9-C1EA-40EB-98FB-64AD671E3BFD}"/>
    <cellStyle name="SAPBEXstdItemX 2 4 2" xfId="9774" xr:uid="{068F81A5-C5D9-4B68-B80F-41219D4E0C40}"/>
    <cellStyle name="SAPBEXstdItemX 2 4 2 2" xfId="35202" xr:uid="{66816109-DB7C-4047-8CEC-FC4932A6FA4B}"/>
    <cellStyle name="SAPBEXstdItemX 2 4 3" xfId="20143" xr:uid="{FF1CA86F-4DC4-4B87-9112-9364719ED72B}"/>
    <cellStyle name="SAPBEXstdItemX 2 4 4" xfId="18880" xr:uid="{5628DB36-5540-4BC9-B1F9-C6B4BF072D4F}"/>
    <cellStyle name="SAPBEXstdItemX 2 5" xfId="1406" xr:uid="{6E9ABDD9-79B4-4CC0-9133-5CD01771FDFA}"/>
    <cellStyle name="SAPBEXstdItemX 2 5 2" xfId="13207" xr:uid="{45306BCF-67FC-4940-80A6-B1F435AD112F}"/>
    <cellStyle name="SAPBEXstdItemX 2 5 2 2" xfId="36936" xr:uid="{DA23A85F-DF19-49C9-80D6-8E1ABF068487}"/>
    <cellStyle name="SAPBEXstdItemX 2 5 3" xfId="18912" xr:uid="{83876198-BACE-4580-98DF-2DC1C6B3F98C}"/>
    <cellStyle name="SAPBEXstdItemX 2 5 4" xfId="23305" xr:uid="{3011D359-8A73-4BEA-87F5-C41859EC6B52}"/>
    <cellStyle name="SAPBEXstdItemX 2 6" xfId="3308" xr:uid="{88D48F44-A8A8-4C1D-9A78-829D0F113D68}"/>
    <cellStyle name="SAPBEXstdItemX 2 6 2" xfId="14382" xr:uid="{7276F6C0-A333-4B59-9796-0BE22BD1D3C9}"/>
    <cellStyle name="SAPBEXstdItemX 2 6 2 2" xfId="30921" xr:uid="{5732AEA5-476A-40F9-A2EE-0E3AF6E829D2}"/>
    <cellStyle name="SAPBEXstdItemX 2 6 2 3" xfId="38039" xr:uid="{4501600D-1D12-40F9-A49A-62B29A75A0D8}"/>
    <cellStyle name="SAPBEXstdItemX 2 6 3" xfId="20806" xr:uid="{91573898-C42C-4832-9EE4-4F5C0080D55B}"/>
    <cellStyle name="SAPBEXstdItemX 2 6 4" xfId="22444" xr:uid="{EFDF8AAB-1510-4DDC-B5A1-6D350EECBAF9}"/>
    <cellStyle name="SAPBEXstdItemX 2 7" xfId="3388" xr:uid="{6FCA50E1-1334-43CA-9078-C2C918BED8DB}"/>
    <cellStyle name="SAPBEXstdItemX 2 7 2" xfId="20886" xr:uid="{F0C1BEBB-D25D-4838-B5CB-A206891CB5B5}"/>
    <cellStyle name="SAPBEXstdItemX 2 7 3" xfId="22364" xr:uid="{ED426F27-4523-459F-A588-DACCC7248031}"/>
    <cellStyle name="SAPBEXstdItemX 2 8" xfId="3944" xr:uid="{B21648AA-792B-46FF-B7E1-F7BAC9AC8D5D}"/>
    <cellStyle name="SAPBEXstdItemX 2 8 2" xfId="21440" xr:uid="{AD8136D3-6281-4C9D-B45E-54D75ECD774C}"/>
    <cellStyle name="SAPBEXstdItemX 2 8 3" xfId="23113" xr:uid="{8EEF8AB0-2F32-47E6-A8C4-889105F07460}"/>
    <cellStyle name="SAPBEXstdItemX 2 9" xfId="7881" xr:uid="{346F4CCE-E61A-4005-8C87-49A9ADE2436F}"/>
    <cellStyle name="SAPBEXstdItemX 2 9 2" xfId="34474" xr:uid="{CFB1FEBA-BF9B-4484-933C-81CE867EA867}"/>
    <cellStyle name="SAPBEXstdItemX 3" xfId="990" xr:uid="{9979AB13-C2CA-4D56-A3E0-8166098FE99B}"/>
    <cellStyle name="SAPBEXstdItemX 3 2" xfId="12286" xr:uid="{473908DD-CF81-44AA-89D8-9A21C38AE2E8}"/>
    <cellStyle name="SAPBEXstdItemX 3 2 2" xfId="15686" xr:uid="{3EAEE4D6-F2C6-4351-BD68-D2A6976A06F3}"/>
    <cellStyle name="SAPBEXstdItemX 3 2 2 2" xfId="32190" xr:uid="{DD7F4230-548A-4B5D-A3CD-F1C1C3E51011}"/>
    <cellStyle name="SAPBEXstdItemX 3 2 2 3" xfId="39275" xr:uid="{53E56940-97B3-4B1D-8F7E-E6DFA37BD6B3}"/>
    <cellStyle name="SAPBEXstdItemX 3 2 3" xfId="17070" xr:uid="{5E44CEA3-3317-46EB-8C93-12CDB4E7579C}"/>
    <cellStyle name="SAPBEXstdItemX 3 2 3 2" xfId="33574" xr:uid="{E7E28909-0378-4E8E-A891-6774A4C44BD7}"/>
    <cellStyle name="SAPBEXstdItemX 3 2 3 3" xfId="39992" xr:uid="{ED95BAC8-B085-4BD9-872C-1A31CFB27FE9}"/>
    <cellStyle name="SAPBEXstdItemX 3 2 4" xfId="36406" xr:uid="{D7CBCFE4-FD82-4510-8352-622D4F63D07E}"/>
    <cellStyle name="SAPBEXstdItemX 3 3" xfId="10883" xr:uid="{D97CA898-0120-42E4-AEC3-3F6E6762BB28}"/>
    <cellStyle name="SAPBEXstdItemX 3 3 2" xfId="14114" xr:uid="{C46403A9-3031-4915-A00A-EA66A7C6D24F}"/>
    <cellStyle name="SAPBEXstdItemX 3 3 2 2" xfId="37772" xr:uid="{23D72D5E-5C00-4B91-BA69-E6CCC2E371D5}"/>
    <cellStyle name="SAPBEXstdItemX 3 3 3" xfId="13548" xr:uid="{3B429C2E-1CE7-4F1B-981C-3813F6AD04E0}"/>
    <cellStyle name="SAPBEXstdItemX 3 3 3 2" xfId="30198" xr:uid="{13FC8983-2DDD-4E39-AEB4-1F7B1EC7E166}"/>
    <cellStyle name="SAPBEXstdItemX 3 3 3 3" xfId="37277" xr:uid="{9FE1F432-2679-4DE0-80BE-A48D74B7C091}"/>
    <cellStyle name="SAPBEXstdItemX 3 3 4" xfId="35839" xr:uid="{CBDC0F45-DEE5-4A88-88E2-B257C833AB5E}"/>
    <cellStyle name="SAPBEXstdItemX 3 4" xfId="10083" xr:uid="{E85D48CA-8D12-4208-B03B-6F42EEABB653}"/>
    <cellStyle name="SAPBEXstdItemX 3 4 2" xfId="35425" xr:uid="{1A164D16-F93E-4E89-9221-AB7AAD5D31F7}"/>
    <cellStyle name="SAPBEXstdItemX 3 5" xfId="13477" xr:uid="{208B445F-33DA-47B3-A6CC-61FA85B07B33}"/>
    <cellStyle name="SAPBEXstdItemX 3 5 2" xfId="37206" xr:uid="{D831DC79-93E0-4672-858B-CC9FCBBCB562}"/>
    <cellStyle name="SAPBEXstdItemX 3 6" xfId="13165" xr:uid="{7A2E59B6-03C1-4AF0-82F6-E312CFF39107}"/>
    <cellStyle name="SAPBEXstdItemX 3 6 2" xfId="29885" xr:uid="{4B8649C9-DDB0-49C8-8DBE-190C85791BA9}"/>
    <cellStyle name="SAPBEXstdItemX 3 6 3" xfId="36894" xr:uid="{B3F8D15C-9801-46EB-B3A2-EF572C0DE4BB}"/>
    <cellStyle name="SAPBEXstdItemX 3 7" xfId="8190" xr:uid="{8EE140D8-EDE1-4B1C-ABFA-65CFE64DA88A}"/>
    <cellStyle name="SAPBEXstdItemX 3 7 2" xfId="34697" xr:uid="{EB91FEDA-B0F7-4B47-B1FF-45D85D0A7072}"/>
    <cellStyle name="SAPBEXstdItemX 4" xfId="1020" xr:uid="{2E905405-776B-42E8-BA91-6A3493AA08CB}"/>
    <cellStyle name="SAPBEXstdItemX 4 2" xfId="12552" xr:uid="{CF86DDCD-4B0D-44C9-B0C3-06BB10E3CD9E}"/>
    <cellStyle name="SAPBEXstdItemX 4 2 2" xfId="15854" xr:uid="{DDA88978-9F5D-448F-897C-80F8BFDCAF51}"/>
    <cellStyle name="SAPBEXstdItemX 4 2 2 2" xfId="32358" xr:uid="{6A1C7FAB-ECC7-4033-825A-589612C9C008}"/>
    <cellStyle name="SAPBEXstdItemX 4 2 2 3" xfId="39443" xr:uid="{7147C015-FAD2-4ECA-BB06-77A0840A1EB3}"/>
    <cellStyle name="SAPBEXstdItemX 4 2 3" xfId="17327" xr:uid="{DDCBE1EA-2C59-4C16-ABC0-3E53359F524C}"/>
    <cellStyle name="SAPBEXstdItemX 4 2 3 2" xfId="33831" xr:uid="{CCD70674-3169-4D65-A8AC-0B1C7584A6DF}"/>
    <cellStyle name="SAPBEXstdItemX 4 2 3 3" xfId="40160" xr:uid="{C47FB0EE-9B80-4B94-A031-CC3764CF8DD9}"/>
    <cellStyle name="SAPBEXstdItemX 4 2 4" xfId="36571" xr:uid="{2726DBED-EA50-42E3-B31E-9784044C0F7D}"/>
    <cellStyle name="SAPBEXstdItemX 4 3" xfId="11143" xr:uid="{4F887D15-84A4-44C1-A328-40838CC0ECFF}"/>
    <cellStyle name="SAPBEXstdItemX 4 3 2" xfId="14328" xr:uid="{421E9584-1381-4276-92F4-B3DBF4E2C031}"/>
    <cellStyle name="SAPBEXstdItemX 4 3 2 2" xfId="37985" xr:uid="{CFEAC970-95B7-444A-A671-451C1A822024}"/>
    <cellStyle name="SAPBEXstdItemX 4 3 3" xfId="14930" xr:uid="{4F2298D5-6ED7-42F9-A9E6-9985F9395CEB}"/>
    <cellStyle name="SAPBEXstdItemX 4 3 3 2" xfId="31440" xr:uid="{9C039735-B744-4021-BE6F-CBFFB19797A7}"/>
    <cellStyle name="SAPBEXstdItemX 4 3 3 3" xfId="38519" xr:uid="{68423A73-6B85-4C6B-8EE0-993BB0F816AA}"/>
    <cellStyle name="SAPBEXstdItemX 4 3 4" xfId="36006" xr:uid="{FD6C85CD-3B51-4A42-86EB-D49077A282CC}"/>
    <cellStyle name="SAPBEXstdItemX 4 4" xfId="9838" xr:uid="{4EB87F65-984C-4A69-8540-3182CAB6A3F7}"/>
    <cellStyle name="SAPBEXstdItemX 4 4 2" xfId="35266" xr:uid="{719DB15E-2F96-4E54-985C-1C064C6EFFA1}"/>
    <cellStyle name="SAPBEXstdItemX 4 5" xfId="13271" xr:uid="{7B0BA08F-9D67-4A14-8B1F-466FB0DBC5BE}"/>
    <cellStyle name="SAPBEXstdItemX 4 5 2" xfId="37000" xr:uid="{4B7DD7B0-E5A4-4F8C-B0AA-D6D7C37090D2}"/>
    <cellStyle name="SAPBEXstdItemX 4 6" xfId="15132" xr:uid="{E3B4162C-FE97-4534-B279-02C13879BE32}"/>
    <cellStyle name="SAPBEXstdItemX 4 6 2" xfId="31636" xr:uid="{A9DAC896-3B2C-4FC7-8309-5401FFA6DC13}"/>
    <cellStyle name="SAPBEXstdItemX 4 6 3" xfId="38721" xr:uid="{88E59EAE-3C1D-4FB8-B928-A2B65F83A0E5}"/>
    <cellStyle name="SAPBEXstdItemX 4 7" xfId="7945" xr:uid="{4995AEF5-D8F0-44C9-A797-0B203280D584}"/>
    <cellStyle name="SAPBEXstdItemX 4 7 2" xfId="34538" xr:uid="{87DBC70B-26AB-4C75-ACEF-C547AAAA3790}"/>
    <cellStyle name="SAPBEXstdItemX 5" xfId="275" xr:uid="{0BDBE0B9-7A2E-4DE7-8D4D-F263C2D9E811}"/>
    <cellStyle name="SAPBEXstdItemX 5 10" xfId="17885" xr:uid="{DB71D158-371B-4733-B0D2-364453BF4D77}"/>
    <cellStyle name="SAPBEXstdItemX 5 11" xfId="30598" xr:uid="{2D4B4635-469F-40EC-BF54-891DFD1FFDDB}"/>
    <cellStyle name="SAPBEXstdItemX 5 2" xfId="1189" xr:uid="{0E65642B-96D5-47DA-A075-49420B23EAC1}"/>
    <cellStyle name="SAPBEXstdItemX 5 2 10" xfId="27876" xr:uid="{A937F5EA-C5D9-493E-A63C-440CCCDA73BB}"/>
    <cellStyle name="SAPBEXstdItemX 5 2 2" xfId="2437" xr:uid="{D37C7E5E-3ACF-4EDF-8B3D-22AFF436BFF8}"/>
    <cellStyle name="SAPBEXstdItemX 5 2 2 2" xfId="15941" xr:uid="{3E281B88-D1B8-4406-858A-A4BFEFDCA883}"/>
    <cellStyle name="SAPBEXstdItemX 5 2 2 2 2" xfId="32445" xr:uid="{7614BCA2-CD09-4D8A-B834-057416DB61D5}"/>
    <cellStyle name="SAPBEXstdItemX 5 2 2 2 3" xfId="39530" xr:uid="{4A7F6E0F-3EAF-408B-8CE8-0BF5CD2A11B2}"/>
    <cellStyle name="SAPBEXstdItemX 5 2 2 3" xfId="19938" xr:uid="{17D27824-CD98-4CEA-B1BE-359D07030182}"/>
    <cellStyle name="SAPBEXstdItemX 5 2 2 4" xfId="22986" xr:uid="{ED0B878B-0F63-483E-8C60-9447E409DADA}"/>
    <cellStyle name="SAPBEXstdItemX 5 2 3" xfId="2943" xr:uid="{E16BBAB9-427B-4864-8A2D-D51B07B34EF9}"/>
    <cellStyle name="SAPBEXstdItemX 5 2 3 2" xfId="17502" xr:uid="{56AD7056-66B2-44F6-84EB-D3F8019A1DE9}"/>
    <cellStyle name="SAPBEXstdItemX 5 2 3 2 2" xfId="34006" xr:uid="{DD2AAF5E-4B4C-4351-810E-3390EA82B686}"/>
    <cellStyle name="SAPBEXstdItemX 5 2 3 2 3" xfId="40247" xr:uid="{56580887-32AE-4150-89AA-59D006CAC6B3}"/>
    <cellStyle name="SAPBEXstdItemX 5 2 3 3" xfId="20441" xr:uid="{AC329368-1122-48CB-85E6-B3F15518DB9A}"/>
    <cellStyle name="SAPBEXstdItemX 5 2 3 4" xfId="23400" xr:uid="{1AC98B62-9366-4ED3-B0A9-A7807A5945A1}"/>
    <cellStyle name="SAPBEXstdItemX 5 2 4" xfId="2861" xr:uid="{8ABE6A6C-8F40-44B3-829E-C3AAC2F1CD65}"/>
    <cellStyle name="SAPBEXstdItemX 5 2 4 2" xfId="20359" xr:uid="{CA108298-99BF-4F5B-8BC3-C505D5D68575}"/>
    <cellStyle name="SAPBEXstdItemX 5 2 4 3" xfId="22834" xr:uid="{BA877DB1-06B5-4FC8-9FF4-F74A3AA0F55B}"/>
    <cellStyle name="SAPBEXstdItemX 5 2 5" xfId="3186" xr:uid="{48781F6D-AB95-44A7-8C25-6F43F97C9313}"/>
    <cellStyle name="SAPBEXstdItemX 5 2 5 2" xfId="20684" xr:uid="{87DFA25D-9883-4725-99C0-38C6483C015B}"/>
    <cellStyle name="SAPBEXstdItemX 5 2 5 3" xfId="22566" xr:uid="{F53679D4-85DC-4D2A-9C9C-48F2F619DD5E}"/>
    <cellStyle name="SAPBEXstdItemX 5 2 6" xfId="4042" xr:uid="{FCFA0E03-7887-44AA-B3EF-04BD08D38E9E}"/>
    <cellStyle name="SAPBEXstdItemX 5 2 6 2" xfId="21538" xr:uid="{E4EFF2B6-98E3-49BF-9013-EB6791DF7E0B}"/>
    <cellStyle name="SAPBEXstdItemX 5 2 6 3" xfId="18130" xr:uid="{B2B16331-6F51-4CE3-92F3-C7863A6DE6DF}"/>
    <cellStyle name="SAPBEXstdItemX 5 2 7" xfId="4375" xr:uid="{7923F9EE-B6AD-4EEA-9F53-3B4139B9151A}"/>
    <cellStyle name="SAPBEXstdItemX 5 2 7 2" xfId="21867" xr:uid="{2CF3C5AF-D2E1-4AC8-87A9-524E1C5567DA}"/>
    <cellStyle name="SAPBEXstdItemX 5 2 7 3" xfId="17721" xr:uid="{791F6970-92C8-46A1-BEED-278D0C18CAD8}"/>
    <cellStyle name="SAPBEXstdItemX 5 2 8" xfId="12727" xr:uid="{4B71BF26-C5DA-459A-AB32-F3F65CCCAE81}"/>
    <cellStyle name="SAPBEXstdItemX 5 2 8 2" xfId="36657" xr:uid="{F066F054-7964-446D-9AE1-5EDD83D0DA74}"/>
    <cellStyle name="SAPBEXstdItemX 5 2 9" xfId="18703" xr:uid="{9E0B4A11-1C58-452D-85DC-77AE354F458B}"/>
    <cellStyle name="SAPBEXstdItemX 5 3" xfId="1617" xr:uid="{A73AFF43-9A4B-4CE7-98BF-0358F09D1EF0}"/>
    <cellStyle name="SAPBEXstdItemX 5 3 2" xfId="14464" xr:uid="{9ACA451F-60C8-46E5-9E79-E2499FF466FF}"/>
    <cellStyle name="SAPBEXstdItemX 5 3 2 2" xfId="38121" xr:uid="{B196644B-23A1-42E3-9831-76A2698DD583}"/>
    <cellStyle name="SAPBEXstdItemX 5 3 3" xfId="9162" xr:uid="{10969C20-6C9F-4E46-AE94-F8192CC9F30F}"/>
    <cellStyle name="SAPBEXstdItemX 5 3 3 2" xfId="26338" xr:uid="{09A18F76-447F-4F76-97E8-7CA62BD0EB25}"/>
    <cellStyle name="SAPBEXstdItemX 5 3 3 3" xfId="35053" xr:uid="{7978F553-90BB-4E0D-B27E-E91072CFFCFF}"/>
    <cellStyle name="SAPBEXstdItemX 5 3 4" xfId="11318" xr:uid="{85855DE1-76C0-4550-98AC-BA987A2DA7A6}"/>
    <cellStyle name="SAPBEXstdItemX 5 3 4 2" xfId="36092" xr:uid="{424ADFA4-3A5C-43FB-A6EF-1C226E670715}"/>
    <cellStyle name="SAPBEXstdItemX 5 3 5" xfId="19120" xr:uid="{FCC9D0A8-1C88-4FE4-8F97-81165484FE9D}"/>
    <cellStyle name="SAPBEXstdItemX 5 3 6" xfId="27353" xr:uid="{68411E01-DA6C-4A7A-ABBD-C2866750D18B}"/>
    <cellStyle name="SAPBEXstdItemX 5 4" xfId="1485" xr:uid="{F8E07FCD-CBD7-4AE0-B605-D908CAA3C5E0}"/>
    <cellStyle name="SAPBEXstdItemX 5 4 2" xfId="10025" xr:uid="{9A25061E-D4DA-40A2-B7BA-C9A6995D2AB7}"/>
    <cellStyle name="SAPBEXstdItemX 5 4 2 2" xfId="35367" xr:uid="{DA2D8E83-26C5-45A5-9D5D-EF9C709457E6}"/>
    <cellStyle name="SAPBEXstdItemX 5 4 3" xfId="18990" xr:uid="{33038333-79FB-4346-8051-27B843BA0EE7}"/>
    <cellStyle name="SAPBEXstdItemX 5 4 4" xfId="25340" xr:uid="{F21544DF-F513-4FD7-9687-02B5A70B9CA6}"/>
    <cellStyle name="SAPBEXstdItemX 5 5" xfId="1875" xr:uid="{6AD98A92-69D4-41B1-A489-F9463B35B246}"/>
    <cellStyle name="SAPBEXstdItemX 5 5 2" xfId="13419" xr:uid="{3D76966C-FCE7-4DD6-A051-4621F1C49B4E}"/>
    <cellStyle name="SAPBEXstdItemX 5 5 2 2" xfId="37148" xr:uid="{98C1088E-6A14-42DB-B637-CBED96DA92CB}"/>
    <cellStyle name="SAPBEXstdItemX 5 5 3" xfId="19378" xr:uid="{A9D63DBF-4F7A-4E8F-B2DF-C975B40E90C1}"/>
    <cellStyle name="SAPBEXstdItemX 5 5 4" xfId="27558" xr:uid="{F505DBF7-A911-499C-8EFE-88D9C88DCECB}"/>
    <cellStyle name="SAPBEXstdItemX 5 6" xfId="3783" xr:uid="{7A8A1866-5D53-4B85-80EE-6CECF6B12108}"/>
    <cellStyle name="SAPBEXstdItemX 5 6 2" xfId="14626" xr:uid="{8C1170A8-6EEF-44AD-B282-FEC2B5156FC5}"/>
    <cellStyle name="SAPBEXstdItemX 5 6 2 2" xfId="31141" xr:uid="{798E9BCB-14BA-448C-A84B-E362370B496E}"/>
    <cellStyle name="SAPBEXstdItemX 5 6 2 3" xfId="38216" xr:uid="{7E77084C-B7A6-4882-B1CE-07C14900E569}"/>
    <cellStyle name="SAPBEXstdItemX 5 6 3" xfId="21280" xr:uid="{7FBADF5D-78D3-48CC-9669-8BF53B646C3C}"/>
    <cellStyle name="SAPBEXstdItemX 5 6 4" xfId="23176" xr:uid="{4A99F398-22F3-48C4-B196-D9CC120B8A3E}"/>
    <cellStyle name="SAPBEXstdItemX 5 7" xfId="4155" xr:uid="{E1ADF97F-65C9-4696-8A52-F1ACA1331C88}"/>
    <cellStyle name="SAPBEXstdItemX 5 7 2" xfId="21650" xr:uid="{2E67C015-AEB7-4FB7-9701-075955D1DE68}"/>
    <cellStyle name="SAPBEXstdItemX 5 7 3" xfId="17892" xr:uid="{37E9D6A1-0102-40B5-A266-95B993DD30E0}"/>
    <cellStyle name="SAPBEXstdItemX 5 8" xfId="1883" xr:uid="{D7D1EAE5-A0B2-4FC0-B58E-8471665CF903}"/>
    <cellStyle name="SAPBEXstdItemX 5 8 2" xfId="19386" xr:uid="{5F411396-2D4E-47D3-8DA7-72B4A9E19285}"/>
    <cellStyle name="SAPBEXstdItemX 5 8 3" xfId="26914" xr:uid="{8B794420-8E7A-4346-8838-9FD814C23EA2}"/>
    <cellStyle name="SAPBEXstdItemX 5 9" xfId="8132" xr:uid="{554D13A3-B5AC-4CDF-B694-2E6494FE3129}"/>
    <cellStyle name="SAPBEXstdItemX 5 9 2" xfId="34639" xr:uid="{A2E1190C-CFA5-4264-B24E-4F7A0BC910D0}"/>
    <cellStyle name="SAPBEXstdItemX 6" xfId="1143" xr:uid="{C9ABFA23-C026-49E0-ACEE-C2E3E6EDA593}"/>
    <cellStyle name="SAPBEXstdItemX 6 10" xfId="28098" xr:uid="{B3065A6D-0389-4EE7-B894-B7BF689D7F1C}"/>
    <cellStyle name="SAPBEXstdItemX 6 2" xfId="2391" xr:uid="{3C89FA39-6E9D-4B39-A4F9-FFA02D5BC7E8}"/>
    <cellStyle name="SAPBEXstdItemX 6 2 2" xfId="15774" xr:uid="{C56DBECC-BBC3-4415-9622-DF27D80063E1}"/>
    <cellStyle name="SAPBEXstdItemX 6 2 2 2" xfId="32278" xr:uid="{D6159D62-4A3C-4D9D-8454-A0A3FA755115}"/>
    <cellStyle name="SAPBEXstdItemX 6 2 2 3" xfId="39363" xr:uid="{5EA9DAD4-DE1C-4788-9D9E-BFB248476D08}"/>
    <cellStyle name="SAPBEXstdItemX 6 2 3" xfId="17247" xr:uid="{EC9FE3C6-28FE-48AA-B477-97DB56332421}"/>
    <cellStyle name="SAPBEXstdItemX 6 2 3 2" xfId="33751" xr:uid="{8E3956C4-8B8B-4FDD-8240-1209468B3FAD}"/>
    <cellStyle name="SAPBEXstdItemX 6 2 3 3" xfId="40080" xr:uid="{047B447C-8504-4CA8-A529-F9FAB8AF2D56}"/>
    <cellStyle name="SAPBEXstdItemX 6 2 4" xfId="12463" xr:uid="{69B251B2-7AA3-4EA7-9392-1C6401A40016}"/>
    <cellStyle name="SAPBEXstdItemX 6 2 4 2" xfId="36492" xr:uid="{7F905809-B892-4728-96B3-71B50A532868}"/>
    <cellStyle name="SAPBEXstdItemX 6 2 5" xfId="19892" xr:uid="{FB1AAD6E-AEC3-475F-9F46-90ECF4E85151}"/>
    <cellStyle name="SAPBEXstdItemX 6 2 6" xfId="28339" xr:uid="{53051352-5B1F-4CCA-AD67-49A0B6451C41}"/>
    <cellStyle name="SAPBEXstdItemX 6 3" xfId="2897" xr:uid="{C4312A8C-95AC-475E-AB81-8C7DA70338A5}"/>
    <cellStyle name="SAPBEXstdItemX 6 3 2" xfId="14248" xr:uid="{A10C5B14-4168-4FDD-B186-A0D94990CB4C}"/>
    <cellStyle name="SAPBEXstdItemX 6 3 2 2" xfId="37905" xr:uid="{A15ED32D-A73E-444F-9D9F-2F225C048A78}"/>
    <cellStyle name="SAPBEXstdItemX 6 3 3" xfId="20395" xr:uid="{83182D51-5E78-496D-9E17-2EE44464CE15}"/>
    <cellStyle name="SAPBEXstdItemX 6 3 4" xfId="24522" xr:uid="{FC002E25-1D52-40B8-9602-C7F69F67A908}"/>
    <cellStyle name="SAPBEXstdItemX 6 4" xfId="1796" xr:uid="{09A022EC-9577-404D-8F71-7BDA435CD4DA}"/>
    <cellStyle name="SAPBEXstdItemX 6 4 2" xfId="14935" xr:uid="{E3AEFACA-F848-467D-9488-C12CFC70A4A0}"/>
    <cellStyle name="SAPBEXstdItemX 6 4 2 2" xfId="31445" xr:uid="{2BCFA708-BF8B-472E-866B-4C96B314023D}"/>
    <cellStyle name="SAPBEXstdItemX 6 4 2 3" xfId="38524" xr:uid="{34316D77-3FC8-442E-A6AC-86507C8F8CF7}"/>
    <cellStyle name="SAPBEXstdItemX 6 4 3" xfId="19299" xr:uid="{1A144AFC-E715-4953-8A83-06B722B14127}"/>
    <cellStyle name="SAPBEXstdItemX 6 4 4" xfId="27184" xr:uid="{18212A65-C459-4FF8-9AAB-525A3528C430}"/>
    <cellStyle name="SAPBEXstdItemX 6 5" xfId="1909" xr:uid="{BE2626EC-07BE-46CC-A12F-4CB5AA9175CA}"/>
    <cellStyle name="SAPBEXstdItemX 6 5 2" xfId="19412" xr:uid="{8CC4CF30-0782-4471-B31B-7413FC6E2A60}"/>
    <cellStyle name="SAPBEXstdItemX 6 5 3" xfId="30382" xr:uid="{EF82D024-9D3D-4E81-A21F-8ECC79B9CD48}"/>
    <cellStyle name="SAPBEXstdItemX 6 6" xfId="4139" xr:uid="{7A62F637-54EF-4DA8-BBED-CE0F8FCB50A1}"/>
    <cellStyle name="SAPBEXstdItemX 6 6 2" xfId="21634" xr:uid="{9B960B61-F02F-4194-BD53-486C215E6B7B}"/>
    <cellStyle name="SAPBEXstdItemX 6 6 3" xfId="17749" xr:uid="{FB9C4F53-95BE-4E12-8F6B-6590B68D5433}"/>
    <cellStyle name="SAPBEXstdItemX 6 7" xfId="4128" xr:uid="{D64850F0-94C0-4321-9CAF-15CDC756D143}"/>
    <cellStyle name="SAPBEXstdItemX 6 7 2" xfId="21623" xr:uid="{8C22CFC8-EBC4-449D-A201-B485E48F689B}"/>
    <cellStyle name="SAPBEXstdItemX 6 7 3" xfId="17836" xr:uid="{C80A9A34-4293-4647-B799-ED2E7D7CE9D6}"/>
    <cellStyle name="SAPBEXstdItemX 6 8" xfId="11061" xr:uid="{66B8DD41-A050-4FF6-B109-67D8DDB362D7}"/>
    <cellStyle name="SAPBEXstdItemX 6 8 2" xfId="35925" xr:uid="{E6A23FA6-7521-4249-8F81-3A24E20D9D72}"/>
    <cellStyle name="SAPBEXstdItemX 6 9" xfId="18661" xr:uid="{67B28DB4-CA5C-4DE8-9E2B-0D4283CD45FF}"/>
    <cellStyle name="SAPBEXstdItemX 7" xfId="1447" xr:uid="{7634EDD8-7D23-4841-9B2A-50E23F12CC69}"/>
    <cellStyle name="SAPBEXstdItemX 7 2" xfId="15332" xr:uid="{A8D08ECB-368C-491B-86F7-AC32D8F304BB}"/>
    <cellStyle name="SAPBEXstdItemX 7 2 2" xfId="31836" xr:uid="{EF393D79-5D4A-4E40-A953-C0EFAF624E92}"/>
    <cellStyle name="SAPBEXstdItemX 7 2 3" xfId="38921" xr:uid="{D542C3C9-9607-42F4-8791-9C237F0ABAA1}"/>
    <cellStyle name="SAPBEXstdItemX 7 3" xfId="16446" xr:uid="{ABB50C56-DE1E-4CA9-B666-406EA6EC84DA}"/>
    <cellStyle name="SAPBEXstdItemX 7 3 2" xfId="32950" xr:uid="{3FC9561E-8EBF-4F71-AC7E-ADB766FDE6CC}"/>
    <cellStyle name="SAPBEXstdItemX 7 3 3" xfId="39642" xr:uid="{CE37E10D-FE9E-4499-8DC1-AA51242AD8ED}"/>
    <cellStyle name="SAPBEXstdItemX 7 4" xfId="11544" xr:uid="{9B4C7D31-630D-4A55-8F79-332439BFC056}"/>
    <cellStyle name="SAPBEXstdItemX 7 4 2" xfId="36126" xr:uid="{B0710A4B-FC56-4622-932C-9E63EAFEC630}"/>
    <cellStyle name="SAPBEXstdItemX 7 5" xfId="25590" xr:uid="{811FA743-850A-423B-8EA3-4EF1E5607EE0}"/>
    <cellStyle name="SAPBEXstdItemX 8" xfId="2240" xr:uid="{CF441578-125B-4694-9272-A058B4F7DA41}"/>
    <cellStyle name="SAPBEXstdItemX 8 2" xfId="15426" xr:uid="{D4D0BE66-527C-4D87-BDFA-B046575C554D}"/>
    <cellStyle name="SAPBEXstdItemX 8 2 2" xfId="31930" xr:uid="{9047A8CB-44DF-4982-951B-3F6C428FEFC8}"/>
    <cellStyle name="SAPBEXstdItemX 8 2 3" xfId="39015" xr:uid="{61116C1E-5712-436F-8078-582427B8CEA3}"/>
    <cellStyle name="SAPBEXstdItemX 8 3" xfId="16770" xr:uid="{9AC24826-9B19-41ED-B71F-8FE967E9FEDB}"/>
    <cellStyle name="SAPBEXstdItemX 8 3 2" xfId="33274" xr:uid="{BBC0AED2-A224-4A07-9AC1-9F105568AC9D}"/>
    <cellStyle name="SAPBEXstdItemX 8 3 3" xfId="39786" xr:uid="{C7BDBA82-BAC7-463D-B8E1-FB8758FAD13A}"/>
    <cellStyle name="SAPBEXstdItemX 8 4" xfId="11919" xr:uid="{ABE82257-5261-4280-A6D0-AF724D68CA0B}"/>
    <cellStyle name="SAPBEXstdItemX 8 4 2" xfId="36216" xr:uid="{9EAD14EE-11AA-474C-B3D7-5B8A7FDD7F66}"/>
    <cellStyle name="SAPBEXstdItemX 8 5" xfId="19742" xr:uid="{137DF333-1FA9-4E33-B342-233571AAC204}"/>
    <cellStyle name="SAPBEXstdItemX 8 6" xfId="28930" xr:uid="{40C4EBEA-5684-4AC8-BD08-B8CD98F6DF79}"/>
    <cellStyle name="SAPBEXstdItemX 9" xfId="3534" xr:uid="{B0846E3C-2A90-4CFA-A7DA-310F7D32E322}"/>
    <cellStyle name="SAPBEXstdItemX 9 2" xfId="13799" xr:uid="{AEB05AC6-E098-46C1-82BB-10ABD04DDFC0}"/>
    <cellStyle name="SAPBEXstdItemX 9 2 2" xfId="37524" xr:uid="{DB37D16A-F732-4A2A-A7ED-C86946DE9570}"/>
    <cellStyle name="SAPBEXstdItemX 9 3" xfId="14160" xr:uid="{CDEE13D3-078D-47E4-A2F8-AE74D4D740B2}"/>
    <cellStyle name="SAPBEXstdItemX 9 3 2" xfId="30737" xr:uid="{33ED08EF-3FD4-4018-9AEC-1B8528F58CC2}"/>
    <cellStyle name="SAPBEXstdItemX 9 3 3" xfId="37817" xr:uid="{22841727-6C8E-49C1-B7EC-78CB081AB356}"/>
    <cellStyle name="SAPBEXstdItemX 9 4" xfId="10541" xr:uid="{B5F6CD2A-7073-448D-A655-95F537C84097}"/>
    <cellStyle name="SAPBEXstdItemX 9 4 2" xfId="35648" xr:uid="{D6A1F8A3-7E35-4721-8A77-598F94455783}"/>
    <cellStyle name="SAPBEXstdItemX 9 5" xfId="21032" xr:uid="{BF6E3591-3266-4B14-ACEA-13BDBD547F8B}"/>
    <cellStyle name="SAPBEXstdItemX 9 6" xfId="23365" xr:uid="{BFFF34A3-1BE9-41C0-B69F-BD827F0F3C1C}"/>
    <cellStyle name="SAPBEXtitle" xfId="84" xr:uid="{94B9FB4A-5E8F-449D-B47F-2419388E2F2E}"/>
    <cellStyle name="SAPBEXtitle 10" xfId="9265" xr:uid="{5C1FB5BF-306B-42ED-80BE-A0256E9E6AC8}"/>
    <cellStyle name="SAPBEXtitle 10 2" xfId="26422" xr:uid="{B4DA8EE7-FD64-4132-9EAB-461B503C7BA3}"/>
    <cellStyle name="SAPBEXtitle 10 3" xfId="35156" xr:uid="{CB79C275-5EF5-40BB-8A80-5A49E11D7CB2}"/>
    <cellStyle name="SAPBEXtitle 11" xfId="9023" xr:uid="{A983E74D-F70B-4E58-817F-6C4A90EFDD5B}"/>
    <cellStyle name="SAPBEXtitle 11 2" xfId="26199" xr:uid="{DB38A933-B560-4EF9-8298-104882A74BD3}"/>
    <cellStyle name="SAPBEXtitle 11 3" xfId="34915" xr:uid="{FD53328E-4E9A-4684-B45C-AACB790C1E0F}"/>
    <cellStyle name="SAPBEXtitle 12" xfId="7371" xr:uid="{CFD308C9-9D8D-4886-A552-29A597CDF8C1}"/>
    <cellStyle name="SAPBEXtitle 12 2" xfId="24641" xr:uid="{4983FF20-79A1-40E5-A8DB-6EEE48CA3F65}"/>
    <cellStyle name="SAPBEXtitle 12 3" xfId="34441" xr:uid="{592CBEE2-A3C6-43D4-8B42-113113ABB6E1}"/>
    <cellStyle name="SAPBEXtitle 2" xfId="855" xr:uid="{87C1AA6E-BC3B-425A-856E-ABBD4295E47C}"/>
    <cellStyle name="SAPBEXtitle 2 2" xfId="856" xr:uid="{51AC2B42-8553-4E5B-B13D-DD095C8BF78D}"/>
    <cellStyle name="SAPBEXtitle 2 2 10" xfId="18425" xr:uid="{F122F650-482F-4A9D-B7A9-5F99B3426B86}"/>
    <cellStyle name="SAPBEXtitle 2 2 11" xfId="29932" xr:uid="{05E0F1E7-3E48-4425-A9EA-F8CCD73E38E1}"/>
    <cellStyle name="SAPBEXtitle 2 2 2" xfId="1333" xr:uid="{C67D2503-1F7C-4213-AF02-63E0CB9FCA61}"/>
    <cellStyle name="SAPBEXtitle 2 2 2 10" xfId="27784" xr:uid="{C032AF44-BA6D-4CE7-9CB8-F5BE5B0A4279}"/>
    <cellStyle name="SAPBEXtitle 2 2 2 2" xfId="2581" xr:uid="{B015BFA6-3A93-492D-8E86-76E3796BD617}"/>
    <cellStyle name="SAPBEXtitle 2 2 2 2 2" xfId="20082" xr:uid="{9E13204C-AC59-4142-9ED5-FEC7E245B94C}"/>
    <cellStyle name="SAPBEXtitle 2 2 2 2 3" xfId="23342" xr:uid="{B693B8E6-40F9-4F06-91DD-3A975BE30ECD}"/>
    <cellStyle name="SAPBEXtitle 2 2 2 3" xfId="3087" xr:uid="{39AE5A83-6E71-42FE-9020-E617977B7622}"/>
    <cellStyle name="SAPBEXtitle 2 2 2 3 2" xfId="20585" xr:uid="{6EB18E90-D968-45F5-983A-F315AE5CDDD9}"/>
    <cellStyle name="SAPBEXtitle 2 2 2 3 3" xfId="22664" xr:uid="{86C5EFAC-0EFA-4555-9F1E-A469A450979C}"/>
    <cellStyle name="SAPBEXtitle 2 2 2 4" xfId="3123" xr:uid="{1A9C806B-1F16-4807-98DE-F86D631E0532}"/>
    <cellStyle name="SAPBEXtitle 2 2 2 4 2" xfId="20621" xr:uid="{CCC8EDB5-40CA-429E-943D-D0665BF4100E}"/>
    <cellStyle name="SAPBEXtitle 2 2 2 4 3" xfId="22628" xr:uid="{05682D60-5E0B-4D72-9093-D03CAD8E798F}"/>
    <cellStyle name="SAPBEXtitle 2 2 2 5" xfId="3449" xr:uid="{869A8798-BA45-4BF2-8245-1C863F3DD623}"/>
    <cellStyle name="SAPBEXtitle 2 2 2 5 2" xfId="20947" xr:uid="{6D1EDEC9-A51A-4F5E-85B9-4C2512F29E91}"/>
    <cellStyle name="SAPBEXtitle 2 2 2 5 3" xfId="22301" xr:uid="{3915D0CC-D742-4E49-B8EF-13B8E6C6151E}"/>
    <cellStyle name="SAPBEXtitle 2 2 2 6" xfId="3389" xr:uid="{0D38B9A8-B193-47F7-979B-63D9DCB0A93F}"/>
    <cellStyle name="SAPBEXtitle 2 2 2 6 2" xfId="20887" xr:uid="{522723F3-477C-4006-8F4A-2C36D4589DFA}"/>
    <cellStyle name="SAPBEXtitle 2 2 2 6 3" xfId="22363" xr:uid="{E05FBB22-C4E9-487E-9F55-2E1536F708EB}"/>
    <cellStyle name="SAPBEXtitle 2 2 2 7" xfId="4338" xr:uid="{168362D4-1BDF-415F-9D22-824E6DAF5873}"/>
    <cellStyle name="SAPBEXtitle 2 2 2 7 2" xfId="21831" xr:uid="{32A163CB-51DC-404C-A880-59973F364EB2}"/>
    <cellStyle name="SAPBEXtitle 2 2 2 7 3" xfId="17804" xr:uid="{5B72DA17-EDEA-46C1-BE1A-47FE3D31E360}"/>
    <cellStyle name="SAPBEXtitle 2 2 2 8" xfId="14853" xr:uid="{97C82EF9-0C1F-43D9-ABF2-0355DADAA6F8}"/>
    <cellStyle name="SAPBEXtitle 2 2 2 8 2" xfId="31366" xr:uid="{4BF532AA-91A1-4D0F-8074-6D9287820115}"/>
    <cellStyle name="SAPBEXtitle 2 2 2 8 3" xfId="38443" xr:uid="{EA44537D-4AA8-421B-BEA8-2BEA311470B6}"/>
    <cellStyle name="SAPBEXtitle 2 2 2 9" xfId="18843" xr:uid="{CAA64F41-A854-42F3-9E1F-B2022F03D411}"/>
    <cellStyle name="SAPBEXtitle 2 2 3" xfId="2133" xr:uid="{086B65E4-E619-48C2-BE10-8536B74C5DEA}"/>
    <cellStyle name="SAPBEXtitle 2 2 3 2" xfId="15581" xr:uid="{FF922C0D-96E5-43B3-834C-1A5C7031F967}"/>
    <cellStyle name="SAPBEXtitle 2 2 3 2 2" xfId="32085" xr:uid="{C632C7CB-CE1D-4231-BD26-515AD0D7C8AC}"/>
    <cellStyle name="SAPBEXtitle 2 2 3 2 3" xfId="39170" xr:uid="{3717A70C-008B-4A3C-AF17-E80FBBB61D0D}"/>
    <cellStyle name="SAPBEXtitle 2 2 3 3" xfId="19636" xr:uid="{CECB70F2-562A-4F55-912A-C71A690B1928}"/>
    <cellStyle name="SAPBEXtitle 2 2 3 4" xfId="29551" xr:uid="{C7D3471C-534E-4C21-B475-670B0BE02F77}"/>
    <cellStyle name="SAPBEXtitle 2 2 4" xfId="2644" xr:uid="{2B893455-6F28-4AFE-AAEE-88339C45C84A}"/>
    <cellStyle name="SAPBEXtitle 2 2 4 2" xfId="16975" xr:uid="{BF71447E-E46D-4F5B-BEF3-7D8C9E1FA636}"/>
    <cellStyle name="SAPBEXtitle 2 2 4 2 2" xfId="33479" xr:uid="{4E6AA379-C060-4E73-9274-70C0B5505D65}"/>
    <cellStyle name="SAPBEXtitle 2 2 4 2 3" xfId="39900" xr:uid="{54E173D9-7205-4225-B68E-998C70AA76EA}"/>
    <cellStyle name="SAPBEXtitle 2 2 4 3" xfId="20145" xr:uid="{E186E539-EA47-44B8-A05D-B16026903147}"/>
    <cellStyle name="SAPBEXtitle 2 2 4 4" xfId="22944" xr:uid="{6B9725E6-B4EC-4BBC-A6CC-A8C8E45C08C2}"/>
    <cellStyle name="SAPBEXtitle 2 2 5" xfId="1835" xr:uid="{32E2CA9C-7E1C-4D27-BDD3-ABEA4412A290}"/>
    <cellStyle name="SAPBEXtitle 2 2 5 2" xfId="19338" xr:uid="{9A87B7E6-E118-4524-BF25-BF1A08E00B70}"/>
    <cellStyle name="SAPBEXtitle 2 2 5 3" xfId="27145" xr:uid="{19219BA3-F9F5-41EA-AA15-0549D4FD5576}"/>
    <cellStyle name="SAPBEXtitle 2 2 6" xfId="2757" xr:uid="{8A445A95-28E9-406E-9BA5-920454397431}"/>
    <cellStyle name="SAPBEXtitle 2 2 6 2" xfId="20256" xr:uid="{28BE32F9-7D61-4DA7-B913-EB51E3659989}"/>
    <cellStyle name="SAPBEXtitle 2 2 6 3" xfId="24551" xr:uid="{497D2CC9-9479-41A4-A1AE-A75C1D451F8C}"/>
    <cellStyle name="SAPBEXtitle 2 2 7" xfId="3312" xr:uid="{8CEE3123-541C-498A-AF5B-8A8A7895ABF3}"/>
    <cellStyle name="SAPBEXtitle 2 2 7 2" xfId="20810" xr:uid="{433CFDFD-1CC1-4BCC-8BBE-4236E2A49689}"/>
    <cellStyle name="SAPBEXtitle 2 2 7 3" xfId="22440" xr:uid="{7D7CBBAE-3FB8-4663-920D-BF472296F5CE}"/>
    <cellStyle name="SAPBEXtitle 2 2 8" xfId="4153" xr:uid="{737F8B1B-EEDC-482A-B720-DC019710467D}"/>
    <cellStyle name="SAPBEXtitle 2 2 8 2" xfId="21648" xr:uid="{F0BD5DBF-C098-42FE-8D68-40B754CCF10F}"/>
    <cellStyle name="SAPBEXtitle 2 2 8 3" xfId="22105" xr:uid="{1D826EEC-EFD1-46A1-9383-BDD4863A2FB2}"/>
    <cellStyle name="SAPBEXtitle 2 2 9" xfId="12178" xr:uid="{0BB8D162-B673-427C-AB32-2D572EB898CA}"/>
    <cellStyle name="SAPBEXtitle 2 2 9 2" xfId="29003" xr:uid="{446BEA80-8545-43C4-9C35-C0B885DD9D19}"/>
    <cellStyle name="SAPBEXtitle 2 2 9 3" xfId="36316" xr:uid="{C4A2A7CC-1C92-4FEB-8B21-8026C8AA522F}"/>
    <cellStyle name="SAPBEXtitle 2 3" xfId="10774" xr:uid="{F3C43120-D22D-494D-B71A-2DD7F02DB88E}"/>
    <cellStyle name="SAPBEXtitle 2 3 2" xfId="14007" xr:uid="{EDF2468D-075E-4350-B26F-131E331A798C}"/>
    <cellStyle name="SAPBEXtitle 2 3 2 2" xfId="30602" xr:uid="{F57442E1-C6DD-4C03-A4DE-E082CEAE34C5}"/>
    <cellStyle name="SAPBEXtitle 2 3 2 3" xfId="37678" xr:uid="{368930B8-700F-4A7C-B03E-F2D77FBB600D}"/>
    <cellStyle name="SAPBEXtitle 2 3 3" xfId="13830" xr:uid="{14AEB74D-C07E-483B-B973-AB2199F64D19}"/>
    <cellStyle name="SAPBEXtitle 2 3 3 2" xfId="30446" xr:uid="{9C5CD95E-2440-46C0-905F-E8647B042633}"/>
    <cellStyle name="SAPBEXtitle 2 3 3 3" xfId="37554" xr:uid="{E9FA665C-7B05-4198-B155-70CC4DA7ABD2}"/>
    <cellStyle name="SAPBEXtitle 2 3 4" xfId="27799" xr:uid="{2C57BDA9-02B9-4812-A3BF-54D02113A236}"/>
    <cellStyle name="SAPBEXtitle 2 3 5" xfId="35749" xr:uid="{1DD49B4A-9ED5-4B8C-BE26-219FD9A0279D}"/>
    <cellStyle name="SAPBEXtitle 2 4" xfId="9773" xr:uid="{CB03D565-2997-4476-A618-C3031EEBD623}"/>
    <cellStyle name="SAPBEXtitle 2 4 2" xfId="26921" xr:uid="{8FAE7AB8-4FFF-41AE-B4EF-B01C99E1E835}"/>
    <cellStyle name="SAPBEXtitle 2 4 3" xfId="35201" xr:uid="{25A4D0C0-E183-41DC-B61C-BD9FD4F8E364}"/>
    <cellStyle name="SAPBEXtitle 2 5" xfId="13206" xr:uid="{04E7B81A-A4E7-46A7-AEA3-C99C13FC4FCF}"/>
    <cellStyle name="SAPBEXtitle 2 5 2" xfId="29923" xr:uid="{34EF1C8B-5A15-4B6C-B02D-4FE700929B1E}"/>
    <cellStyle name="SAPBEXtitle 2 5 3" xfId="36935" xr:uid="{5CFAE3A4-B7F4-43F8-8691-BA396CB9E9B5}"/>
    <cellStyle name="SAPBEXtitle 2 6" xfId="13077" xr:uid="{9FA7E261-D617-40E9-B295-B029A8AF7B5D}"/>
    <cellStyle name="SAPBEXtitle 2 6 2" xfId="29797" xr:uid="{B5AFF8C2-0975-4893-8FD4-0E1260E003A5}"/>
    <cellStyle name="SAPBEXtitle 2 6 3" xfId="36806" xr:uid="{A1D07551-43EF-4DBE-977E-528762A4AD87}"/>
    <cellStyle name="SAPBEXtitle 2 7" xfId="7880" xr:uid="{6FA51F86-3970-4227-B9E5-19A759FE7BAC}"/>
    <cellStyle name="SAPBEXtitle 2 7 2" xfId="25138" xr:uid="{EEEE133E-AFE3-413E-A4E0-27F84F06845B}"/>
    <cellStyle name="SAPBEXtitle 2 7 3" xfId="34473" xr:uid="{179DCFB7-C854-44C3-965E-D2A4E98B2376}"/>
    <cellStyle name="SAPBEXtitle 3" xfId="857" xr:uid="{688035D5-01CF-4469-8968-C5F29F34E1E3}"/>
    <cellStyle name="SAPBEXtitle 3 10" xfId="8191" xr:uid="{8D1ED5DC-BF3D-41E5-AA68-7D74CFDF4499}"/>
    <cellStyle name="SAPBEXtitle 3 10 2" xfId="25391" xr:uid="{64274B4B-DD98-4EB1-A68A-7C4EB7F189BD}"/>
    <cellStyle name="SAPBEXtitle 3 10 3" xfId="34698" xr:uid="{13007828-771E-45A5-B413-483FCC9394B5}"/>
    <cellStyle name="SAPBEXtitle 3 11" xfId="18426" xr:uid="{579FD836-BE7E-4DB9-8788-75F8F1704DFF}"/>
    <cellStyle name="SAPBEXtitle 3 12" xfId="26929" xr:uid="{E2A08542-AA31-497C-A246-0693890CAD33}"/>
    <cellStyle name="SAPBEXtitle 3 2" xfId="858" xr:uid="{E877C252-DAAE-4B2C-82DC-B70CE8926AB4}"/>
    <cellStyle name="SAPBEXtitle 3 2 2" xfId="14913" xr:uid="{7AB96D9C-2A01-4B0E-992E-35E2F1C350D2}"/>
    <cellStyle name="SAPBEXtitle 3 2 2 2" xfId="31424" xr:uid="{3B0A6D96-5217-4B56-BB8B-7F55FFD3D0EC}"/>
    <cellStyle name="SAPBEXtitle 3 2 2 3" xfId="38502" xr:uid="{63A3FD8B-3971-4B39-9705-9DF02D0173FC}"/>
    <cellStyle name="SAPBEXtitle 3 2 3" xfId="15687" xr:uid="{34C5506E-8B0D-4B68-8972-ACF41CB67E5A}"/>
    <cellStyle name="SAPBEXtitle 3 2 3 2" xfId="32191" xr:uid="{530B5973-2CE0-4C42-B644-E0D0C5B99AE6}"/>
    <cellStyle name="SAPBEXtitle 3 2 3 3" xfId="39276" xr:uid="{D68857BD-B6A8-4E05-BF87-0A57C9356D62}"/>
    <cellStyle name="SAPBEXtitle 3 2 4" xfId="17071" xr:uid="{AB4A4165-9011-4ACA-B421-2878AB42E854}"/>
    <cellStyle name="SAPBEXtitle 3 2 4 2" xfId="33575" xr:uid="{12802F29-8DE3-40CE-AB20-DC0566320F43}"/>
    <cellStyle name="SAPBEXtitle 3 2 4 3" xfId="39993" xr:uid="{1922735E-287B-465F-897F-3A2904D69B90}"/>
    <cellStyle name="SAPBEXtitle 3 2 5" xfId="12287" xr:uid="{B220736E-4CF1-4E7D-BAD6-D5D246654DFA}"/>
    <cellStyle name="SAPBEXtitle 3 2 5 2" xfId="29092" xr:uid="{941EE6D8-297B-4941-A2B4-A0E4161D26FC}"/>
    <cellStyle name="SAPBEXtitle 3 2 5 3" xfId="36407" xr:uid="{8A43A245-5131-4042-A279-35C07F198402}"/>
    <cellStyle name="SAPBEXtitle 3 3" xfId="1334" xr:uid="{8F7C0B56-8E2D-43CB-AE69-4803107BF5FB}"/>
    <cellStyle name="SAPBEXtitle 3 3 10" xfId="28989" xr:uid="{F4F4DBAD-20D3-43B1-9AE0-58EDFEA67116}"/>
    <cellStyle name="SAPBEXtitle 3 3 2" xfId="2582" xr:uid="{BC0B5A85-E8FC-4E67-9870-53B73BAD30DD}"/>
    <cellStyle name="SAPBEXtitle 3 3 2 2" xfId="14115" xr:uid="{1125D9FF-846B-4E0F-B5FC-B9D883AEACBF}"/>
    <cellStyle name="SAPBEXtitle 3 3 2 2 2" xfId="30694" xr:uid="{687437BE-AC89-4404-B002-D729C14D695A}"/>
    <cellStyle name="SAPBEXtitle 3 3 2 2 3" xfId="37773" xr:uid="{F03FA236-8C7E-4E37-9036-50AB479137BF}"/>
    <cellStyle name="SAPBEXtitle 3 3 2 3" xfId="20083" xr:uid="{FF138085-AE20-4163-9FED-B5003E91D8D4}"/>
    <cellStyle name="SAPBEXtitle 3 3 2 4" xfId="24349" xr:uid="{F5B65036-820C-461E-AE7D-3AD057A195FB}"/>
    <cellStyle name="SAPBEXtitle 3 3 3" xfId="3088" xr:uid="{56A458FC-AFC8-4749-8840-028CCF331A83}"/>
    <cellStyle name="SAPBEXtitle 3 3 3 2" xfId="14719" xr:uid="{1CF509B1-B4C8-4513-829D-ED0DBC66C246}"/>
    <cellStyle name="SAPBEXtitle 3 3 3 2 2" xfId="31233" xr:uid="{87992E24-957D-4591-A62F-B16F90FB6883}"/>
    <cellStyle name="SAPBEXtitle 3 3 3 2 3" xfId="38309" xr:uid="{8080E148-DF1A-4D63-A559-E0D07645B9DC}"/>
    <cellStyle name="SAPBEXtitle 3 3 3 3" xfId="20586" xr:uid="{C62445A9-9F28-45CC-8302-E2518E5B491D}"/>
    <cellStyle name="SAPBEXtitle 3 3 3 4" xfId="22663" xr:uid="{1DEE1203-1944-43DC-8BD1-E8BA8ED684B2}"/>
    <cellStyle name="SAPBEXtitle 3 3 4" xfId="3271" xr:uid="{951BB714-6FF3-45E9-A80A-4716B6CD0DE2}"/>
    <cellStyle name="SAPBEXtitle 3 3 4 2" xfId="20769" xr:uid="{629EF2D5-EC81-47A4-AE53-40AB928CEC20}"/>
    <cellStyle name="SAPBEXtitle 3 3 4 3" xfId="22481" xr:uid="{B5F369FF-AF02-49D3-8031-00EBA6B3A49D}"/>
    <cellStyle name="SAPBEXtitle 3 3 5" xfId="3632" xr:uid="{F8F6D585-EBA3-40C3-A90F-5374B10FED55}"/>
    <cellStyle name="SAPBEXtitle 3 3 5 2" xfId="21130" xr:uid="{D3F75AAA-4C50-424F-9C78-2768B16D009D}"/>
    <cellStyle name="SAPBEXtitle 3 3 5 3" xfId="18436" xr:uid="{F2783799-E718-4BED-8C98-C72026490ABB}"/>
    <cellStyle name="SAPBEXtitle 3 3 6" xfId="3179" xr:uid="{E1D83730-D79B-4EEB-9AF8-515D1FB61736}"/>
    <cellStyle name="SAPBEXtitle 3 3 6 2" xfId="20677" xr:uid="{A220F500-8009-4A01-BFCB-9AEC5CE141C1}"/>
    <cellStyle name="SAPBEXtitle 3 3 6 3" xfId="22573" xr:uid="{39AB6548-B55E-4560-80ED-2C56A2CF4B26}"/>
    <cellStyle name="SAPBEXtitle 3 3 7" xfId="2297" xr:uid="{A45FA11B-7C99-4A79-B418-B01D65230366}"/>
    <cellStyle name="SAPBEXtitle 3 3 7 2" xfId="19798" xr:uid="{E3626F7C-4D73-4C8D-8754-152E0071694C}"/>
    <cellStyle name="SAPBEXtitle 3 3 7 3" xfId="23234" xr:uid="{5E944622-CF2C-4473-AFB7-FA84F51F9D37}"/>
    <cellStyle name="SAPBEXtitle 3 3 8" xfId="10884" xr:uid="{EB8C76B8-3BF8-4108-B563-50670212828F}"/>
    <cellStyle name="SAPBEXtitle 3 3 8 2" xfId="27891" xr:uid="{468BF909-B2E5-4B60-B29D-2EBFDB3DF895}"/>
    <cellStyle name="SAPBEXtitle 3 3 8 3" xfId="35840" xr:uid="{3B50961E-A1F5-4F2A-A533-EA92F5D2C9A3}"/>
    <cellStyle name="SAPBEXtitle 3 3 9" xfId="18844" xr:uid="{7CD4254C-175F-4DDA-A747-1F97BB1FB5B7}"/>
    <cellStyle name="SAPBEXtitle 3 4" xfId="2134" xr:uid="{16CF4C98-808F-4AB0-B33E-D0D847905EB3}"/>
    <cellStyle name="SAPBEXtitle 3 4 2" xfId="10084" xr:uid="{21494BC7-747F-4B62-BF56-CCAF1CC93CA9}"/>
    <cellStyle name="SAPBEXtitle 3 4 2 2" xfId="27176" xr:uid="{6C55F371-0CBF-4806-869E-BD5C019D5167}"/>
    <cellStyle name="SAPBEXtitle 3 4 2 3" xfId="35426" xr:uid="{7FC45344-FE01-49B4-BE58-E34307D597AC}"/>
    <cellStyle name="SAPBEXtitle 3 4 3" xfId="19637" xr:uid="{59515743-4103-4DAA-9991-B88375D8DDDB}"/>
    <cellStyle name="SAPBEXtitle 3 4 4" xfId="28405" xr:uid="{A882F00C-E524-4DC9-912B-4A88648D63D5}"/>
    <cellStyle name="SAPBEXtitle 3 5" xfId="2645" xr:uid="{3CF99362-97D0-4941-99FC-C88425915972}"/>
    <cellStyle name="SAPBEXtitle 3 5 2" xfId="13478" xr:uid="{FADA551E-B042-46E8-880E-CE561221D37C}"/>
    <cellStyle name="SAPBEXtitle 3 5 2 2" xfId="30136" xr:uid="{4488C2DE-7889-46F3-9646-63054B543BE7}"/>
    <cellStyle name="SAPBEXtitle 3 5 2 3" xfId="37207" xr:uid="{5DD2A442-9AE8-4B17-971D-D169E0E5B163}"/>
    <cellStyle name="SAPBEXtitle 3 5 3" xfId="20146" xr:uid="{453E0113-538B-4CF4-939C-D47E8EADE741}"/>
    <cellStyle name="SAPBEXtitle 3 5 4" xfId="17902" xr:uid="{32F0DA52-8C15-4016-81B4-03C89DADC8FC}"/>
    <cellStyle name="SAPBEXtitle 3 6" xfId="2651" xr:uid="{75F1412F-3DDF-494D-A932-A111114CD655}"/>
    <cellStyle name="SAPBEXtitle 3 6 2" xfId="12970" xr:uid="{9CC25784-725B-4651-B2F9-866C739EDC1C}"/>
    <cellStyle name="SAPBEXtitle 3 6 2 2" xfId="29690" xr:uid="{AA89E9F0-ECEE-47F3-B3F0-6174D5C9A6AE}"/>
    <cellStyle name="SAPBEXtitle 3 6 2 3" xfId="36699" xr:uid="{4DE872DA-B60D-4251-A4B0-997420192DC1}"/>
    <cellStyle name="SAPBEXtitle 3 6 3" xfId="20152" xr:uid="{27F5E794-43BC-4891-A3D1-D63A20D749FE}"/>
    <cellStyle name="SAPBEXtitle 3 6 4" xfId="22939" xr:uid="{4C720B85-1C52-4D86-85E7-169E14912030}"/>
    <cellStyle name="SAPBEXtitle 3 7" xfId="3420" xr:uid="{762831AC-0416-43D0-ADE7-D862E6852750}"/>
    <cellStyle name="SAPBEXtitle 3 7 2" xfId="20918" xr:uid="{15390371-8116-49DB-9ED9-364CD83C9F42}"/>
    <cellStyle name="SAPBEXtitle 3 7 3" xfId="22331" xr:uid="{EC8DAE34-AAFF-4344-81FD-8D2FBDFD5E55}"/>
    <cellStyle name="SAPBEXtitle 3 8" xfId="1494" xr:uid="{38B9118E-DAB2-4B0B-833C-0022654B70EE}"/>
    <cellStyle name="SAPBEXtitle 3 8 2" xfId="18999" xr:uid="{45D0CEFC-A08B-4336-A32C-E0E85B7A0037}"/>
    <cellStyle name="SAPBEXtitle 3 8 3" xfId="30116" xr:uid="{9B9094AD-72DC-4D1F-95ED-9E951129F26D}"/>
    <cellStyle name="SAPBEXtitle 3 9" xfId="4302" xr:uid="{6B4C68E9-4B5D-4232-A295-E1D5BB6C7A21}"/>
    <cellStyle name="SAPBEXtitle 3 9 2" xfId="21796" xr:uid="{133E77BE-E00B-4E75-BC8F-DC288EBEB8EC}"/>
    <cellStyle name="SAPBEXtitle 3 9 3" xfId="22089" xr:uid="{00F45D4D-E524-4424-B3CB-0350ECFEC63E}"/>
    <cellStyle name="SAPBEXtitle 4" xfId="991" xr:uid="{9F2BBA02-8F2E-4130-BBAB-4FD3F3F6D56A}"/>
    <cellStyle name="SAPBEXtitle 4 2" xfId="12553" xr:uid="{6C16DF38-DC3A-46E0-9AEF-2D528CFD9630}"/>
    <cellStyle name="SAPBEXtitle 4 2 2" xfId="15034" xr:uid="{E397BC35-7365-489B-91E3-A7E7DE7D8902}"/>
    <cellStyle name="SAPBEXtitle 4 2 2 2" xfId="31541" xr:uid="{CB1193E0-8115-40FA-B563-B442822E5309}"/>
    <cellStyle name="SAPBEXtitle 4 2 2 3" xfId="38623" xr:uid="{F318A6D1-F215-4697-A119-19F40D9932D7}"/>
    <cellStyle name="SAPBEXtitle 4 2 3" xfId="15855" xr:uid="{6DB8EFB2-CACE-443E-B44C-040C837DED9F}"/>
    <cellStyle name="SAPBEXtitle 4 2 3 2" xfId="32359" xr:uid="{954BC5E7-2B1B-498E-8179-86BA1943023C}"/>
    <cellStyle name="SAPBEXtitle 4 2 3 3" xfId="39444" xr:uid="{054E8496-1280-4800-B45B-CCA79D66BE74}"/>
    <cellStyle name="SAPBEXtitle 4 2 4" xfId="17328" xr:uid="{C2B9A05C-86FA-4FD4-AF31-842ADF5023CF}"/>
    <cellStyle name="SAPBEXtitle 4 2 4 2" xfId="33832" xr:uid="{E226E5E8-2DFD-46EB-9382-E81C07B533B9}"/>
    <cellStyle name="SAPBEXtitle 4 2 4 3" xfId="40161" xr:uid="{FBAF5C39-84FA-4B01-AC2D-F7F4466093F9}"/>
    <cellStyle name="SAPBEXtitle 4 2 5" xfId="29307" xr:uid="{DD9262E2-4207-4851-90A4-DB102D5B7D32}"/>
    <cellStyle name="SAPBEXtitle 4 2 6" xfId="36572" xr:uid="{A447C7D8-8213-4F21-9647-F9416EF92BD2}"/>
    <cellStyle name="SAPBEXtitle 4 3" xfId="11144" xr:uid="{9A1FEC39-0A81-4F1C-993F-B29499FAA32B}"/>
    <cellStyle name="SAPBEXtitle 4 3 2" xfId="14329" xr:uid="{AEA31256-2515-4B68-8E88-CB3BDD5CBC42}"/>
    <cellStyle name="SAPBEXtitle 4 3 2 2" xfId="30869" xr:uid="{0BEC9857-099D-4A13-B3CF-B817210FDD08}"/>
    <cellStyle name="SAPBEXtitle 4 3 2 3" xfId="37986" xr:uid="{65A50D32-D2FB-4369-8277-F58A03A89A08}"/>
    <cellStyle name="SAPBEXtitle 4 3 3" xfId="13082" xr:uid="{13135CB3-27A6-46BD-8FF2-2B51B76D137C}"/>
    <cellStyle name="SAPBEXtitle 4 3 3 2" xfId="29802" xr:uid="{5B13497C-9DE2-4052-B31C-CA2F70ABFA9E}"/>
    <cellStyle name="SAPBEXtitle 4 3 3 3" xfId="36811" xr:uid="{2A2E167F-8755-4ADC-8FFB-F99BFEDBB843}"/>
    <cellStyle name="SAPBEXtitle 4 3 4" xfId="28110" xr:uid="{047EF2D5-68E6-4868-AF79-17AAD4515968}"/>
    <cellStyle name="SAPBEXtitle 4 3 5" xfId="36007" xr:uid="{EA996C9D-D10A-4175-B9BA-9F0BD8A3EBBD}"/>
    <cellStyle name="SAPBEXtitle 4 4" xfId="10103" xr:uid="{0272FCED-18DF-41FC-87CB-9F30E80E4F40}"/>
    <cellStyle name="SAPBEXtitle 4 4 2" xfId="27191" xr:uid="{B68D201E-C870-4F82-A211-406740AF4FBE}"/>
    <cellStyle name="SAPBEXtitle 4 4 3" xfId="35445" xr:uid="{12DF1803-F241-40DE-A535-C04A1E1978B4}"/>
    <cellStyle name="SAPBEXtitle 4 5" xfId="13497" xr:uid="{69FB8A82-5B1C-4750-A75C-5921A5AF69E7}"/>
    <cellStyle name="SAPBEXtitle 4 5 2" xfId="30150" xr:uid="{31B893D6-ED71-4571-8E45-14F8459142A4}"/>
    <cellStyle name="SAPBEXtitle 4 5 3" xfId="37226" xr:uid="{3819ADBA-12B3-4EB3-971E-79FC1D579FE3}"/>
    <cellStyle name="SAPBEXtitle 4 6" xfId="13699" xr:uid="{F25547F8-A9B8-4FEC-A4EE-2F3235121792}"/>
    <cellStyle name="SAPBEXtitle 4 6 2" xfId="30335" xr:uid="{DFD90239-0313-4A9D-9CF3-A4C0BB71F221}"/>
    <cellStyle name="SAPBEXtitle 4 6 3" xfId="37424" xr:uid="{8C4A8225-CE4A-4554-9DDC-08AEF2A6D0BE}"/>
    <cellStyle name="SAPBEXtitle 4 7" xfId="8211" xr:uid="{1988F37A-021E-4E5B-8E3E-A53092ED0819}"/>
    <cellStyle name="SAPBEXtitle 4 7 2" xfId="25405" xr:uid="{147584CE-7B39-4B1B-9E5E-B0686D408D44}"/>
    <cellStyle name="SAPBEXtitle 4 7 3" xfId="34717" xr:uid="{66E9CA36-DDA8-4CCA-A24A-5D1691829A15}"/>
    <cellStyle name="SAPBEXtitle 5" xfId="1019" xr:uid="{0E202866-DD89-4448-9E6D-622ED96100DD}"/>
    <cellStyle name="SAPBEXtitle 5 2" xfId="12728" xr:uid="{A16F84D6-7E8B-4A40-A480-D7BC6D44F70F}"/>
    <cellStyle name="SAPBEXtitle 5 2 2" xfId="15118" xr:uid="{17338611-C288-497B-BC77-B6970F4DCBE1}"/>
    <cellStyle name="SAPBEXtitle 5 2 2 2" xfId="31623" xr:uid="{61B1E8C9-0494-4387-A149-2769E074EBD0}"/>
    <cellStyle name="SAPBEXtitle 5 2 2 3" xfId="38707" xr:uid="{44741121-85E7-4F47-B983-43CAA9AB8CEE}"/>
    <cellStyle name="SAPBEXtitle 5 2 3" xfId="15942" xr:uid="{6E80A49E-ABA9-47E0-9E97-4E534F1F9C19}"/>
    <cellStyle name="SAPBEXtitle 5 2 3 2" xfId="32446" xr:uid="{CDFD3E0D-B585-499F-8BCA-760C7CCCD6B9}"/>
    <cellStyle name="SAPBEXtitle 5 2 3 3" xfId="39531" xr:uid="{1C5D30BF-E5AC-4C3E-A4F0-DA3D0E665DA8}"/>
    <cellStyle name="SAPBEXtitle 5 2 4" xfId="17503" xr:uid="{F603A5ED-DCC8-4B95-A966-C174A9622EBA}"/>
    <cellStyle name="SAPBEXtitle 5 2 4 2" xfId="34007" xr:uid="{99BED5BF-E10E-45FC-9888-0ED34105D15A}"/>
    <cellStyle name="SAPBEXtitle 5 2 4 3" xfId="40248" xr:uid="{37A89E1D-0A24-45C4-A7B4-EF26C0C13DE3}"/>
    <cellStyle name="SAPBEXtitle 5 2 5" xfId="29460" xr:uid="{AC7DAC25-4EE4-4EDD-B061-89241A07B39B}"/>
    <cellStyle name="SAPBEXtitle 5 2 6" xfId="36658" xr:uid="{C7B1044C-4C54-4C99-828F-2CA541A28326}"/>
    <cellStyle name="SAPBEXtitle 5 3" xfId="11319" xr:uid="{F8839EDD-4856-4E46-8B5D-582B73EA89F4}"/>
    <cellStyle name="SAPBEXtitle 5 3 2" xfId="14465" xr:uid="{A90E6961-82AF-454E-B79F-297D632F3BA9}"/>
    <cellStyle name="SAPBEXtitle 5 3 2 2" xfId="30985" xr:uid="{EB326193-E826-45BF-8940-53113DDB9AB8}"/>
    <cellStyle name="SAPBEXtitle 5 3 2 3" xfId="38122" xr:uid="{6BF37BCA-B806-4751-98C4-375025E538AA}"/>
    <cellStyle name="SAPBEXtitle 5 3 3" xfId="9163" xr:uid="{EF2F4511-E39B-4858-894D-55705720CA07}"/>
    <cellStyle name="SAPBEXtitle 5 3 3 2" xfId="26339" xr:uid="{15F4DCEE-A4F1-491F-84C2-0D0251C73E18}"/>
    <cellStyle name="SAPBEXtitle 5 3 3 3" xfId="35054" xr:uid="{F93B75AD-9F21-45C2-A986-3FE9F3C1842B}"/>
    <cellStyle name="SAPBEXtitle 5 3 4" xfId="28266" xr:uid="{4D17EF18-D44A-4472-91F5-87C7D4141183}"/>
    <cellStyle name="SAPBEXtitle 5 3 5" xfId="36093" xr:uid="{6D3CF34D-819F-4C9A-824F-4966B63CD2FB}"/>
    <cellStyle name="SAPBEXtitle 5 4" xfId="10262" xr:uid="{D1337B0B-71E2-4B00-9D3C-AE42A9467A26}"/>
    <cellStyle name="SAPBEXtitle 5 4 2" xfId="27343" xr:uid="{F567249C-A000-40CD-BE1C-4F5628F456C0}"/>
    <cellStyle name="SAPBEXtitle 5 4 3" xfId="35514" xr:uid="{03A48C3A-BC2E-464B-980A-59232A97CBDB}"/>
    <cellStyle name="SAPBEXtitle 5 5" xfId="13618" xr:uid="{EC7AEE1A-177F-47D8-8039-A9183C487AFA}"/>
    <cellStyle name="SAPBEXtitle 5 5 2" xfId="30263" xr:uid="{59BB8357-FA67-43BF-92C1-BB63985CB060}"/>
    <cellStyle name="SAPBEXtitle 5 5 3" xfId="37346" xr:uid="{A4254818-B850-42DF-8FF2-C841CC515D67}"/>
    <cellStyle name="SAPBEXtitle 5 6" xfId="9050" xr:uid="{801291A7-955E-45E3-ADBB-DD5B7C74378C}"/>
    <cellStyle name="SAPBEXtitle 5 6 2" xfId="26226" xr:uid="{4731D5C6-8B9C-448F-9492-BE2C6BBCAB68}"/>
    <cellStyle name="SAPBEXtitle 5 6 3" xfId="34941" xr:uid="{7B354FC2-D689-498C-90CA-780F7739ED4D}"/>
    <cellStyle name="SAPBEXtitle 5 7" xfId="8372" xr:uid="{D82F0EED-F21E-4E66-8FE3-FE568F00721C}"/>
    <cellStyle name="SAPBEXtitle 5 7 2" xfId="25558" xr:uid="{EC582F36-FAF7-42B9-A66B-47619DABB8D1}"/>
    <cellStyle name="SAPBEXtitle 5 7 3" xfId="34786" xr:uid="{D865005B-E764-4B4A-857D-6852004CF0CC}"/>
    <cellStyle name="SAPBEXtitle 6" xfId="276" xr:uid="{ECE3810B-E6BE-411D-9DDA-CE1026EA4AF8}"/>
    <cellStyle name="SAPBEXtitle 6 10" xfId="17886" xr:uid="{95E07580-03DA-460B-B017-7BDAAFCB69F7}"/>
    <cellStyle name="SAPBEXtitle 6 11" xfId="28999" xr:uid="{F5DDF858-2548-4541-BB8F-4E3201262462}"/>
    <cellStyle name="SAPBEXtitle 6 2" xfId="1190" xr:uid="{FF188805-D682-41E8-AB88-328033E81179}"/>
    <cellStyle name="SAPBEXtitle 6 2 10" xfId="29079" xr:uid="{0C24ACD2-2669-424C-983B-4DFE70A3518D}"/>
    <cellStyle name="SAPBEXtitle 6 2 2" xfId="2438" xr:uid="{B2E750CC-FE1E-4D7B-9638-451CC245F93C}"/>
    <cellStyle name="SAPBEXtitle 6 2 2 2" xfId="15002" xr:uid="{553F7B05-8BE9-4FCD-BCD7-7F16C3B11BD2}"/>
    <cellStyle name="SAPBEXtitle 6 2 2 2 2" xfId="31511" xr:uid="{2812DB6B-43D8-4660-8C23-1DA111B9A17A}"/>
    <cellStyle name="SAPBEXtitle 6 2 2 2 3" xfId="38591" xr:uid="{3C72FDB7-64A9-46A4-969C-8D447BFC970F}"/>
    <cellStyle name="SAPBEXtitle 6 2 2 3" xfId="19939" xr:uid="{2B725D40-2576-441A-AC8D-07D54731E6E1}"/>
    <cellStyle name="SAPBEXtitle 6 2 2 4" xfId="22988" xr:uid="{44E51DB1-A949-4B6C-AB6E-8E816270DD30}"/>
    <cellStyle name="SAPBEXtitle 6 2 3" xfId="2944" xr:uid="{328CE0AE-4158-4AAF-A643-47D4E5E6C5E0}"/>
    <cellStyle name="SAPBEXtitle 6 2 3 2" xfId="15775" xr:uid="{48827AD4-E916-4538-A715-9D4B9BB2151D}"/>
    <cellStyle name="SAPBEXtitle 6 2 3 2 2" xfId="32279" xr:uid="{EABE98AA-510B-4B91-8E53-D4DB3F7E1D4F}"/>
    <cellStyle name="SAPBEXtitle 6 2 3 2 3" xfId="39364" xr:uid="{CF8989DF-DD47-49CD-8797-7EBA863811E0}"/>
    <cellStyle name="SAPBEXtitle 6 2 3 3" xfId="20442" xr:uid="{EE01E75D-942B-4DC2-B94B-B98E2E51C794}"/>
    <cellStyle name="SAPBEXtitle 6 2 3 4" xfId="22786" xr:uid="{DAD928AB-221A-45A3-A552-41DE12A61C6C}"/>
    <cellStyle name="SAPBEXtitle 6 2 4" xfId="1753" xr:uid="{2CCAF96A-1ABE-40E6-BF50-6F845398EFBB}"/>
    <cellStyle name="SAPBEXtitle 6 2 4 2" xfId="17248" xr:uid="{EC13CD78-B2DE-4D93-A03E-D06EBC5713E2}"/>
    <cellStyle name="SAPBEXtitle 6 2 4 2 2" xfId="33752" xr:uid="{6291DFBA-AFEF-48DC-8BE2-81C60D9B776D}"/>
    <cellStyle name="SAPBEXtitle 6 2 4 2 3" xfId="40081" xr:uid="{80C120F5-A07F-498B-A09F-50CE57F6455B}"/>
    <cellStyle name="SAPBEXtitle 6 2 4 3" xfId="19256" xr:uid="{08C906B5-481D-4521-9ED1-47532D0DAEFA}"/>
    <cellStyle name="SAPBEXtitle 6 2 4 4" xfId="27119" xr:uid="{DD2D992E-A6E0-4E2C-8F34-E9C0BBD57E47}"/>
    <cellStyle name="SAPBEXtitle 6 2 5" xfId="3429" xr:uid="{7726501B-9017-4903-AA7F-C74FFAC72D2F}"/>
    <cellStyle name="SAPBEXtitle 6 2 5 2" xfId="20927" xr:uid="{5A9462F6-25B1-4686-B2EB-7907F9C818B4}"/>
    <cellStyle name="SAPBEXtitle 6 2 5 3" xfId="22321" xr:uid="{192EB030-9BD0-4949-A1C3-448ABA3BFECC}"/>
    <cellStyle name="SAPBEXtitle 6 2 6" xfId="3465" xr:uid="{F70F7990-09E1-471A-8688-172F7C26605B}"/>
    <cellStyle name="SAPBEXtitle 6 2 6 2" xfId="20963" xr:uid="{8C94A2F4-5DAC-4300-B287-5114FBD0B2A6}"/>
    <cellStyle name="SAPBEXtitle 6 2 6 3" xfId="22290" xr:uid="{2C765224-6CAA-4A2A-8887-32EC7502E64D}"/>
    <cellStyle name="SAPBEXtitle 6 2 7" xfId="4463" xr:uid="{3E8E0717-90A9-4FCC-A5D9-DFAE4318ED67}"/>
    <cellStyle name="SAPBEXtitle 6 2 7 2" xfId="21953" xr:uid="{58FB4CB7-BE4F-4455-AD24-3BDA31AC30A0}"/>
    <cellStyle name="SAPBEXtitle 6 2 7 3" xfId="22052" xr:uid="{338C304C-9BEA-4804-B335-A874C99A9760}"/>
    <cellStyle name="SAPBEXtitle 6 2 8" xfId="12464" xr:uid="{03368156-1D6A-4DBB-B917-EB841B6336D5}"/>
    <cellStyle name="SAPBEXtitle 6 2 8 2" xfId="29246" xr:uid="{25029945-8166-4629-A0C1-C5DD21ADEC72}"/>
    <cellStyle name="SAPBEXtitle 6 2 8 3" xfId="36493" xr:uid="{ECA5F529-2342-4AA1-A854-9035A18784B3}"/>
    <cellStyle name="SAPBEXtitle 6 2 9" xfId="18704" xr:uid="{F333877A-04F9-48E0-A459-0D795E389887}"/>
    <cellStyle name="SAPBEXtitle 6 3" xfId="1618" xr:uid="{F2FEF289-6DCD-463B-8617-12B55FCF32B9}"/>
    <cellStyle name="SAPBEXtitle 6 3 2" xfId="14249" xr:uid="{B7DCF6F9-2E3A-4977-9A49-28C5F1EB926A}"/>
    <cellStyle name="SAPBEXtitle 6 3 2 2" xfId="30808" xr:uid="{92915FCE-6F09-4B5A-8845-0801DE286CCF}"/>
    <cellStyle name="SAPBEXtitle 6 3 2 3" xfId="37906" xr:uid="{5A5E11FF-506D-4108-9258-CBF7D1D73C1E}"/>
    <cellStyle name="SAPBEXtitle 6 3 3" xfId="19121" xr:uid="{F1E27122-A343-42E3-AA9C-CD2E207ECCAF}"/>
    <cellStyle name="SAPBEXtitle 6 3 4" xfId="30959" xr:uid="{74BED4AB-2A1A-46CD-AFD7-92561786AD3B}"/>
    <cellStyle name="SAPBEXtitle 6 4" xfId="1515" xr:uid="{96DA03BA-CA5A-466A-8F82-91E2FEB7658D}"/>
    <cellStyle name="SAPBEXtitle 6 4 2" xfId="13087" xr:uid="{56060F85-CA38-4233-9330-EAC0D8B0FCE1}"/>
    <cellStyle name="SAPBEXtitle 6 4 2 2" xfId="29807" xr:uid="{0D096278-AE35-4636-849C-1071D8BFC516}"/>
    <cellStyle name="SAPBEXtitle 6 4 2 3" xfId="36816" xr:uid="{0D986E30-DDA7-4A7A-A87B-7314278FF09F}"/>
    <cellStyle name="SAPBEXtitle 6 4 3" xfId="19020" xr:uid="{ACED22F0-EDEA-4AB9-9D95-8E63C9C4443A}"/>
    <cellStyle name="SAPBEXtitle 6 4 4" xfId="27200" xr:uid="{9C0A5BAB-024D-4520-BF28-6743759FF186}"/>
    <cellStyle name="SAPBEXtitle 6 5" xfId="2691" xr:uid="{430FF385-7849-4EFB-A15D-0CE99282B96C}"/>
    <cellStyle name="SAPBEXtitle 6 5 2" xfId="20191" xr:uid="{B0B337FD-617C-4E31-8EBD-570FB8F03A78}"/>
    <cellStyle name="SAPBEXtitle 6 5 3" xfId="22915" xr:uid="{8749C39E-7115-41B1-9FA8-34C795CF3314}"/>
    <cellStyle name="SAPBEXtitle 6 6" xfId="1853" xr:uid="{F3961017-1732-41FD-892B-604D06B0F1FF}"/>
    <cellStyle name="SAPBEXtitle 6 6 2" xfId="19356" xr:uid="{5A39BAAA-B37E-4B80-B54A-FA8703773D80}"/>
    <cellStyle name="SAPBEXtitle 6 6 3" xfId="28015" xr:uid="{58F633C1-8165-459F-A75C-A9D5D3380FBA}"/>
    <cellStyle name="SAPBEXtitle 6 7" xfId="4171" xr:uid="{A886334D-1B56-4ABE-B6FC-E31A716EF5A9}"/>
    <cellStyle name="SAPBEXtitle 6 7 2" xfId="21666" xr:uid="{576021D7-EEAF-42BB-A21C-BA90F50B1102}"/>
    <cellStyle name="SAPBEXtitle 6 7 3" xfId="18063" xr:uid="{6D339D28-8EF8-4A2B-BBA9-8B72A0B30D2B}"/>
    <cellStyle name="SAPBEXtitle 6 8" xfId="3737" xr:uid="{CAF67A07-CEF7-41B1-8223-80260BD8B828}"/>
    <cellStyle name="SAPBEXtitle 6 8 2" xfId="21235" xr:uid="{0DC14492-9760-46A6-B8BC-7BB2FDC1E47E}"/>
    <cellStyle name="SAPBEXtitle 6 8 3" xfId="21694" xr:uid="{56C637FC-D415-42B4-BE7D-B170F7D21C4D}"/>
    <cellStyle name="SAPBEXtitle 6 9" xfId="11062" xr:uid="{0A2A9EC9-8205-41E1-B1B3-871911438A39}"/>
    <cellStyle name="SAPBEXtitle 6 9 2" xfId="28048" xr:uid="{D2681241-CA2E-4988-BBF3-777C10BDD15C}"/>
    <cellStyle name="SAPBEXtitle 6 9 3" xfId="35926" xr:uid="{F4BAAB41-B208-4585-A4D0-8E48559C1C45}"/>
    <cellStyle name="SAPBEXtitle 7" xfId="6020" xr:uid="{35F722F5-9066-42B0-9298-DEF749D7224F}"/>
    <cellStyle name="SAPBEXtitle 7 2" xfId="14562" xr:uid="{5434FB13-47C8-4D36-BE2C-3883D2C1A53F}"/>
    <cellStyle name="SAPBEXtitle 7 2 2" xfId="38155" xr:uid="{2F2EE1B8-9F9A-4B73-AB5A-99BDB8B81E92}"/>
    <cellStyle name="SAPBEXtitle 7 3" xfId="15333" xr:uid="{04FD682D-2AFA-40F4-BBF0-E4A210124B8A}"/>
    <cellStyle name="SAPBEXtitle 7 3 2" xfId="31837" xr:uid="{DB255A1A-8A4D-4D45-B516-37B1757493C2}"/>
    <cellStyle name="SAPBEXtitle 7 3 3" xfId="38922" xr:uid="{29AB7E35-2E7B-4CDE-B3EB-23290DAB16F1}"/>
    <cellStyle name="SAPBEXtitle 7 4" xfId="11545" xr:uid="{CA7DB2DE-E46C-47E2-8432-E95E7487EFB1}"/>
    <cellStyle name="SAPBEXtitle 7 4 2" xfId="36127" xr:uid="{6F769B0A-9512-425F-942A-04F4A74AC725}"/>
    <cellStyle name="SAPBEXtitle 7 5" xfId="23331" xr:uid="{134AD896-16EF-4486-8E5F-B1C6C8E718CD}"/>
    <cellStyle name="SAPBEXtitle 7 6" xfId="34346" xr:uid="{E4D1458A-1237-4E55-A112-2B6EADAE92E2}"/>
    <cellStyle name="SAPBEXtitle 8" xfId="11920" xr:uid="{490D7FEB-3598-403C-A0FD-82D263AD9CBC}"/>
    <cellStyle name="SAPBEXtitle 8 2" xfId="14700" xr:uid="{D9252A1C-9A0B-43CF-9B5B-2607EEEE2A8D}"/>
    <cellStyle name="SAPBEXtitle 8 2 2" xfId="31215" xr:uid="{994C8B43-86F0-4399-9983-5D712BEAA13F}"/>
    <cellStyle name="SAPBEXtitle 8 2 3" xfId="38290" xr:uid="{B4CCE374-BF38-4800-93D1-0B31DDCDFA54}"/>
    <cellStyle name="SAPBEXtitle 8 3" xfId="15427" xr:uid="{35C60BA5-D177-4DC6-A33C-3DC98B5A43C8}"/>
    <cellStyle name="SAPBEXtitle 8 3 2" xfId="31931" xr:uid="{A78C156C-202F-4923-9861-9EAF02702693}"/>
    <cellStyle name="SAPBEXtitle 8 3 3" xfId="39016" xr:uid="{D411D0D4-664A-4452-B423-42A5EC980B14}"/>
    <cellStyle name="SAPBEXtitle 8 4" xfId="16771" xr:uid="{90DD93FF-A18D-4CC2-893C-9D77C18A0010}"/>
    <cellStyle name="SAPBEXtitle 8 4 2" xfId="33275" xr:uid="{758AC820-7A3C-4A4E-97E4-FF1950A160D7}"/>
    <cellStyle name="SAPBEXtitle 8 4 3" xfId="39787" xr:uid="{89525770-78BE-49E3-972F-4BF9248176FE}"/>
    <cellStyle name="SAPBEXtitle 8 5" xfId="28773" xr:uid="{F7FBD0B3-FCCF-42BD-AFEB-FB1D551CD2C7}"/>
    <cellStyle name="SAPBEXtitle 8 6" xfId="36217" xr:uid="{BB4274FF-B455-4196-865F-932C322F2E3E}"/>
    <cellStyle name="SAPBEXtitle 9" xfId="10542" xr:uid="{22580A9C-13D5-47E8-90E3-24ED148E6C31}"/>
    <cellStyle name="SAPBEXtitle 9 2" xfId="13800" xr:uid="{2D8C3869-018E-4C5F-9947-A0AE6368405C}"/>
    <cellStyle name="SAPBEXtitle 9 2 2" xfId="30418" xr:uid="{CCC3AF81-9348-4F28-A165-559604DC9115}"/>
    <cellStyle name="SAPBEXtitle 9 2 3" xfId="37525" xr:uid="{CB0086F9-2AE2-4D6E-A696-33B063F90F05}"/>
    <cellStyle name="SAPBEXtitle 9 3" xfId="14954" xr:uid="{3BE7028A-9905-4FE6-8972-47D91A2E551C}"/>
    <cellStyle name="SAPBEXtitle 9 3 2" xfId="31464" xr:uid="{33EE0E76-04AA-4AFD-ACD4-42D7F7CFA3AC}"/>
    <cellStyle name="SAPBEXtitle 9 3 3" xfId="38543" xr:uid="{5A027100-EAC5-4749-BDAB-729E93403412}"/>
    <cellStyle name="SAPBEXtitle 9 4" xfId="27596" xr:uid="{77E0619D-10BD-4DA2-A147-BBFD9F372C27}"/>
    <cellStyle name="SAPBEXtitle 9 5" xfId="35649" xr:uid="{4E3C638B-99FA-41DC-AF2E-4C45212DACD8}"/>
    <cellStyle name="SAPBEXunassignedItem" xfId="277" xr:uid="{199D0107-BB34-4DEB-86A1-38CD908C699D}"/>
    <cellStyle name="SAPBEXunassignedItem 10" xfId="5750" xr:uid="{21494B52-5148-4974-855D-4428F4501B10}"/>
    <cellStyle name="SAPBEXunassignedItem 10 2" xfId="23097" xr:uid="{413A5D7B-89F5-4307-8ED5-B5BFBA0A3FFA}"/>
    <cellStyle name="SAPBEXunassignedItem 10 3" xfId="34251" xr:uid="{CFCD2535-D423-4028-9AE1-53936B0F99EB}"/>
    <cellStyle name="SAPBEXunassignedItem 11" xfId="6021" xr:uid="{F34E26AB-822F-4C0F-BF8E-9F5E46C4839C}"/>
    <cellStyle name="SAPBEXunassignedItem 11 2" xfId="23332" xr:uid="{C2CA3F15-48E8-4BE2-B6DD-D5FB40FF63A5}"/>
    <cellStyle name="SAPBEXunassignedItem 12" xfId="17887" xr:uid="{0F92BFA7-F4DB-4D1C-A2FB-22384B379D5F}"/>
    <cellStyle name="SAPBEXunassignedItem 2" xfId="859" xr:uid="{AC2C4AB3-0AA0-4C2D-A4A0-B4135E84EC4D}"/>
    <cellStyle name="SAPBEXunassignedItem 2 2" xfId="2136" xr:uid="{58A7B0AD-8683-49ED-9628-0B498C83D165}"/>
    <cellStyle name="SAPBEXunassignedItem 2 2 2" xfId="14854" xr:uid="{3B917512-6505-4D85-A00B-C31DB213A700}"/>
    <cellStyle name="SAPBEXunassignedItem 2 2 2 2" xfId="31367" xr:uid="{77EEB4B7-9ADA-4FB4-8431-CD293ED44A4A}"/>
    <cellStyle name="SAPBEXunassignedItem 2 2 2 3" xfId="38444" xr:uid="{C7375BEA-0F1D-4791-84FC-D679A0D14F98}"/>
    <cellStyle name="SAPBEXunassignedItem 2 2 3" xfId="15582" xr:uid="{E6EDD5BF-FD3F-480B-87C5-EB5766247C5C}"/>
    <cellStyle name="SAPBEXunassignedItem 2 2 3 2" xfId="32086" xr:uid="{64399112-FCC5-4BE7-B27D-FA6CAC4E3F82}"/>
    <cellStyle name="SAPBEXunassignedItem 2 2 3 3" xfId="39171" xr:uid="{AC0FB983-F053-4881-BBB0-7C1A6C726E98}"/>
    <cellStyle name="SAPBEXunassignedItem 2 2 4" xfId="12179" xr:uid="{A169E2D7-2F99-4104-BA43-43AA17374108}"/>
    <cellStyle name="SAPBEXunassignedItem 2 2 4 2" xfId="29004" xr:uid="{878A8A90-6C4F-4CB2-93BA-C1D19B640A5F}"/>
    <cellStyle name="SAPBEXunassignedItem 2 2 5" xfId="19639" xr:uid="{E19EF19C-C698-4D10-B5BB-64796092534C}"/>
    <cellStyle name="SAPBEXunassignedItem 2 2 6" xfId="27742" xr:uid="{7FD71AF9-6646-42FD-8144-E6D641F59C61}"/>
    <cellStyle name="SAPBEXunassignedItem 2 3" xfId="2646" xr:uid="{288F1ED4-6270-421E-8002-4F2334053470}"/>
    <cellStyle name="SAPBEXunassignedItem 2 3 2" xfId="14008" xr:uid="{699C6CA3-7105-4E9D-B68C-8D1A4FE0814F}"/>
    <cellStyle name="SAPBEXunassignedItem 2 3 2 2" xfId="30603" xr:uid="{A9E88104-D49D-4D36-B91E-87F4BD8CA58B}"/>
    <cellStyle name="SAPBEXunassignedItem 2 3 3" xfId="20147" xr:uid="{855CC769-C453-4E51-A492-03FAB9AA278F}"/>
    <cellStyle name="SAPBEXunassignedItem 2 3 4" xfId="22943" xr:uid="{B1902DB5-F42B-4D63-8B3D-60903D1B1DE7}"/>
    <cellStyle name="SAPBEXunassignedItem 2 4" xfId="1834" xr:uid="{C40AED18-69AB-48C0-B786-C7B91E4F3DFC}"/>
    <cellStyle name="SAPBEXunassignedItem 2 4 2" xfId="13554" xr:uid="{D51BD056-F76A-45E3-879C-F41551D9D34E}"/>
    <cellStyle name="SAPBEXunassignedItem 2 4 2 2" xfId="30204" xr:uid="{AE2ECD69-0115-4C5B-BFAB-EC100A5140B7}"/>
    <cellStyle name="SAPBEXunassignedItem 2 4 2 3" xfId="37283" xr:uid="{BB874C53-D1A8-48D8-BC1F-A482C348B0DA}"/>
    <cellStyle name="SAPBEXunassignedItem 2 4 3" xfId="19337" xr:uid="{FE8F14B9-4756-4EA3-B66B-DD58618904E3}"/>
    <cellStyle name="SAPBEXunassignedItem 2 4 4" xfId="30107" xr:uid="{2459B0A0-0FC5-4F2C-875F-9F4114E64C69}"/>
    <cellStyle name="SAPBEXunassignedItem 2 5" xfId="2695" xr:uid="{12980551-3770-4C8A-A41D-F2209EC9C884}"/>
    <cellStyle name="SAPBEXunassignedItem 2 5 2" xfId="20195" xr:uid="{2F74A176-8DDF-4C90-8357-6DA14941EEFB}"/>
    <cellStyle name="SAPBEXunassignedItem 2 5 3" xfId="22911" xr:uid="{B7FB0A98-F355-49DE-93CA-794D71FF30B9}"/>
    <cellStyle name="SAPBEXunassignedItem 2 6" xfId="1655" xr:uid="{0DDFA619-B1F4-4A55-BFF9-C2690B1B2C1A}"/>
    <cellStyle name="SAPBEXunassignedItem 2 6 2" xfId="19158" xr:uid="{74BB6A04-B01F-4093-BD88-F5F44F702CE0}"/>
    <cellStyle name="SAPBEXunassignedItem 2 6 3" xfId="25142" xr:uid="{E6556F38-EB1B-46F6-A6AE-2FDA64A004C1}"/>
    <cellStyle name="SAPBEXunassignedItem 2 7" xfId="4320" xr:uid="{82A0891E-976F-4060-8C87-2495E460FD93}"/>
    <cellStyle name="SAPBEXunassignedItem 2 7 2" xfId="21814" xr:uid="{98382113-4205-478B-A8C7-C4EC06694176}"/>
    <cellStyle name="SAPBEXunassignedItem 2 7 3" xfId="17821" xr:uid="{5AEF896C-8B9C-48D2-AEE6-989E22E7A989}"/>
    <cellStyle name="SAPBEXunassignedItem 2 8" xfId="10775" xr:uid="{30120B66-FA15-419F-A59E-D75A321ABB79}"/>
    <cellStyle name="SAPBEXunassignedItem 2 8 2" xfId="27800" xr:uid="{279A200D-FB4B-4F31-80C4-DA5955829B93}"/>
    <cellStyle name="SAPBEXunassignedItem 2 9" xfId="18427" xr:uid="{46092D78-E9BE-41E5-B9B3-311ABDC1CA32}"/>
    <cellStyle name="SAPBEXunassignedItem 3" xfId="954" xr:uid="{E0304089-417F-4A54-90FA-40364369641E}"/>
    <cellStyle name="SAPBEXunassignedItem 3 2" xfId="2222" xr:uid="{795ECE1B-7645-47FB-9048-5E8C61F353D4}"/>
    <cellStyle name="SAPBEXunassignedItem 3 2 2" xfId="15244" xr:uid="{6139FE3F-F28F-4807-B22A-661B4CE1003F}"/>
    <cellStyle name="SAPBEXunassignedItem 3 2 2 2" xfId="31748" xr:uid="{90DD687F-199C-456F-AE4D-DC5B12726EA4}"/>
    <cellStyle name="SAPBEXunassignedItem 3 2 2 3" xfId="38833" xr:uid="{F1F38C03-1CDE-4928-AE6E-F89CA17A38A3}"/>
    <cellStyle name="SAPBEXunassignedItem 3 2 3" xfId="16014" xr:uid="{38305D62-F012-443A-9AE0-49C41F4BF5A5}"/>
    <cellStyle name="SAPBEXunassignedItem 3 2 3 2" xfId="32518" xr:uid="{A927C20F-0DFD-4157-A640-0CBF9181A4CD}"/>
    <cellStyle name="SAPBEXunassignedItem 3 2 3 3" xfId="39603" xr:uid="{CD30D5F6-2389-4F0E-BE15-230CD2E2E8B6}"/>
    <cellStyle name="SAPBEXunassignedItem 3 2 4" xfId="12905" xr:uid="{C98EAF86-3126-4EE7-A17B-62C84FF4A952}"/>
    <cellStyle name="SAPBEXunassignedItem 3 2 4 2" xfId="29625" xr:uid="{B6F94B1A-C5A2-48A3-AF33-EEE6AD109056}"/>
    <cellStyle name="SAPBEXunassignedItem 3 2 5" xfId="19724" xr:uid="{D653E9B3-70CF-49AA-BA5A-3582D5A66F91}"/>
    <cellStyle name="SAPBEXunassignedItem 3 2 6" xfId="28383" xr:uid="{B889A162-14BC-4C19-90D9-516DAE829812}"/>
    <cellStyle name="SAPBEXunassignedItem 3 3" xfId="2729" xr:uid="{D38C3000-0C28-458E-A7CD-117DDABF7C82}"/>
    <cellStyle name="SAPBEXunassignedItem 3 3 2" xfId="14617" xr:uid="{07156921-572F-4C28-B1A3-01CCE8955967}"/>
    <cellStyle name="SAPBEXunassignedItem 3 3 2 2" xfId="31132" xr:uid="{F7ABE2C9-3CEE-470B-9F5D-3263D5ACB508}"/>
    <cellStyle name="SAPBEXunassignedItem 3 3 3" xfId="20228" xr:uid="{9B2CA340-A01E-444C-8D09-DB8A3E5C75A8}"/>
    <cellStyle name="SAPBEXunassignedItem 3 3 4" xfId="28513" xr:uid="{DF70CFD4-3F2B-4B52-B671-C5EF520F5959}"/>
    <cellStyle name="SAPBEXunassignedItem 3 4" xfId="2270" xr:uid="{657867CD-E447-4823-AB1E-8582025A6175}"/>
    <cellStyle name="SAPBEXunassignedItem 3 4 2" xfId="15393" xr:uid="{50205F9E-8F6E-4F9A-A132-F73E14216427}"/>
    <cellStyle name="SAPBEXunassignedItem 3 4 2 2" xfId="31897" xr:uid="{D9D1AE4D-9BA6-45F3-9226-048AB0D06D15}"/>
    <cellStyle name="SAPBEXunassignedItem 3 4 2 3" xfId="38982" xr:uid="{71B87A28-6FC6-4596-9E78-BA379AD58F19}"/>
    <cellStyle name="SAPBEXunassignedItem 3 4 3" xfId="19772" xr:uid="{1714371E-976E-4DC9-90C4-B79E7874AE19}"/>
    <cellStyle name="SAPBEXunassignedItem 3 4 4" xfId="28923" xr:uid="{1F4AEDA0-780E-4FCE-B25E-EB1A58E6667F}"/>
    <cellStyle name="SAPBEXunassignedItem 3 5" xfId="2850" xr:uid="{98431305-D4B1-4767-B506-438D7AFC8269}"/>
    <cellStyle name="SAPBEXunassignedItem 3 5 2" xfId="20348" xr:uid="{D243E5BB-FD0C-42AD-A719-A8D4A3413075}"/>
    <cellStyle name="SAPBEXunassignedItem 3 5 3" xfId="22841" xr:uid="{54229173-E9B4-4C9B-A9D7-54E7A739024C}"/>
    <cellStyle name="SAPBEXunassignedItem 3 6" xfId="2275" xr:uid="{02AF0003-C3CE-40E3-B95D-3C89578D1875}"/>
    <cellStyle name="SAPBEXunassignedItem 3 6 2" xfId="19777" xr:uid="{73F89E03-20E9-4B37-9ECC-D7ED193D3C2B}"/>
    <cellStyle name="SAPBEXunassignedItem 3 6 3" xfId="23237" xr:uid="{1AC5A740-6237-4BE4-A6FA-C078E1469C73}"/>
    <cellStyle name="SAPBEXunassignedItem 3 7" xfId="4442" xr:uid="{FD3AD57C-B141-479A-B043-0ECF354A5B55}"/>
    <cellStyle name="SAPBEXunassignedItem 3 7 2" xfId="21932" xr:uid="{7A7A1965-363D-47C7-88FE-E23D72514946}"/>
    <cellStyle name="SAPBEXunassignedItem 3 7 3" xfId="17997" xr:uid="{A396E210-937D-479A-9C50-92012F635D63}"/>
    <cellStyle name="SAPBEXunassignedItem 3 8" xfId="11688" xr:uid="{8A5D3FE4-F7C1-476E-9A65-C1E0997C8B5E}"/>
    <cellStyle name="SAPBEXunassignedItem 3 8 2" xfId="28554" xr:uid="{AFCC032B-5789-43B8-923C-2C9487B6C515}"/>
    <cellStyle name="SAPBEXunassignedItem 3 9" xfId="18492" xr:uid="{4B0BC24C-D6D1-4694-9B50-FD66A5B46983}"/>
    <cellStyle name="SAPBEXunassignedItem 4" xfId="1619" xr:uid="{7AB08FFC-561B-4C8A-B4A6-2086D6915967}"/>
    <cellStyle name="SAPBEXunassignedItem 4 2" xfId="16772" xr:uid="{591128D7-D4E5-4E30-8E81-28C93CEA8A65}"/>
    <cellStyle name="SAPBEXunassignedItem 4 2 2" xfId="33276" xr:uid="{F1C4778E-A4AA-4FBB-8408-29FDB9B2772E}"/>
    <cellStyle name="SAPBEXunassignedItem 4 2 3" xfId="39788" xr:uid="{D162AC9B-47FC-4488-A580-1F1E92D34C91}"/>
    <cellStyle name="SAPBEXunassignedItem 4 3" xfId="11921" xr:uid="{E4C9DBA7-CA7A-4283-A174-170E068BA124}"/>
    <cellStyle name="SAPBEXunassignedItem 4 3 2" xfId="28774" xr:uid="{B751062A-0A51-4E59-99E6-136D528A09C6}"/>
    <cellStyle name="SAPBEXunassignedItem 4 4" xfId="19122" xr:uid="{158AFB2C-DE43-41D6-AAF6-330F463E23A4}"/>
    <cellStyle name="SAPBEXunassignedItem 4 5" xfId="28239" xr:uid="{445FEDD4-BBE2-42DD-9E8D-69C37D39AD76}"/>
    <cellStyle name="SAPBEXunassignedItem 5" xfId="2166" xr:uid="{BBD237C3-45D6-4534-83C0-EE46DE4852A4}"/>
    <cellStyle name="SAPBEXunassignedItem 5 2" xfId="10543" xr:uid="{B540E924-5861-49DD-ABF8-1C012F814925}"/>
    <cellStyle name="SAPBEXunassignedItem 5 2 2" xfId="27597" xr:uid="{A53A2645-0F31-4DB2-BD4F-424E75A409C7}"/>
    <cellStyle name="SAPBEXunassignedItem 5 3" xfId="19668" xr:uid="{94D4262E-F0F5-4301-97EF-BB0E67C34A85}"/>
    <cellStyle name="SAPBEXunassignedItem 5 4" xfId="28398" xr:uid="{F3F4E664-763D-4228-9720-61E6373B3D35}"/>
    <cellStyle name="SAPBEXunassignedItem 6" xfId="3501" xr:uid="{26B5567B-96C7-4C14-B385-A15A9D26830E}"/>
    <cellStyle name="SAPBEXunassignedItem 6 2" xfId="20999" xr:uid="{9232C339-DCA8-4B68-A2F6-5CB2D29BF14D}"/>
    <cellStyle name="SAPBEXunassignedItem 6 3" xfId="22013" xr:uid="{384292A1-E3C5-4E43-B3CA-546D2A9BA70C}"/>
    <cellStyle name="SAPBEXunassignedItem 7" xfId="2772" xr:uid="{35EAFE4D-8067-4795-9917-133DE989637F}"/>
    <cellStyle name="SAPBEXunassignedItem 7 2" xfId="20271" xr:uid="{454231F3-A43A-4F13-B627-6E57A80737D8}"/>
    <cellStyle name="SAPBEXunassignedItem 7 3" xfId="18247" xr:uid="{FD16CB67-7AF8-422F-BEC6-B9FBE832B43E}"/>
    <cellStyle name="SAPBEXunassignedItem 8" xfId="3390" xr:uid="{72CF116D-80D6-4874-B8CA-C8385E650004}"/>
    <cellStyle name="SAPBEXunassignedItem 8 2" xfId="20888" xr:uid="{78C6BA7C-C41D-47C9-AC03-EAB6D8B8A8FA}"/>
    <cellStyle name="SAPBEXunassignedItem 8 3" xfId="22362" xr:uid="{1ABBEEF7-CC64-470F-9246-3AC15278B2E1}"/>
    <cellStyle name="SAPBEXunassignedItem 9" xfId="4316" xr:uid="{196A6826-A850-44A6-B806-DA219CB6EB3A}"/>
    <cellStyle name="SAPBEXunassignedItem 9 2" xfId="21810" xr:uid="{C08FF3C1-C8B8-4E23-9FA8-D347E7E13797}"/>
    <cellStyle name="SAPBEXunassignedItem 9 3" xfId="17822" xr:uid="{B2D5118F-D023-4CC6-B9C3-DFA7464481FA}"/>
    <cellStyle name="SAPBEXunassignedItem_East 1415 Budget model v1" xfId="860" xr:uid="{AF442958-74C7-458A-8A6F-1F21C903C1BB}"/>
    <cellStyle name="SAPBEXundefined" xfId="85" xr:uid="{550604CA-C511-4EBD-BBA6-C4A8F1DFA77A}"/>
    <cellStyle name="SAPBEXundefined 10" xfId="2239" xr:uid="{1A6B3907-403F-475E-A999-80E31501F11C}"/>
    <cellStyle name="SAPBEXundefined 10 2" xfId="9024" xr:uid="{FC275123-F19A-48EF-825F-59709CFCAC7D}"/>
    <cellStyle name="SAPBEXundefined 10 2 2" xfId="26200" xr:uid="{F07D2DBD-0018-4D01-8FA8-E6CCB55AA0D0}"/>
    <cellStyle name="SAPBEXundefined 10 2 3" xfId="34916" xr:uid="{5FB22B12-2629-4F3C-9965-08DAB6005B5E}"/>
    <cellStyle name="SAPBEXundefined 10 3" xfId="19741" xr:uid="{5C333EA9-26B9-4494-A2EA-6F237CB77AB1}"/>
    <cellStyle name="SAPBEXundefined 10 4" xfId="28382" xr:uid="{0EA4B29F-911E-44AA-B3F2-364B8424B2F6}"/>
    <cellStyle name="SAPBEXundefined 11" xfId="3150" xr:uid="{8A873D77-5782-4337-B35A-0539B9BF9F31}"/>
    <cellStyle name="SAPBEXundefined 11 2" xfId="20648" xr:uid="{213E98B6-469C-4BCB-9DB1-D259725DD8AD}"/>
    <cellStyle name="SAPBEXundefined 11 3" xfId="22602" xr:uid="{C5D704B1-7769-4A52-83A0-2FB177F379B3}"/>
    <cellStyle name="SAPBEXundefined 12" xfId="3464" xr:uid="{3E87FA2C-85C5-4334-A9D3-5CD43C281405}"/>
    <cellStyle name="SAPBEXundefined 12 2" xfId="20962" xr:uid="{DF27D9B8-3C24-4391-8B79-943EAABB803E}"/>
    <cellStyle name="SAPBEXundefined 12 3" xfId="24506" xr:uid="{2C9F11A9-1A03-4573-B556-FB31F43ED45A}"/>
    <cellStyle name="SAPBEXundefined 13" xfId="4114" xr:uid="{DD8C4483-75EC-4AA8-B89C-73C38D254D57}"/>
    <cellStyle name="SAPBEXundefined 13 2" xfId="21609" xr:uid="{1AB14449-D3A6-49E7-8E45-CA4BBFDCB3D2}"/>
    <cellStyle name="SAPBEXundefined 13 3" xfId="18090" xr:uid="{475D44C4-37D8-46F6-9AFF-AA0B7CA21F8A}"/>
    <cellStyle name="SAPBEXundefined 14" xfId="4212" xr:uid="{DEF16691-A81C-4623-BC4D-6C260B2B7136}"/>
    <cellStyle name="SAPBEXundefined 14 2" xfId="21706" xr:uid="{AB96A953-F17B-4742-A9C2-6F992F785119}"/>
    <cellStyle name="SAPBEXundefined 14 3" xfId="17793" xr:uid="{0CE9E1F9-7013-4EBF-B76C-F7D7DED07313}"/>
    <cellStyle name="SAPBEXundefined 15" xfId="6022" xr:uid="{F44E040F-42A8-4AAC-AAFA-9828CBA42BAF}"/>
    <cellStyle name="SAPBEXundefined 15 2" xfId="23333" xr:uid="{CF5E8A0F-3955-46D5-8D28-08F2773190E4}"/>
    <cellStyle name="SAPBEXundefined 15 3" xfId="34347" xr:uid="{4728DBCE-265D-41E4-B9D4-38642807A939}"/>
    <cellStyle name="SAPBEXundefined 16" xfId="7372" xr:uid="{606B55C1-BE96-44E9-BD58-FB5895E13427}"/>
    <cellStyle name="SAPBEXundefined 16 2" xfId="24642" xr:uid="{7E3DF47B-62B5-478A-8080-D35D143D66C7}"/>
    <cellStyle name="SAPBEXundefined 16 3" xfId="34442" xr:uid="{3DAFCC59-B15B-439A-B3BD-393717A2718A}"/>
    <cellStyle name="SAPBEXundefined 17" xfId="17703" xr:uid="{2DCE04C4-D4FA-4673-96C3-3B3E093CF3C9}"/>
    <cellStyle name="SAPBEXundefined 18" xfId="31544" xr:uid="{9272DAD3-E3DA-4B6F-8DB8-9AA75C09BF82}"/>
    <cellStyle name="SAPBEXundefined 2" xfId="861" xr:uid="{7E058BF5-3498-44FF-90E1-194F8562B592}"/>
    <cellStyle name="SAPBEXundefined 2 10" xfId="7879" xr:uid="{1343A317-8AA2-40D5-A05A-16BD86636776}"/>
    <cellStyle name="SAPBEXundefined 2 10 2" xfId="25137" xr:uid="{93955E36-9D8B-4D9B-93D6-E523DF4ABE8C}"/>
    <cellStyle name="SAPBEXundefined 2 10 3" xfId="34472" xr:uid="{F089E451-9EDD-45E9-BB03-F453BB226663}"/>
    <cellStyle name="SAPBEXundefined 2 11" xfId="18428" xr:uid="{0E820C5D-3536-4F49-9E47-FD01AE597F55}"/>
    <cellStyle name="SAPBEXundefined 2 12" xfId="26407" xr:uid="{EC2694BB-55B1-486C-9311-B4A5D30EDE2F}"/>
    <cellStyle name="SAPBEXundefined 2 2" xfId="862" xr:uid="{575DBC27-65C7-415A-91F4-249A00EE9742}"/>
    <cellStyle name="SAPBEXundefined 2 2 10" xfId="18429" xr:uid="{0A889259-3D7D-491F-9C1D-05045345D153}"/>
    <cellStyle name="SAPBEXundefined 2 2 11" xfId="30407" xr:uid="{08490C7D-E44C-406D-8657-324F84ED55D8}"/>
    <cellStyle name="SAPBEXundefined 2 2 2" xfId="1336" xr:uid="{E71FA684-33D3-4A4A-90F3-F4F525CF7659}"/>
    <cellStyle name="SAPBEXundefined 2 2 2 10" xfId="24626" xr:uid="{B2031423-55AD-459D-8D34-423099995C93}"/>
    <cellStyle name="SAPBEXundefined 2 2 2 2" xfId="2584" xr:uid="{5F8B3DAF-2F73-4987-A7EB-C486C6351B6E}"/>
    <cellStyle name="SAPBEXundefined 2 2 2 2 2" xfId="20085" xr:uid="{2533634A-3F37-4E35-BF42-6BEE3720AC1F}"/>
    <cellStyle name="SAPBEXundefined 2 2 2 2 3" xfId="24566" xr:uid="{F5DC43EB-38FD-4424-9689-CDF4746E0411}"/>
    <cellStyle name="SAPBEXundefined 2 2 2 3" xfId="3090" xr:uid="{916C0C80-9E36-447D-8921-7F05ED6E5ECB}"/>
    <cellStyle name="SAPBEXundefined 2 2 2 3 2" xfId="20588" xr:uid="{898CB63E-3D15-4BDD-B8B4-FC7C0DA16301}"/>
    <cellStyle name="SAPBEXundefined 2 2 2 3 3" xfId="22661" xr:uid="{CAE8F57D-E448-4C35-ADF3-49C461F62403}"/>
    <cellStyle name="SAPBEXundefined 2 2 2 4" xfId="3133" xr:uid="{F692BC32-0F9D-4F7F-AE8B-C852A237B8EA}"/>
    <cellStyle name="SAPBEXundefined 2 2 2 4 2" xfId="20631" xr:uid="{E9BBADDB-F051-416A-896A-CAC292208017}"/>
    <cellStyle name="SAPBEXundefined 2 2 2 4 3" xfId="22619" xr:uid="{3D0E5B71-E19C-490A-A6E0-7C6D51BD877E}"/>
    <cellStyle name="SAPBEXundefined 2 2 2 5" xfId="3241" xr:uid="{2FA28837-D872-4A55-A34D-A370640E6F1D}"/>
    <cellStyle name="SAPBEXundefined 2 2 2 5 2" xfId="20739" xr:uid="{9E9AFDAE-CCCE-4BAD-8978-F03C445F67DF}"/>
    <cellStyle name="SAPBEXundefined 2 2 2 5 3" xfId="22511" xr:uid="{5489F07E-7B87-489B-9DB7-4FCE34012AC4}"/>
    <cellStyle name="SAPBEXundefined 2 2 2 6" xfId="3779" xr:uid="{909941E7-B79A-439B-AA1F-6C31A360E612}"/>
    <cellStyle name="SAPBEXundefined 2 2 2 6 2" xfId="21276" xr:uid="{C6E5E248-EF46-4A83-8E10-6B89AD61B6CA}"/>
    <cellStyle name="SAPBEXundefined 2 2 2 6 3" xfId="23178" xr:uid="{95C86264-A561-4277-8AE9-481C3FC5DA10}"/>
    <cellStyle name="SAPBEXundefined 2 2 2 7" xfId="4419" xr:uid="{1DBF2CC9-821A-485D-A2F7-83EB43AA95A9}"/>
    <cellStyle name="SAPBEXundefined 2 2 2 7 2" xfId="21910" xr:uid="{F5C13714-F727-454B-82FA-EDEE80B3BB77}"/>
    <cellStyle name="SAPBEXundefined 2 2 2 7 3" xfId="17715" xr:uid="{63A80688-6E37-42F5-964C-9B515F45F7EA}"/>
    <cellStyle name="SAPBEXundefined 2 2 2 8" xfId="14855" xr:uid="{D145E988-419E-45DE-8F74-AC431083A8D6}"/>
    <cellStyle name="SAPBEXundefined 2 2 2 8 2" xfId="31368" xr:uid="{EA3E48C1-FD01-402D-9240-7152386240DB}"/>
    <cellStyle name="SAPBEXundefined 2 2 2 8 3" xfId="38445" xr:uid="{01BAB6EE-E3E3-4B6D-9157-463E25D72CBF}"/>
    <cellStyle name="SAPBEXundefined 2 2 2 9" xfId="18846" xr:uid="{D850380B-86A9-4304-8FB4-6F39AFF0273E}"/>
    <cellStyle name="SAPBEXundefined 2 2 3" xfId="2138" xr:uid="{D39F30A3-9D8D-46E4-87DD-AF9F2B69C764}"/>
    <cellStyle name="SAPBEXundefined 2 2 3 2" xfId="15583" xr:uid="{4F121FCD-54AB-4BDB-90F1-DD58246C300F}"/>
    <cellStyle name="SAPBEXundefined 2 2 3 2 2" xfId="32087" xr:uid="{F9E2BED8-0F1B-41B5-8235-43769DE0E132}"/>
    <cellStyle name="SAPBEXundefined 2 2 3 2 3" xfId="39172" xr:uid="{DAD5A701-61F4-4E5D-92F4-894CD69B354A}"/>
    <cellStyle name="SAPBEXundefined 2 2 3 3" xfId="19641" xr:uid="{B7DDB024-9178-426D-9D81-6BC20A483122}"/>
    <cellStyle name="SAPBEXundefined 2 2 3 4" xfId="28406" xr:uid="{0D9F7637-31A3-4E31-93C4-7E6D640406CD}"/>
    <cellStyle name="SAPBEXundefined 2 2 4" xfId="2648" xr:uid="{5763D2B9-7B37-4246-B0D4-AE5A834F5B2B}"/>
    <cellStyle name="SAPBEXundefined 2 2 4 2" xfId="16976" xr:uid="{08D80E34-84AD-4D4A-BAED-97062B10F155}"/>
    <cellStyle name="SAPBEXundefined 2 2 4 2 2" xfId="33480" xr:uid="{26814C13-7F5E-4856-B144-4958612BE1DF}"/>
    <cellStyle name="SAPBEXundefined 2 2 4 2 3" xfId="39901" xr:uid="{A4C88886-1113-478B-99FF-4B877816A71C}"/>
    <cellStyle name="SAPBEXundefined 2 2 4 3" xfId="20149" xr:uid="{3E297E77-5C04-420E-A66B-9C078A5E006C}"/>
    <cellStyle name="SAPBEXundefined 2 2 4 4" xfId="22942" xr:uid="{428E3E9B-005A-4A51-94AD-BC3A2B19D062}"/>
    <cellStyle name="SAPBEXundefined 2 2 5" xfId="1836" xr:uid="{E28C89D6-C6A0-4417-A02D-D25E521C8594}"/>
    <cellStyle name="SAPBEXundefined 2 2 5 2" xfId="19339" xr:uid="{E65F660E-20E2-4BAC-BBF8-2F25E4159092}"/>
    <cellStyle name="SAPBEXundefined 2 2 5 3" xfId="30658" xr:uid="{C85B62E5-5227-466B-84F4-0C939A5AA11E}"/>
    <cellStyle name="SAPBEXundefined 2 2 6" xfId="2178" xr:uid="{3D759EBF-8A81-4E8D-8557-0A9181E00287}"/>
    <cellStyle name="SAPBEXundefined 2 2 6 2" xfId="19680" xr:uid="{D3C7F99D-6258-41F8-9CC6-2BF115042D81}"/>
    <cellStyle name="SAPBEXundefined 2 2 6 3" xfId="28395" xr:uid="{9116C7FD-85CC-40E4-8772-DA4F7059C06E}"/>
    <cellStyle name="SAPBEXundefined 2 2 7" xfId="4268" xr:uid="{93E230E9-BCAB-4008-8B66-A3EE4511BCA5}"/>
    <cellStyle name="SAPBEXundefined 2 2 7 2" xfId="21762" xr:uid="{2A1974F5-2CE2-41BC-BAFD-BFDFCEF46545}"/>
    <cellStyle name="SAPBEXundefined 2 2 7 3" xfId="18018" xr:uid="{08C3B5F0-4480-469A-BD88-F54C34B71740}"/>
    <cellStyle name="SAPBEXundefined 2 2 8" xfId="4502" xr:uid="{3046B38D-B227-4E0B-8510-DD6D90B0B0F9}"/>
    <cellStyle name="SAPBEXundefined 2 2 8 2" xfId="21992" xr:uid="{BB6AEE57-C9D1-4E2D-9806-D4C1888C0665}"/>
    <cellStyle name="SAPBEXundefined 2 2 8 3" xfId="22031" xr:uid="{4958F6D7-AA87-4702-BBED-8AAAC05AD47F}"/>
    <cellStyle name="SAPBEXundefined 2 2 9" xfId="12180" xr:uid="{E07CB283-DC1A-40AE-880D-47BBC851C8CF}"/>
    <cellStyle name="SAPBEXundefined 2 2 9 2" xfId="29005" xr:uid="{74460340-BED1-4762-A5AC-527F02911B23}"/>
    <cellStyle name="SAPBEXundefined 2 2 9 3" xfId="36317" xr:uid="{DA75DE50-1C45-498A-9C68-2F624039F180}"/>
    <cellStyle name="SAPBEXundefined 2 3" xfId="1335" xr:uid="{8C83CF86-6A48-4DC3-8A2A-96608C5BE910}"/>
    <cellStyle name="SAPBEXundefined 2 3 10" xfId="23079" xr:uid="{C8AB75CC-5E06-49BB-BF83-B5D1110ACFFE}"/>
    <cellStyle name="SAPBEXundefined 2 3 2" xfId="2583" xr:uid="{6C24367C-531B-4E70-A5F3-455E5B7E78C9}"/>
    <cellStyle name="SAPBEXundefined 2 3 2 2" xfId="14009" xr:uid="{4B2D2097-7B4E-41C8-8EEC-124853348006}"/>
    <cellStyle name="SAPBEXundefined 2 3 2 2 2" xfId="30604" xr:uid="{126150CF-DE01-4064-94C7-7F51B514EFAA}"/>
    <cellStyle name="SAPBEXundefined 2 3 2 2 3" xfId="37679" xr:uid="{D53A68F4-7837-4914-BFA9-61D2B6644578}"/>
    <cellStyle name="SAPBEXundefined 2 3 2 3" xfId="20084" xr:uid="{92AC5B7A-2D9D-4C51-A82D-A770F2355949}"/>
    <cellStyle name="SAPBEXundefined 2 3 2 4" xfId="23349" xr:uid="{413C2FCA-F849-4840-90A0-959B22EF8CFF}"/>
    <cellStyle name="SAPBEXundefined 2 3 3" xfId="3089" xr:uid="{0924CBE9-6C48-4CA3-AE41-6468219E5C9F}"/>
    <cellStyle name="SAPBEXundefined 2 3 3 2" xfId="14725" xr:uid="{69223467-B700-49B9-84E5-33349869AC9B}"/>
    <cellStyle name="SAPBEXundefined 2 3 3 2 2" xfId="31239" xr:uid="{C0AD8892-2354-48C3-B19D-6263FE858053}"/>
    <cellStyle name="SAPBEXundefined 2 3 3 2 3" xfId="38315" xr:uid="{4845AAD4-67A5-4D8F-B3DC-CF6108FFE1FD}"/>
    <cellStyle name="SAPBEXundefined 2 3 3 3" xfId="20587" xr:uid="{E4DD2D65-27B9-448C-A94E-858A6FA6323B}"/>
    <cellStyle name="SAPBEXundefined 2 3 3 4" xfId="22662" xr:uid="{0276340F-9226-4A75-BBB7-2A7738EFB7DC}"/>
    <cellStyle name="SAPBEXundefined 2 3 4" xfId="3202" xr:uid="{C741E575-9E2F-4DD6-ABEF-8FB1A556E094}"/>
    <cellStyle name="SAPBEXundefined 2 3 4 2" xfId="20700" xr:uid="{8B6C43C9-8C4D-4173-B38D-1A2174FE1B59}"/>
    <cellStyle name="SAPBEXundefined 2 3 4 3" xfId="22550" xr:uid="{37102EFF-CC69-4A47-997C-6F492EEA4967}"/>
    <cellStyle name="SAPBEXundefined 2 3 5" xfId="2804" xr:uid="{AE3CEFBD-718F-402B-9EA0-67A1A41F2AAC}"/>
    <cellStyle name="SAPBEXundefined 2 3 5 2" xfId="20303" xr:uid="{4A6C4D71-B352-4234-A7CD-DF93841CE377}"/>
    <cellStyle name="SAPBEXundefined 2 3 5 3" xfId="24736" xr:uid="{A49D5977-B606-496A-A0FD-A340FF735DAB}"/>
    <cellStyle name="SAPBEXundefined 2 3 6" xfId="1645" xr:uid="{5C6E3754-874B-45C9-8EA7-37FF6161F7E3}"/>
    <cellStyle name="SAPBEXundefined 2 3 6 2" xfId="19148" xr:uid="{2CCB0371-044D-4D13-B3DD-0C5EE10ADC2B}"/>
    <cellStyle name="SAPBEXundefined 2 3 6 3" xfId="27565" xr:uid="{B3692151-8712-4B88-8AE8-E45A95B753A0}"/>
    <cellStyle name="SAPBEXundefined 2 3 7" xfId="3426" xr:uid="{F65A8162-3704-45A2-94A2-7A8B58A8CDC7}"/>
    <cellStyle name="SAPBEXundefined 2 3 7 2" xfId="20924" xr:uid="{E57F4704-EDB5-4D19-9E75-BBDC553829D5}"/>
    <cellStyle name="SAPBEXundefined 2 3 7 3" xfId="22324" xr:uid="{400C98B9-9929-4169-BCDD-5B06DEC0296F}"/>
    <cellStyle name="SAPBEXundefined 2 3 8" xfId="10776" xr:uid="{86C17434-E5C3-4F1B-BB73-8E1BB40B6E1F}"/>
    <cellStyle name="SAPBEXundefined 2 3 8 2" xfId="27801" xr:uid="{BEBE5975-A34E-4DE0-BD37-BB4BF7F7AF2D}"/>
    <cellStyle name="SAPBEXundefined 2 3 8 3" xfId="35750" xr:uid="{5B71E676-5B2C-4237-ABFD-D04C1AB9E92C}"/>
    <cellStyle name="SAPBEXundefined 2 3 9" xfId="18845" xr:uid="{81EE5BC0-5797-4DE2-B7BB-101D906BD125}"/>
    <cellStyle name="SAPBEXundefined 2 4" xfId="2137" xr:uid="{2403B0E0-879F-45BD-A285-156F18981344}"/>
    <cellStyle name="SAPBEXundefined 2 4 2" xfId="9772" xr:uid="{E3C02ECE-9FC1-42AF-9EB0-62826635C311}"/>
    <cellStyle name="SAPBEXundefined 2 4 2 2" xfId="26920" xr:uid="{1574A24A-0633-4807-AF7B-54710AEB8705}"/>
    <cellStyle name="SAPBEXundefined 2 4 2 3" xfId="35200" xr:uid="{4F100DA9-AC99-434C-A617-75EA7D4DB8FF}"/>
    <cellStyle name="SAPBEXundefined 2 4 3" xfId="19640" xr:uid="{A02AC8C6-A1EB-432F-B3C4-363D40123B6C}"/>
    <cellStyle name="SAPBEXundefined 2 4 4" xfId="29552" xr:uid="{267C1ADB-6DF1-4061-B369-105851489059}"/>
    <cellStyle name="SAPBEXundefined 2 5" xfId="2647" xr:uid="{4ED562B5-F831-41A4-88CD-D0D0CFF1BCBC}"/>
    <cellStyle name="SAPBEXundefined 2 5 2" xfId="13205" xr:uid="{2349DFE3-53D1-4D5F-A49F-0FFC498EE4C0}"/>
    <cellStyle name="SAPBEXundefined 2 5 2 2" xfId="29922" xr:uid="{320812A4-1555-4E66-98B5-4B9865E9B47A}"/>
    <cellStyle name="SAPBEXundefined 2 5 2 3" xfId="36934" xr:uid="{DCFE6218-F244-41FE-A0C0-0743CC5E2332}"/>
    <cellStyle name="SAPBEXundefined 2 5 3" xfId="20148" xr:uid="{57BF8CD3-3B9F-48D7-953C-7E871D1FF3FF}"/>
    <cellStyle name="SAPBEXundefined 2 5 4" xfId="22934" xr:uid="{96D1C563-7AEF-4D96-8712-D3B95EC3CE60}"/>
    <cellStyle name="SAPBEXundefined 2 6" xfId="1499" xr:uid="{3518FB88-05E5-4122-A0FA-BECFE8C747E1}"/>
    <cellStyle name="SAPBEXundefined 2 6 2" xfId="14753" xr:uid="{6BF5CF5A-CD6E-4392-A1C4-6C664DC6E0E3}"/>
    <cellStyle name="SAPBEXundefined 2 6 2 2" xfId="31267" xr:uid="{A1DB86BE-C11A-4CC3-BD95-744E4831273D}"/>
    <cellStyle name="SAPBEXundefined 2 6 2 3" xfId="38343" xr:uid="{F9CF6FAB-F4E3-4D32-AE32-C4C7E581EE6C}"/>
    <cellStyle name="SAPBEXundefined 2 6 3" xfId="19004" xr:uid="{CC3CAB56-EB4B-492C-9B1F-54BF8F89CE2A}"/>
    <cellStyle name="SAPBEXundefined 2 6 4" xfId="23075" xr:uid="{4769FB24-43A1-42E9-85BD-57B9A6A6F344}"/>
    <cellStyle name="SAPBEXundefined 2 7" xfId="1492" xr:uid="{EBCAEF5A-F33F-40FC-B90B-591984618753}"/>
    <cellStyle name="SAPBEXundefined 2 7 2" xfId="18997" xr:uid="{3BEFE7CD-D2CB-4B64-AB19-A5F42E3FD870}"/>
    <cellStyle name="SAPBEXundefined 2 7 3" xfId="23303" xr:uid="{CBE01730-C1E2-43A9-96F1-C8A3A8F8C3BB}"/>
    <cellStyle name="SAPBEXundefined 2 8" xfId="4262" xr:uid="{8A98C1B9-80CC-444C-914D-5026610E784A}"/>
    <cellStyle name="SAPBEXundefined 2 8 2" xfId="21756" xr:uid="{56099792-E268-4FF8-895B-DAA168C5E609}"/>
    <cellStyle name="SAPBEXundefined 2 8 3" xfId="17899" xr:uid="{89A83934-7C59-4DAA-8759-25095C4976B4}"/>
    <cellStyle name="SAPBEXundefined 2 9" xfId="3787" xr:uid="{BDC3D7C6-6EA0-4029-AEB4-2D2C765E49A4}"/>
    <cellStyle name="SAPBEXundefined 2 9 2" xfId="21284" xr:uid="{FC43B760-73E5-4DAB-A3B9-C819475D44D2}"/>
    <cellStyle name="SAPBEXundefined 2 9 3" xfId="28287" xr:uid="{B96222A3-3D5D-49E7-9FA3-31A88EB0F1A3}"/>
    <cellStyle name="SAPBEXundefined 3" xfId="863" xr:uid="{FF02789D-CE85-4ADA-8B33-473AF8728609}"/>
    <cellStyle name="SAPBEXundefined 3 10" xfId="8192" xr:uid="{D999B484-12BA-4A94-813B-C1C0449A34B0}"/>
    <cellStyle name="SAPBEXundefined 3 10 2" xfId="25392" xr:uid="{23710C6F-006B-4CA6-9DF2-36F69FB7931E}"/>
    <cellStyle name="SAPBEXundefined 3 10 3" xfId="34699" xr:uid="{2F0B27F8-FD75-4C1D-BD71-3E6E43D0A90E}"/>
    <cellStyle name="SAPBEXundefined 3 11" xfId="18430" xr:uid="{B512B6E9-8EB2-42B3-A507-F895F1EE7933}"/>
    <cellStyle name="SAPBEXundefined 3 12" xfId="27582" xr:uid="{563A2EDC-CC8E-4F4E-BF20-30081A44C6ED}"/>
    <cellStyle name="SAPBEXundefined 3 2" xfId="864" xr:uid="{142F2652-7E3C-4E08-ABEF-802A2DE019DD}"/>
    <cellStyle name="SAPBEXundefined 3 2 10" xfId="18431" xr:uid="{1C0C6E31-6CB7-4EE5-9E0B-9C742A4C5F6C}"/>
    <cellStyle name="SAPBEXundefined 3 2 11" xfId="28548" xr:uid="{8BD1519F-A0A9-41AC-B7ED-F6995EE26CF5}"/>
    <cellStyle name="SAPBEXundefined 3 2 2" xfId="1338" xr:uid="{86D7DC3C-DC9B-4A64-ADFF-8F05053C8DB5}"/>
    <cellStyle name="SAPBEXundefined 3 2 2 10" xfId="30399" xr:uid="{C57C14F5-C416-4D97-BB9B-C7699BE2BF9E}"/>
    <cellStyle name="SAPBEXundefined 3 2 2 2" xfId="2586" xr:uid="{0270F3D2-4D6C-4D48-ABE4-3DAE8AFF08B3}"/>
    <cellStyle name="SAPBEXundefined 3 2 2 2 2" xfId="20087" xr:uid="{3E14EAB1-0D72-4DF8-8FEF-1717A82F29D1}"/>
    <cellStyle name="SAPBEXundefined 3 2 2 2 3" xfId="24288" xr:uid="{52D3901E-6B67-4010-A0B7-121BA8F5A8A1}"/>
    <cellStyle name="SAPBEXundefined 3 2 2 3" xfId="3092" xr:uid="{33E37324-7BC8-4381-B4E6-E97866598928}"/>
    <cellStyle name="SAPBEXundefined 3 2 2 3 2" xfId="20590" xr:uid="{1864BA1F-3D02-4EBD-9E58-80C4768AFF54}"/>
    <cellStyle name="SAPBEXundefined 3 2 2 3 3" xfId="22659" xr:uid="{57F1391E-5A8C-46D9-A38A-68EC99B1CF43}"/>
    <cellStyle name="SAPBEXundefined 3 2 2 4" xfId="1749" xr:uid="{E27FC679-25DE-4671-8254-E0CA2D83BD57}"/>
    <cellStyle name="SAPBEXundefined 3 2 2 4 2" xfId="19252" xr:uid="{6EDC2C57-FA98-4B4B-AD8C-016DD7046AE7}"/>
    <cellStyle name="SAPBEXundefined 3 2 2 4 3" xfId="30786" xr:uid="{2C9482D8-5B9A-40F4-BA48-0E7AE101A6AD}"/>
    <cellStyle name="SAPBEXundefined 3 2 2 5" xfId="3946" xr:uid="{9BA80955-D372-4901-8B83-7B20EAAD3220}"/>
    <cellStyle name="SAPBEXundefined 3 2 2 5 2" xfId="21442" xr:uid="{C09A166E-4F4A-440E-BB0E-C57BF26BABDA}"/>
    <cellStyle name="SAPBEXundefined 3 2 2 5 3" xfId="23112" xr:uid="{5597116C-8A2E-4CEE-8E8E-6E86DC2A8E27}"/>
    <cellStyle name="SAPBEXundefined 3 2 2 6" xfId="3833" xr:uid="{89A3E4D6-7467-44A1-A1F4-083E8CF22746}"/>
    <cellStyle name="SAPBEXundefined 3 2 2 6 2" xfId="21330" xr:uid="{6C20D172-F7DB-466E-9E65-49731B40819C}"/>
    <cellStyle name="SAPBEXundefined 3 2 2 6 3" xfId="22203" xr:uid="{22A3E44F-EFD7-40EA-869F-EB0BAC80A8B5}"/>
    <cellStyle name="SAPBEXundefined 3 2 2 7" xfId="4398" xr:uid="{4C4DDB3F-6EF3-47E3-A824-D209A88567B5}"/>
    <cellStyle name="SAPBEXundefined 3 2 2 7 2" xfId="21890" xr:uid="{0E2FDCED-1AD0-4990-A89F-4EA4585BD46A}"/>
    <cellStyle name="SAPBEXundefined 3 2 2 7 3" xfId="17956" xr:uid="{35AF03AC-81EC-4FDF-A9E8-7AD419DD6DC1}"/>
    <cellStyle name="SAPBEXundefined 3 2 2 8" xfId="14914" xr:uid="{6586A1A5-1817-4893-AC7F-4D3A6DEAAF5D}"/>
    <cellStyle name="SAPBEXundefined 3 2 2 8 2" xfId="31425" xr:uid="{625ACF75-B6B9-4CB5-969D-2E7BC002546F}"/>
    <cellStyle name="SAPBEXundefined 3 2 2 8 3" xfId="38503" xr:uid="{9295A92B-4862-42D4-94D0-507AF13617B5}"/>
    <cellStyle name="SAPBEXundefined 3 2 2 9" xfId="18848" xr:uid="{99D398A7-8935-4E56-9D7B-0D292D9D15DE}"/>
    <cellStyle name="SAPBEXundefined 3 2 3" xfId="2140" xr:uid="{A683A4C7-3D9F-414A-A500-E51148F288F8}"/>
    <cellStyle name="SAPBEXundefined 3 2 3 2" xfId="15688" xr:uid="{1B32E384-27AD-4C79-84FB-C4BBE70745F8}"/>
    <cellStyle name="SAPBEXundefined 3 2 3 2 2" xfId="32192" xr:uid="{099C5FD7-391E-4905-8531-6DDAA24B2192}"/>
    <cellStyle name="SAPBEXundefined 3 2 3 2 3" xfId="39277" xr:uid="{2C05444E-BF00-4A84-AC97-1C0EB2BB1F6C}"/>
    <cellStyle name="SAPBEXundefined 3 2 3 3" xfId="19643" xr:uid="{27039876-AA38-43D7-926C-B9043B611936}"/>
    <cellStyle name="SAPBEXundefined 3 2 3 4" xfId="27819" xr:uid="{604CC1C7-4E82-4363-9913-D93F1F19A5EB}"/>
    <cellStyle name="SAPBEXundefined 3 2 4" xfId="2650" xr:uid="{7AFB0AEA-4DD5-4507-9A21-E71C29C0A931}"/>
    <cellStyle name="SAPBEXundefined 3 2 4 2" xfId="17072" xr:uid="{4D9D8075-536C-4D98-98DE-7081C2EA8074}"/>
    <cellStyle name="SAPBEXundefined 3 2 4 2 2" xfId="33576" xr:uid="{67F1E42A-C1A5-4BD2-A7D6-A4D1FE7FBD27}"/>
    <cellStyle name="SAPBEXundefined 3 2 4 2 3" xfId="39994" xr:uid="{39B8D928-0E70-4A46-B80B-61B7671AADF8}"/>
    <cellStyle name="SAPBEXundefined 3 2 4 3" xfId="20151" xr:uid="{C6AE7A67-4550-4186-B4B9-0C1314C013DD}"/>
    <cellStyle name="SAPBEXundefined 3 2 4 4" xfId="22940" xr:uid="{BFB4544D-E02F-4A80-B9CB-28DDB235695E}"/>
    <cellStyle name="SAPBEXundefined 3 2 5" xfId="1833" xr:uid="{C48B6CF7-90FC-4CDB-A876-8EE2E1B0D61D}"/>
    <cellStyle name="SAPBEXundefined 3 2 5 2" xfId="19336" xr:uid="{5ECB9417-3D33-45A4-B6F6-5E857AA789BC}"/>
    <cellStyle name="SAPBEXundefined 3 2 5 3" xfId="25363" xr:uid="{4FD5DBDE-A473-43A2-9189-C356E4718564}"/>
    <cellStyle name="SAPBEXundefined 3 2 6" xfId="1832" xr:uid="{2A4CA4EE-632F-40C1-AB88-E3B29E7A576E}"/>
    <cellStyle name="SAPBEXundefined 3 2 6 2" xfId="19335" xr:uid="{0B95F13C-A211-4CC1-99D7-68FD7AB1BD32}"/>
    <cellStyle name="SAPBEXundefined 3 2 6 3" xfId="29273" xr:uid="{EF1A7960-B4F0-4351-87F1-5D96530E587E}"/>
    <cellStyle name="SAPBEXundefined 3 2 7" xfId="4263" xr:uid="{7C2E9B65-69DF-4948-8E20-66B32E0146C7}"/>
    <cellStyle name="SAPBEXundefined 3 2 7 2" xfId="21757" xr:uid="{5462FEA0-08A4-4D57-B051-47B54450139E}"/>
    <cellStyle name="SAPBEXundefined 3 2 7 3" xfId="22095" xr:uid="{FCD8A617-2628-4CBF-94B2-41E956809947}"/>
    <cellStyle name="SAPBEXundefined 3 2 8" xfId="2354" xr:uid="{81917F3D-58C8-4B44-A710-7F1AE1ADA4B2}"/>
    <cellStyle name="SAPBEXundefined 3 2 8 2" xfId="19855" xr:uid="{5F3C2322-BCF4-41C0-98E7-13E2BFCB87C5}"/>
    <cellStyle name="SAPBEXundefined 3 2 8 3" xfId="29497" xr:uid="{634F9C33-C537-41DD-9DAE-01C098E7901F}"/>
    <cellStyle name="SAPBEXundefined 3 2 9" xfId="12288" xr:uid="{EED870D4-9AE2-42EE-9723-0CD48D550912}"/>
    <cellStyle name="SAPBEXundefined 3 2 9 2" xfId="29093" xr:uid="{C72FBF24-B676-4EEB-BC7B-A09853604CDD}"/>
    <cellStyle name="SAPBEXundefined 3 2 9 3" xfId="36408" xr:uid="{F43FB2C7-7CF0-4C6E-AD65-0D67191F5565}"/>
    <cellStyle name="SAPBEXundefined 3 3" xfId="1337" xr:uid="{022AAA17-C189-4254-A5E7-A42C888C2491}"/>
    <cellStyle name="SAPBEXundefined 3 3 10" xfId="26399" xr:uid="{B0D613DC-AF28-42BD-A26C-6E880CA33949}"/>
    <cellStyle name="SAPBEXundefined 3 3 2" xfId="2585" xr:uid="{2D5C1C47-D8FA-4B4D-B489-3999828D8EC5}"/>
    <cellStyle name="SAPBEXundefined 3 3 2 2" xfId="14116" xr:uid="{E99CA0FA-7142-4A7B-A179-E07CF1E5C9B0}"/>
    <cellStyle name="SAPBEXundefined 3 3 2 2 2" xfId="30695" xr:uid="{AD99C2E3-338A-421E-8B35-B96E36622DB8}"/>
    <cellStyle name="SAPBEXundefined 3 3 2 2 3" xfId="37774" xr:uid="{40826BB5-63CC-48CD-AEDB-9E2117553E2D}"/>
    <cellStyle name="SAPBEXundefined 3 3 2 3" xfId="20086" xr:uid="{25342069-3AE8-4DC3-9D5D-CDE8049BE40F}"/>
    <cellStyle name="SAPBEXundefined 3 3 2 4" xfId="24339" xr:uid="{A882426E-9B10-47FB-BFCA-6B03708D282A}"/>
    <cellStyle name="SAPBEXundefined 3 3 3" xfId="3091" xr:uid="{F8F7317D-27C8-4489-8398-51FA0B9F2431}"/>
    <cellStyle name="SAPBEXundefined 3 3 3 2" xfId="13042" xr:uid="{525FF5C9-A7DF-469A-834A-345605F26BDE}"/>
    <cellStyle name="SAPBEXundefined 3 3 3 2 2" xfId="29762" xr:uid="{B8E05D5D-AF2D-4F8E-81DD-E689319A338B}"/>
    <cellStyle name="SAPBEXundefined 3 3 3 2 3" xfId="36771" xr:uid="{46C5793B-E831-4841-9330-9F1B4EEA401D}"/>
    <cellStyle name="SAPBEXundefined 3 3 3 3" xfId="20589" xr:uid="{D9665B0D-B0C8-46CE-916C-404BED1C3A3E}"/>
    <cellStyle name="SAPBEXundefined 3 3 3 4" xfId="22660" xr:uid="{330486AE-0FF2-4E09-8220-A1C8283D2785}"/>
    <cellStyle name="SAPBEXundefined 3 3 4" xfId="3125" xr:uid="{FD94FA5F-A55C-4433-8713-719598923888}"/>
    <cellStyle name="SAPBEXundefined 3 3 4 2" xfId="20623" xr:uid="{333B3795-55AB-4943-9E07-ADAAFF79B8D8}"/>
    <cellStyle name="SAPBEXundefined 3 3 4 3" xfId="22626" xr:uid="{1D3986E6-1767-46AA-A8E2-2976394904BB}"/>
    <cellStyle name="SAPBEXundefined 3 3 5" xfId="1472" xr:uid="{AAFF5644-233A-4F31-B112-E719008B2581}"/>
    <cellStyle name="SAPBEXundefined 3 3 5 2" xfId="18977" xr:uid="{FDAFD92F-3FE7-455A-810D-D1A665E63217}"/>
    <cellStyle name="SAPBEXundefined 3 3 5 3" xfId="24622" xr:uid="{460C7F91-826F-4EA5-937A-16E236647B73}"/>
    <cellStyle name="SAPBEXundefined 3 3 6" xfId="4264" xr:uid="{91CF668B-C69E-471E-8DCD-E23B1723BD6A}"/>
    <cellStyle name="SAPBEXundefined 3 3 6 2" xfId="21758" xr:uid="{AB3CB611-F485-43C8-822F-513EF7222475}"/>
    <cellStyle name="SAPBEXundefined 3 3 6 3" xfId="18451" xr:uid="{049CD90D-7ABF-4874-8F7B-4A852137836D}"/>
    <cellStyle name="SAPBEXundefined 3 3 7" xfId="2347" xr:uid="{A9BE54FA-EFB5-4AA5-8958-083B3B404D2B}"/>
    <cellStyle name="SAPBEXundefined 3 3 7 2" xfId="19848" xr:uid="{9B7DA946-046B-439E-B25F-0AA73C23C9AF}"/>
    <cellStyle name="SAPBEXundefined 3 3 7 3" xfId="28793" xr:uid="{8A6A3993-645E-4AB7-BE24-8E56088AAB2F}"/>
    <cellStyle name="SAPBEXundefined 3 3 8" xfId="10885" xr:uid="{718BD2BE-05E1-4E0D-B74A-6D6C64AB2297}"/>
    <cellStyle name="SAPBEXundefined 3 3 8 2" xfId="27892" xr:uid="{AA685237-82C6-4BAC-9376-2153DF25A83E}"/>
    <cellStyle name="SAPBEXundefined 3 3 8 3" xfId="35841" xr:uid="{9FD06592-6AE9-42DF-8550-FE7B40DF47EA}"/>
    <cellStyle name="SAPBEXundefined 3 3 9" xfId="18847" xr:uid="{206E6428-7CBB-40E1-8395-380FC9D4838B}"/>
    <cellStyle name="SAPBEXundefined 3 4" xfId="2139" xr:uid="{0BBD8CE2-D3A6-4B6B-A479-6301DC0EE186}"/>
    <cellStyle name="SAPBEXundefined 3 4 2" xfId="10085" xr:uid="{DB73D314-4376-4EF5-9466-BEC38B4FE59D}"/>
    <cellStyle name="SAPBEXundefined 3 4 2 2" xfId="27177" xr:uid="{CA15293D-159F-4A57-806D-7CF5524539BF}"/>
    <cellStyle name="SAPBEXundefined 3 4 2 3" xfId="35427" xr:uid="{6C68827C-C822-4009-80B2-20047E27BA35}"/>
    <cellStyle name="SAPBEXundefined 3 4 3" xfId="19642" xr:uid="{251BBA71-9B57-4FAC-B213-D205F9DC1F13}"/>
    <cellStyle name="SAPBEXundefined 3 4 4" xfId="29022" xr:uid="{2E44C0DF-3868-4971-8838-1FC69C8B22E7}"/>
    <cellStyle name="SAPBEXundefined 3 5" xfId="2649" xr:uid="{7F37EC64-4A43-4093-96BD-6C2055EC4050}"/>
    <cellStyle name="SAPBEXundefined 3 5 2" xfId="13479" xr:uid="{A067ED6B-7785-46D4-967A-BB0425564E12}"/>
    <cellStyle name="SAPBEXundefined 3 5 2 2" xfId="30137" xr:uid="{D1A2F01F-8F5C-4FA1-95B5-60AAE20F1D49}"/>
    <cellStyle name="SAPBEXundefined 3 5 2 3" xfId="37208" xr:uid="{F9B1C1B2-59FA-485D-8630-E6ABF9A5F9A2}"/>
    <cellStyle name="SAPBEXundefined 3 5 3" xfId="20150" xr:uid="{12EB9DCD-9A97-4503-BDBF-BE2F390461C6}"/>
    <cellStyle name="SAPBEXundefined 3 5 4" xfId="22941" xr:uid="{74BEBE5D-E4B1-4930-8E6F-B22819E3BE42}"/>
    <cellStyle name="SAPBEXundefined 3 6" xfId="2652" xr:uid="{1E198714-1EC2-4EBF-A0AF-E722F9259621}"/>
    <cellStyle name="SAPBEXundefined 3 6 2" xfId="9045" xr:uid="{85D37A41-EF6E-4C13-8485-3E335F22D97A}"/>
    <cellStyle name="SAPBEXundefined 3 6 2 2" xfId="26221" xr:uid="{28B3BC11-D93B-4BB1-9BAA-534BDE91A4A8}"/>
    <cellStyle name="SAPBEXundefined 3 6 2 3" xfId="34936" xr:uid="{C6C0E885-3C9B-4E9A-BA55-5E317D5557EF}"/>
    <cellStyle name="SAPBEXundefined 3 6 3" xfId="20153" xr:uid="{0511D42E-9472-4BA5-8DAC-5F02338FE099}"/>
    <cellStyle name="SAPBEXundefined 3 6 4" xfId="22938" xr:uid="{90F46548-BDBF-4035-B5ED-490FB22B82C9}"/>
    <cellStyle name="SAPBEXundefined 3 7" xfId="2793" xr:uid="{7CA506A8-710A-4B4D-8327-1EB2D4D1B6BC}"/>
    <cellStyle name="SAPBEXundefined 3 7 2" xfId="20292" xr:uid="{4A9E8DFC-EBCF-4EE5-A1B3-F3F82E29F09B}"/>
    <cellStyle name="SAPBEXundefined 3 7 3" xfId="17704" xr:uid="{7EF0993C-AECC-4777-82A6-6B7BD8AD0A5F}"/>
    <cellStyle name="SAPBEXundefined 3 8" xfId="4267" xr:uid="{1DDE67D6-87D5-473B-90D5-9FF9F19DC8CD}"/>
    <cellStyle name="SAPBEXundefined 3 8 2" xfId="21761" xr:uid="{BB9D77E6-B241-4269-9A2F-FA05BA6062A5}"/>
    <cellStyle name="SAPBEXundefined 3 8 3" xfId="18017" xr:uid="{EFE0361B-3B15-40E4-AD04-B69E824FD3FA}"/>
    <cellStyle name="SAPBEXundefined 3 9" xfId="4303" xr:uid="{5FB996D6-2EB7-42A0-B930-FD8D6208F5A8}"/>
    <cellStyle name="SAPBEXundefined 3 9 2" xfId="21797" xr:uid="{4324381C-45B4-4D2F-8800-7B95621957F6}"/>
    <cellStyle name="SAPBEXundefined 3 9 3" xfId="17984" xr:uid="{7A1DEA8B-315D-4137-9A55-6D24173EC9A9}"/>
    <cellStyle name="SAPBEXundefined 4" xfId="992" xr:uid="{C12C015C-6C8E-4FD1-A157-2144356B0C81}"/>
    <cellStyle name="SAPBEXundefined 4 2" xfId="12554" xr:uid="{E0EB48AD-1DE9-4EEF-BDC0-09C193021B19}"/>
    <cellStyle name="SAPBEXundefined 4 2 2" xfId="15035" xr:uid="{6DF4AAB1-0FEF-43A7-A99B-F2177D96B6C2}"/>
    <cellStyle name="SAPBEXundefined 4 2 2 2" xfId="31542" xr:uid="{883EB53C-284F-4A34-B5DA-705F0D0AFA3A}"/>
    <cellStyle name="SAPBEXundefined 4 2 2 3" xfId="38624" xr:uid="{1016BEE5-09EA-4FC5-9914-1EC5D1D311DC}"/>
    <cellStyle name="SAPBEXundefined 4 2 3" xfId="15856" xr:uid="{80C393F4-CB35-43F8-90FF-A826A5CC8303}"/>
    <cellStyle name="SAPBEXundefined 4 2 3 2" xfId="32360" xr:uid="{D03D5A65-B4D5-4671-A1F3-44FA887356FE}"/>
    <cellStyle name="SAPBEXundefined 4 2 3 3" xfId="39445" xr:uid="{69A897C0-0635-4877-8987-3EE21BF4AE57}"/>
    <cellStyle name="SAPBEXundefined 4 2 4" xfId="17329" xr:uid="{AF5F277F-E1F5-4896-ABA7-AF7E57F386C8}"/>
    <cellStyle name="SAPBEXundefined 4 2 4 2" xfId="33833" xr:uid="{54388DB7-2B64-4587-8690-51A742AAD5F1}"/>
    <cellStyle name="SAPBEXundefined 4 2 4 3" xfId="40162" xr:uid="{98BE7B26-26D5-4ACA-860C-3E85DBC6CB1F}"/>
    <cellStyle name="SAPBEXundefined 4 2 5" xfId="29308" xr:uid="{E02FE1EC-551C-4D53-850B-44F78A92AFEF}"/>
    <cellStyle name="SAPBEXundefined 4 2 6" xfId="36573" xr:uid="{27711DAA-CBFA-40BD-A6FD-C3F7C6EB5173}"/>
    <cellStyle name="SAPBEXundefined 4 3" xfId="11145" xr:uid="{0395CF79-BB63-4814-BE24-4A0A1AEC6ECC}"/>
    <cellStyle name="SAPBEXundefined 4 3 2" xfId="14330" xr:uid="{AA384AE2-3956-4480-9C64-396F14E4F7C7}"/>
    <cellStyle name="SAPBEXundefined 4 3 2 2" xfId="30870" xr:uid="{B22F7A83-A1C0-455D-A3ED-B299B606BA14}"/>
    <cellStyle name="SAPBEXundefined 4 3 2 3" xfId="37987" xr:uid="{97E0CA78-6D0A-428D-909C-70B1F7D7DC6B}"/>
    <cellStyle name="SAPBEXundefined 4 3 3" xfId="13814" xr:uid="{2E8D4DE9-10D8-4337-AD0E-9C6FD3B4F9DE}"/>
    <cellStyle name="SAPBEXundefined 4 3 3 2" xfId="30430" xr:uid="{09F9144C-B3E3-443E-927F-DCCBDF4BCE59}"/>
    <cellStyle name="SAPBEXundefined 4 3 3 3" xfId="37538" xr:uid="{86C5FCFA-A0FA-4E5A-8C8E-F211DF6BBD70}"/>
    <cellStyle name="SAPBEXundefined 4 3 4" xfId="28111" xr:uid="{311A89D2-5F8F-46DC-9751-B46AD65CFB97}"/>
    <cellStyle name="SAPBEXundefined 4 3 5" xfId="36008" xr:uid="{2EBD6834-D747-425E-8EE8-66774ED51495}"/>
    <cellStyle name="SAPBEXundefined 4 4" xfId="10102" xr:uid="{DBF2B182-473B-4A95-9A9B-CAA7E06B67EF}"/>
    <cellStyle name="SAPBEXundefined 4 4 2" xfId="27190" xr:uid="{0E3FFFDB-BEAC-4A7D-ACA2-A23324543C5F}"/>
    <cellStyle name="SAPBEXundefined 4 4 3" xfId="35444" xr:uid="{AC419FAC-A4A9-4A0C-BDF4-61E04D9A4495}"/>
    <cellStyle name="SAPBEXundefined 4 5" xfId="13496" xr:uid="{2E1DC835-8B1D-4777-8AE8-F9D2176E36F1}"/>
    <cellStyle name="SAPBEXundefined 4 5 2" xfId="30149" xr:uid="{8129A283-80F5-47FD-9EF3-687CEDE69CC1}"/>
    <cellStyle name="SAPBEXundefined 4 5 3" xfId="37225" xr:uid="{2D5F896C-0172-4EA5-88A9-47E000764114}"/>
    <cellStyle name="SAPBEXundefined 4 6" xfId="9046" xr:uid="{43ACD4EB-D04B-46D7-B4F1-BA391EFEF32A}"/>
    <cellStyle name="SAPBEXundefined 4 6 2" xfId="26222" xr:uid="{36D553B2-127E-42D7-9331-AA482C833F9A}"/>
    <cellStyle name="SAPBEXundefined 4 6 3" xfId="34937" xr:uid="{402E90FC-ED69-4D24-82E5-04DBF0EDC035}"/>
    <cellStyle name="SAPBEXundefined 4 7" xfId="8210" xr:uid="{F06D2B5F-DCA2-461F-82A2-4A8635DBA748}"/>
    <cellStyle name="SAPBEXundefined 4 7 2" xfId="25404" xr:uid="{2E05A82F-E0A9-415D-B3C3-9B781168250E}"/>
    <cellStyle name="SAPBEXundefined 4 7 3" xfId="34716" xr:uid="{F8162828-710A-415D-8C4E-C1B4204E6158}"/>
    <cellStyle name="SAPBEXundefined 5" xfId="1056" xr:uid="{922376D4-4C7E-47FB-AEF3-B9AB47A08940}"/>
    <cellStyle name="SAPBEXundefined 5 10" xfId="18575" xr:uid="{A38ADD2D-CF8B-4C5C-A393-2A8670B0AFCE}"/>
    <cellStyle name="SAPBEXundefined 5 11" xfId="27880" xr:uid="{37841C53-1763-4B87-AE10-3E943B3DBE71}"/>
    <cellStyle name="SAPBEXundefined 5 2" xfId="1365" xr:uid="{CBEEEDDD-7AD5-454B-BB63-15A3173B2A58}"/>
    <cellStyle name="SAPBEXundefined 5 2 10" xfId="26933" xr:uid="{C4CFA757-287A-4891-A3CA-58396C0C4415}"/>
    <cellStyle name="SAPBEXundefined 5 2 2" xfId="2613" xr:uid="{8D8E5ABA-61CD-4903-B5F9-B578CAF5834F}"/>
    <cellStyle name="SAPBEXundefined 5 2 2 2" xfId="15119" xr:uid="{51E2D723-2514-4056-812F-9B436A990032}"/>
    <cellStyle name="SAPBEXundefined 5 2 2 2 2" xfId="31624" xr:uid="{ECA74AC2-400C-4CBB-AFA8-C6D4D0D866B5}"/>
    <cellStyle name="SAPBEXundefined 5 2 2 2 3" xfId="38708" xr:uid="{9B2F9719-DB44-48B4-BEE6-9F4C70139DB7}"/>
    <cellStyle name="SAPBEXundefined 5 2 2 3" xfId="20114" xr:uid="{60167760-06E9-4EDB-8570-A32B4DA1758A}"/>
    <cellStyle name="SAPBEXundefined 5 2 2 4" xfId="24565" xr:uid="{0D7B5B97-55EF-4C51-8410-2ECB74342511}"/>
    <cellStyle name="SAPBEXundefined 5 2 3" xfId="3119" xr:uid="{772C2AD2-098D-435B-BC9F-56049F88057E}"/>
    <cellStyle name="SAPBEXundefined 5 2 3 2" xfId="15943" xr:uid="{47BF8818-3844-4889-B2AF-ED79F25B0E02}"/>
    <cellStyle name="SAPBEXundefined 5 2 3 2 2" xfId="32447" xr:uid="{5BB4819D-15ED-4C53-9D3A-E6A51AD3E85D}"/>
    <cellStyle name="SAPBEXundefined 5 2 3 2 3" xfId="39532" xr:uid="{CF295511-8234-4212-A7CF-78FE9DA3C79F}"/>
    <cellStyle name="SAPBEXundefined 5 2 3 3" xfId="20617" xr:uid="{AE2F7658-4EE1-497E-ADA8-AD78F5498FCA}"/>
    <cellStyle name="SAPBEXundefined 5 2 3 4" xfId="22632" xr:uid="{668E6F8B-8B27-41FB-B477-7ED34FFCCD6E}"/>
    <cellStyle name="SAPBEXundefined 5 2 4" xfId="1775" xr:uid="{51484150-E3D2-45F9-927D-66EB12244573}"/>
    <cellStyle name="SAPBEXundefined 5 2 4 2" xfId="17504" xr:uid="{FBB0C365-2B22-499E-A84E-EA15FB5D86DD}"/>
    <cellStyle name="SAPBEXundefined 5 2 4 2 2" xfId="34008" xr:uid="{9AB73024-1C83-46A1-87E8-F22B432C1AB9}"/>
    <cellStyle name="SAPBEXundefined 5 2 4 2 3" xfId="40249" xr:uid="{8F053456-D276-415A-A66A-243AF9C893DC}"/>
    <cellStyle name="SAPBEXundefined 5 2 4 3" xfId="19278" xr:uid="{4A3B0D32-8417-4A76-BD57-26FF458AA210}"/>
    <cellStyle name="SAPBEXundefined 5 2 4 4" xfId="27770" xr:uid="{AF66E5B0-9378-431E-97E7-EA439D2F553D}"/>
    <cellStyle name="SAPBEXundefined 5 2 5" xfId="3444" xr:uid="{63AC8F01-2D77-4B49-8F88-78B8D4EE855F}"/>
    <cellStyle name="SAPBEXundefined 5 2 5 2" xfId="20942" xr:uid="{BBEDC51F-8C8B-49C2-8064-DB75C3B7A63E}"/>
    <cellStyle name="SAPBEXundefined 5 2 5 3" xfId="22306" xr:uid="{65698A5C-DEF1-4A62-B6D0-1D67DA925BD3}"/>
    <cellStyle name="SAPBEXundefined 5 2 6" xfId="4276" xr:uid="{5597D734-CC45-4FB7-8FFB-5DA8386DAF3A}"/>
    <cellStyle name="SAPBEXundefined 5 2 6 2" xfId="21770" xr:uid="{30D0915D-8D3B-4A91-AA6C-30B237BE9FB5}"/>
    <cellStyle name="SAPBEXundefined 5 2 6 3" xfId="18617" xr:uid="{D257246F-CE53-41B2-A68F-D6FD0D668CF0}"/>
    <cellStyle name="SAPBEXundefined 5 2 7" xfId="4376" xr:uid="{92230EE6-D5D0-461E-BC89-AC2E59CB5371}"/>
    <cellStyle name="SAPBEXundefined 5 2 7 2" xfId="21868" xr:uid="{9F6BBBCA-B8B0-48B5-92FB-D176401AACA3}"/>
    <cellStyle name="SAPBEXundefined 5 2 7 3" xfId="17788" xr:uid="{29BA761E-FA39-4204-BE0C-EEEF8C618B0B}"/>
    <cellStyle name="SAPBEXundefined 5 2 8" xfId="12729" xr:uid="{9B12DDD9-6473-4652-8189-FD36DAAB759E}"/>
    <cellStyle name="SAPBEXundefined 5 2 8 2" xfId="29461" xr:uid="{724235B3-7D98-4676-A361-4B21C2971750}"/>
    <cellStyle name="SAPBEXundefined 5 2 8 3" xfId="36659" xr:uid="{D5A64E4A-3229-4132-90D6-60F1C01C9BE1}"/>
    <cellStyle name="SAPBEXundefined 5 2 9" xfId="18872" xr:uid="{B99FC1FE-FFFD-4660-9104-C745AA1D2ECC}"/>
    <cellStyle name="SAPBEXundefined 5 3" xfId="2315" xr:uid="{B301BE08-3E04-47D3-95DA-6069E9EDB1E1}"/>
    <cellStyle name="SAPBEXundefined 5 3 2" xfId="14466" xr:uid="{FD3C67EF-EAA8-425A-9CB8-12926C512053}"/>
    <cellStyle name="SAPBEXundefined 5 3 2 2" xfId="30986" xr:uid="{C1F023A0-3872-4C6C-9C9D-995ADBDA8DC5}"/>
    <cellStyle name="SAPBEXundefined 5 3 2 3" xfId="38123" xr:uid="{41BE26E7-2921-47F0-94A6-DBAB82258F37}"/>
    <cellStyle name="SAPBEXundefined 5 3 3" xfId="9164" xr:uid="{B1E2D7BF-77EA-446F-8BC2-4973C81C0B57}"/>
    <cellStyle name="SAPBEXundefined 5 3 3 2" xfId="26340" xr:uid="{5DD438CB-3D4C-4468-B2C7-52CC23189FE8}"/>
    <cellStyle name="SAPBEXundefined 5 3 3 3" xfId="35055" xr:uid="{3F98DA08-308E-4735-B093-B36921262F4B}"/>
    <cellStyle name="SAPBEXundefined 5 3 4" xfId="11320" xr:uid="{158DF536-84F2-4E14-B7DA-9ACF947A5A01}"/>
    <cellStyle name="SAPBEXundefined 5 3 4 2" xfId="28267" xr:uid="{4923C449-A023-455E-AC93-160E55E64B19}"/>
    <cellStyle name="SAPBEXundefined 5 3 4 3" xfId="36094" xr:uid="{5FE1A1D5-ECBC-4131-A36E-858B7B9D1736}"/>
    <cellStyle name="SAPBEXundefined 5 3 5" xfId="19816" xr:uid="{E7291684-7E63-426F-AB93-540D99AACBB0}"/>
    <cellStyle name="SAPBEXundefined 5 3 6" xfId="28360" xr:uid="{8E7DC957-BDD2-4BF6-A116-2EA40BF86794}"/>
    <cellStyle name="SAPBEXundefined 5 4" xfId="2813" xr:uid="{13D40146-5CE7-4254-98A2-173D1AEC082B}"/>
    <cellStyle name="SAPBEXundefined 5 4 2" xfId="10261" xr:uid="{C905EA01-1121-4A1F-AEC8-5C20F2D54D9E}"/>
    <cellStyle name="SAPBEXundefined 5 4 2 2" xfId="27342" xr:uid="{D3371329-B3E5-4C9C-AE8B-4D96D15D94EC}"/>
    <cellStyle name="SAPBEXundefined 5 4 2 3" xfId="35513" xr:uid="{1732438D-6EEB-47FD-804E-BA7EBDCCA5E6}"/>
    <cellStyle name="SAPBEXundefined 5 4 3" xfId="20312" xr:uid="{BA0E1834-EEF8-4019-A551-A737C0B15E1C}"/>
    <cellStyle name="SAPBEXundefined 5 4 4" xfId="24546" xr:uid="{73289E37-9CF2-4CAE-B818-2A147968B774}"/>
    <cellStyle name="SAPBEXundefined 5 5" xfId="1808" xr:uid="{23D41145-2270-41E0-9BB2-E73E1F08E796}"/>
    <cellStyle name="SAPBEXundefined 5 5 2" xfId="13617" xr:uid="{F114D65E-AC30-4839-8693-59BF2C15F426}"/>
    <cellStyle name="SAPBEXundefined 5 5 2 2" xfId="30262" xr:uid="{69C07D75-2B86-45B3-89D0-1D1EAF41417A}"/>
    <cellStyle name="SAPBEXundefined 5 5 2 3" xfId="37345" xr:uid="{27EB69F4-7D24-44CC-8A0B-538022AF9881}"/>
    <cellStyle name="SAPBEXundefined 5 5 3" xfId="19311" xr:uid="{8FF8909D-3491-4798-BC7A-5A5790B77996}"/>
    <cellStyle name="SAPBEXundefined 5 5 4" xfId="26946" xr:uid="{981AF46F-A32B-425C-9EEA-12F5ADA5F2B0}"/>
    <cellStyle name="SAPBEXundefined 5 6" xfId="3770" xr:uid="{52298489-9D15-4542-8F38-57B70AAAAA44}"/>
    <cellStyle name="SAPBEXundefined 5 6 2" xfId="12966" xr:uid="{F706A284-B07D-4A50-9BA1-89BEF7F84F09}"/>
    <cellStyle name="SAPBEXundefined 5 6 2 2" xfId="29686" xr:uid="{B191A84C-1F91-4E27-B49F-503FBBB75BD8}"/>
    <cellStyle name="SAPBEXundefined 5 6 2 3" xfId="36695" xr:uid="{4CE9829F-1819-4F2C-A291-3F883B378DD5}"/>
    <cellStyle name="SAPBEXundefined 5 6 3" xfId="21267" xr:uid="{D40BBCE4-CFFF-443D-8BF5-0E40779B2D0F}"/>
    <cellStyle name="SAPBEXundefined 5 6 4" xfId="22234" xr:uid="{A5477770-38B0-46CA-9BDC-A688AB1B61F8}"/>
    <cellStyle name="SAPBEXundefined 5 7" xfId="3872" xr:uid="{E718DF88-A37D-4E42-8280-9908392A576A}"/>
    <cellStyle name="SAPBEXundefined 5 7 2" xfId="21369" xr:uid="{24042C1E-20A5-449A-B617-010FDF5244EA}"/>
    <cellStyle name="SAPBEXundefined 5 7 3" xfId="22181" xr:uid="{19BC866F-C082-4029-9DC0-B43B5FE855F7}"/>
    <cellStyle name="SAPBEXundefined 5 8" xfId="4446" xr:uid="{97B9175F-A2FD-4529-8C77-E353B5AC2A03}"/>
    <cellStyle name="SAPBEXundefined 5 8 2" xfId="21936" xr:uid="{E95EE485-CC19-40DD-97C7-2D6F2AD208DB}"/>
    <cellStyle name="SAPBEXundefined 5 8 3" xfId="18014" xr:uid="{0D0250B7-3890-4BFC-AD1D-532E8396EB9A}"/>
    <cellStyle name="SAPBEXundefined 5 9" xfId="8371" xr:uid="{94C1D441-DF3C-4DD6-AD02-3C64AD3A622E}"/>
    <cellStyle name="SAPBEXundefined 5 9 2" xfId="25557" xr:uid="{7AA9395A-6FFB-4A58-9C14-7151A091AC4A}"/>
    <cellStyle name="SAPBEXundefined 5 9 3" xfId="34785" xr:uid="{4BCC3840-B89C-4BF9-8DAC-8A1F74C2745A}"/>
    <cellStyle name="SAPBEXundefined 6" xfId="1018" xr:uid="{354D4BD3-8E7A-43F6-8386-DF672605A4F7}"/>
    <cellStyle name="SAPBEXundefined 6 2" xfId="15334" xr:uid="{10D83BE5-CF31-4DD3-9C0A-AF5E1F89F346}"/>
    <cellStyle name="SAPBEXundefined 6 2 2" xfId="31838" xr:uid="{C01FAE30-15CF-45E3-BA2C-C43A39515DEC}"/>
    <cellStyle name="SAPBEXundefined 6 2 3" xfId="38923" xr:uid="{E7C5DB91-A221-4331-B6D1-FC913E118FF5}"/>
    <cellStyle name="SAPBEXundefined 6 3" xfId="16447" xr:uid="{D6DF932F-14E3-4399-AE34-B74663667189}"/>
    <cellStyle name="SAPBEXundefined 6 3 2" xfId="32951" xr:uid="{C156EC6B-5E74-4D09-AA11-3528B6E7F9A6}"/>
    <cellStyle name="SAPBEXundefined 6 3 3" xfId="39643" xr:uid="{FDE74423-2827-4F79-B069-2022D614AB78}"/>
    <cellStyle name="SAPBEXundefined 6 4" xfId="11546" xr:uid="{4CB496F6-6318-41D1-B2A0-B2FEEA5F0696}"/>
    <cellStyle name="SAPBEXundefined 6 4 2" xfId="36128" xr:uid="{F3D415E2-45E3-401B-A13F-FC81A5F63751}"/>
    <cellStyle name="SAPBEXundefined 7" xfId="278" xr:uid="{0CDDC453-C32E-4126-BE65-9B59C9957FC0}"/>
    <cellStyle name="SAPBEXundefined 7 10" xfId="26418" xr:uid="{7799BFB0-BF97-48F1-BFA6-90D4460D9018}"/>
    <cellStyle name="SAPBEXundefined 7 2" xfId="1191" xr:uid="{4777E53A-5B4E-4CAF-94D1-CF1C62485F2A}"/>
    <cellStyle name="SAPBEXundefined 7 2 2" xfId="2439" xr:uid="{64EA2E31-7128-4189-93D7-63B863E12F4F}"/>
    <cellStyle name="SAPBEXundefined 7 2 2 2" xfId="19940" xr:uid="{B8B07D6E-8C82-43F9-8F81-553463BA1F02}"/>
    <cellStyle name="SAPBEXundefined 7 2 2 3" xfId="27612" xr:uid="{29784451-843D-479B-9A84-4518A98181E4}"/>
    <cellStyle name="SAPBEXundefined 7 2 3" xfId="2945" xr:uid="{55631B60-C4C7-4700-B7F3-20718AAD8A34}"/>
    <cellStyle name="SAPBEXundefined 7 2 3 2" xfId="20443" xr:uid="{5C53BE97-ABA7-41DC-A29E-B658EBAABA4F}"/>
    <cellStyle name="SAPBEXundefined 7 2 3 3" xfId="23407" xr:uid="{3953A5BC-18CC-440E-9A5F-521154BB40FC}"/>
    <cellStyle name="SAPBEXundefined 7 2 4" xfId="2225" xr:uid="{DD2A2070-7A70-48A4-AB99-296AA5324683}"/>
    <cellStyle name="SAPBEXundefined 7 2 4 2" xfId="19727" xr:uid="{D9AA604D-ABF7-469C-B48B-2A67EE92F97C}"/>
    <cellStyle name="SAPBEXundefined 7 2 4 3" xfId="29531" xr:uid="{3C81CB9B-6BB5-4EC4-884D-1B68C47F8D63}"/>
    <cellStyle name="SAPBEXundefined 7 2 5" xfId="3262" xr:uid="{602A8A20-ADD0-420E-82CA-1987FF998817}"/>
    <cellStyle name="SAPBEXundefined 7 2 5 2" xfId="20760" xr:uid="{C84BC818-7FD3-49B3-A742-DEB407ABAFB4}"/>
    <cellStyle name="SAPBEXundefined 7 2 5 3" xfId="22490" xr:uid="{37AC4FD0-40B8-43D5-902D-C6A5DB29225D}"/>
    <cellStyle name="SAPBEXundefined 7 2 6" xfId="3801" xr:uid="{F546A78A-26E8-4085-9B09-8169972DB1E7}"/>
    <cellStyle name="SAPBEXundefined 7 2 6 2" xfId="21298" xr:uid="{6F12FBCA-953A-440B-9248-BCBDF94B6947}"/>
    <cellStyle name="SAPBEXundefined 7 2 6 3" xfId="23169" xr:uid="{2DB2E761-F596-40B9-97A9-E5C462B4C8D9}"/>
    <cellStyle name="SAPBEXundefined 7 2 7" xfId="4236" xr:uid="{82F7E139-953E-4ED7-AA3D-019749B2E9E4}"/>
    <cellStyle name="SAPBEXundefined 7 2 7 2" xfId="21730" xr:uid="{5A6DEAF7-2F5A-4FB8-9D2E-739BDF4F5D04}"/>
    <cellStyle name="SAPBEXundefined 7 2 7 3" xfId="18029" xr:uid="{63CAF4C9-1DD5-417F-BA7F-F73E869FEC5D}"/>
    <cellStyle name="SAPBEXundefined 7 2 8" xfId="14701" xr:uid="{B85D3009-A8B5-4930-AAB2-F9A3F2A2DA39}"/>
    <cellStyle name="SAPBEXundefined 7 2 8 2" xfId="31216" xr:uid="{CED42DF8-D791-4D67-9691-DC83D9D213C1}"/>
    <cellStyle name="SAPBEXundefined 7 2 8 3" xfId="38291" xr:uid="{11833365-696B-4C3E-970A-A49A08185468}"/>
    <cellStyle name="SAPBEXundefined 7 2 9" xfId="25148" xr:uid="{3BF44EBF-4AF8-4210-A48D-6D75831774FA}"/>
    <cellStyle name="SAPBEXundefined 7 3" xfId="1620" xr:uid="{67D053D7-9C0B-48EC-ABB7-CB86A33634BB}"/>
    <cellStyle name="SAPBEXundefined 7 3 2" xfId="15428" xr:uid="{761F3BA7-4276-4200-A2A6-C198F3F098C6}"/>
    <cellStyle name="SAPBEXundefined 7 3 2 2" xfId="31932" xr:uid="{6D49E21A-596A-4A96-ACAB-D75157E8467B}"/>
    <cellStyle name="SAPBEXundefined 7 3 2 3" xfId="39017" xr:uid="{A0571C90-186A-4CD0-9858-0A8C105AE9AC}"/>
    <cellStyle name="SAPBEXundefined 7 3 3" xfId="19123" xr:uid="{76663261-2F76-469A-A42D-30EAD32BA10D}"/>
    <cellStyle name="SAPBEXundefined 7 3 4" xfId="29434" xr:uid="{6C5F8704-A24A-41C0-9600-AA079A1B9B6F}"/>
    <cellStyle name="SAPBEXundefined 7 4" xfId="1922" xr:uid="{C7A591F4-5267-412E-A6DE-F1B0BBD6467B}"/>
    <cellStyle name="SAPBEXundefined 7 4 2" xfId="16773" xr:uid="{1207DE95-05A4-4E81-85A4-03E4441D4870}"/>
    <cellStyle name="SAPBEXundefined 7 4 2 2" xfId="33277" xr:uid="{DEE7DA66-7598-4F38-B7D6-ACC2E29404B2}"/>
    <cellStyle name="SAPBEXundefined 7 4 2 3" xfId="39789" xr:uid="{27A7DBAB-B4DF-45E3-A9A7-1BF3CFC88516}"/>
    <cellStyle name="SAPBEXundefined 7 4 3" xfId="19425" xr:uid="{97806DB9-0D89-41E4-B5DA-A90408D28BA0}"/>
    <cellStyle name="SAPBEXundefined 7 4 4" xfId="30280" xr:uid="{A5D91ADB-8CDB-4C74-A344-79BEBC4A2166}"/>
    <cellStyle name="SAPBEXundefined 7 5" xfId="3502" xr:uid="{B9E079D0-06C8-46DF-AEFE-4271AC7B0E1B}"/>
    <cellStyle name="SAPBEXundefined 7 5 2" xfId="21000" xr:uid="{6A714CBE-EDA5-47D2-B800-40AAE1440F51}"/>
    <cellStyle name="SAPBEXundefined 7 5 3" xfId="18471" xr:uid="{8CFE693D-4522-4FD0-BA2E-105979A60ED3}"/>
    <cellStyle name="SAPBEXundefined 7 6" xfId="3815" xr:uid="{60BA04C7-05E4-4322-A464-C100F394146B}"/>
    <cellStyle name="SAPBEXundefined 7 6 2" xfId="21312" xr:uid="{E30E6605-29D9-454B-A58A-21DA052164BA}"/>
    <cellStyle name="SAPBEXundefined 7 6 3" xfId="22212" xr:uid="{BBA2BDEA-443F-49D4-881C-6E9A6226B687}"/>
    <cellStyle name="SAPBEXundefined 7 7" xfId="4106" xr:uid="{47DD97DE-FF04-476A-904D-9115BE169DB6}"/>
    <cellStyle name="SAPBEXundefined 7 7 2" xfId="21601" xr:uid="{345FB7B6-BECB-44AD-85E6-52983A7E204A}"/>
    <cellStyle name="SAPBEXundefined 7 7 3" xfId="18095" xr:uid="{95E860EF-C5FB-4201-90D7-D2898F406145}"/>
    <cellStyle name="SAPBEXundefined 7 8" xfId="4112" xr:uid="{10F1237B-4C10-4207-88F7-BE65B977DAAA}"/>
    <cellStyle name="SAPBEXundefined 7 8 2" xfId="21607" xr:uid="{F10C80F7-D437-44DB-9BDE-B311F7A4833C}"/>
    <cellStyle name="SAPBEXundefined 7 8 3" xfId="18092" xr:uid="{2E9B8777-E2ED-460E-90A7-11D76A23E164}"/>
    <cellStyle name="SAPBEXundefined 7 9" xfId="11922" xr:uid="{659BBFF2-6D4E-423A-9F85-4E116EAADBD9}"/>
    <cellStyle name="SAPBEXundefined 7 9 2" xfId="28775" xr:uid="{848BDC3E-49B4-4E76-AF36-14BEF598AADC}"/>
    <cellStyle name="SAPBEXundefined 7 9 3" xfId="36218" xr:uid="{6DAD973F-EF1B-40CA-B327-33659F3744E3}"/>
    <cellStyle name="SAPBEXundefined 8" xfId="1144" xr:uid="{A7DAA987-F01E-4626-B7FB-8A436BB8682D}"/>
    <cellStyle name="SAPBEXundefined 8 10" xfId="29295" xr:uid="{83435458-0549-4EF2-99D5-9B1CDE65EA9E}"/>
    <cellStyle name="SAPBEXundefined 8 2" xfId="2392" xr:uid="{6E379BFC-3757-4E46-994C-B10B3C49416B}"/>
    <cellStyle name="SAPBEXundefined 8 2 2" xfId="13801" xr:uid="{CBE33BC0-48DA-4298-A9CF-1DBB6AE37B75}"/>
    <cellStyle name="SAPBEXundefined 8 2 2 2" xfId="30419" xr:uid="{66720B9B-9604-49C9-8E47-339A20443DBE}"/>
    <cellStyle name="SAPBEXundefined 8 2 2 3" xfId="37526" xr:uid="{7AE6BEBE-3A9B-4F93-8EE9-5523339AE626}"/>
    <cellStyle name="SAPBEXundefined 8 2 3" xfId="19893" xr:uid="{01822C1C-0AA4-43E4-AE61-CB63861C698C}"/>
    <cellStyle name="SAPBEXundefined 8 2 4" xfId="23002" xr:uid="{FD7F31BB-6098-42D3-B69C-8F930A82DEE0}"/>
    <cellStyle name="SAPBEXundefined 8 3" xfId="2898" xr:uid="{3DF661DF-2B44-4952-9479-CDEC77565436}"/>
    <cellStyle name="SAPBEXundefined 8 3 2" xfId="13838" xr:uid="{BAC2AE82-C442-44FF-BEAD-B09A64765B62}"/>
    <cellStyle name="SAPBEXundefined 8 3 2 2" xfId="30454" xr:uid="{C773B450-BC45-47FF-91C2-238FC3031723}"/>
    <cellStyle name="SAPBEXundefined 8 3 2 3" xfId="37562" xr:uid="{1B7FF507-D7DC-42E1-A52C-B19F20973F64}"/>
    <cellStyle name="SAPBEXundefined 8 3 3" xfId="20396" xr:uid="{0044E2C8-A078-496E-B8F0-C37D0F6B8F4A}"/>
    <cellStyle name="SAPBEXundefined 8 3 4" xfId="24524" xr:uid="{65858B57-45FC-4574-AF27-A71C64BA4787}"/>
    <cellStyle name="SAPBEXundefined 8 4" xfId="2662" xr:uid="{E51E19C4-424D-4579-BDAF-A9727725FE88}"/>
    <cellStyle name="SAPBEXundefined 8 4 2" xfId="20163" xr:uid="{B4E8A505-666D-4A3F-A7AD-977A0C38B87A}"/>
    <cellStyle name="SAPBEXundefined 8 4 3" xfId="24563" xr:uid="{CCA34E9D-B521-4BC6-B24E-1C3DFD019D3C}"/>
    <cellStyle name="SAPBEXundefined 8 5" xfId="3906" xr:uid="{FCF1E6A1-5125-4506-8C57-46B33CAEE07E}"/>
    <cellStyle name="SAPBEXundefined 8 5 2" xfId="21403" xr:uid="{8EDAD2D8-76AD-4660-AD9E-EB2E8F25AE60}"/>
    <cellStyle name="SAPBEXundefined 8 5 3" xfId="22157" xr:uid="{04656F46-0401-4600-89BC-D800B04DBC74}"/>
    <cellStyle name="SAPBEXundefined 8 6" xfId="4121" xr:uid="{C486176A-75CE-4A7E-961B-44F2F52208A8}"/>
    <cellStyle name="SAPBEXundefined 8 6 2" xfId="21616" xr:uid="{DDAB6409-188F-4955-A14D-26AEF25C8424}"/>
    <cellStyle name="SAPBEXundefined 8 6 3" xfId="17837" xr:uid="{AA4D025A-0349-4DC3-8F06-CB7EC005BD17}"/>
    <cellStyle name="SAPBEXundefined 8 7" xfId="4500" xr:uid="{B6BC556B-DE9D-4F9B-B956-C1506DC3F4A8}"/>
    <cellStyle name="SAPBEXundefined 8 7 2" xfId="21990" xr:uid="{793F9201-B9A1-4967-B219-26CDCDA0270C}"/>
    <cellStyle name="SAPBEXundefined 8 7 3" xfId="22033" xr:uid="{14207D8F-1D81-4E3F-B2A1-8BA80FD97271}"/>
    <cellStyle name="SAPBEXundefined 8 8" xfId="10544" xr:uid="{6A3695EF-C351-4CC8-B49F-B5F7384193DD}"/>
    <cellStyle name="SAPBEXundefined 8 8 2" xfId="27598" xr:uid="{A54FA397-16E4-4037-9BF3-AC3660786E4F}"/>
    <cellStyle name="SAPBEXundefined 8 8 3" xfId="35650" xr:uid="{DE3E59C3-1820-4CE6-9B8F-08680211F668}"/>
    <cellStyle name="SAPBEXundefined 8 9" xfId="18662" xr:uid="{FF67194B-3401-42A4-98D4-EB7CE473A5E0}"/>
    <cellStyle name="SAPBEXundefined 9" xfId="1448" xr:uid="{D62F8F52-4EE9-4DD4-8B7E-82394D434C40}"/>
    <cellStyle name="SAPBEXundefined 9 2" xfId="9266" xr:uid="{8736C19B-3ACF-438C-B4E9-36B1C66B6159}"/>
    <cellStyle name="SAPBEXundefined 9 2 2" xfId="26423" xr:uid="{FB1B73D4-1405-4AE0-A332-4D00AC443606}"/>
    <cellStyle name="SAPBEXundefined 9 2 3" xfId="35157" xr:uid="{FF2C63C1-967B-4B39-9F2E-F6BCAC6A48A0}"/>
    <cellStyle name="SAPBEXundefined 9 3" xfId="18953" xr:uid="{DBF80D4C-A935-4B7F-A5B5-1EC4D6C12230}"/>
    <cellStyle name="SAPBEXundefined 9 4" xfId="30294" xr:uid="{AD228281-1C54-4A3A-B271-DDEC7B158BA4}"/>
    <cellStyle name="Sheet Title" xfId="86" xr:uid="{1A091447-94F2-4DF2-A7C2-1361F01450E2}"/>
    <cellStyle name="Sheet Title 2" xfId="5751" xr:uid="{9A203A02-1101-458A-B9B6-1DD0B85F09C6}"/>
    <cellStyle name="Sheet Title 2 2" xfId="11547" xr:uid="{B90C8878-2DCC-444B-9053-34387975C623}"/>
    <cellStyle name="Standard_Anpassen der Amortisation" xfId="865" xr:uid="{DF4E117B-FCF6-4E33-B898-1ED6C59F9BEE}"/>
    <cellStyle name="Style 1" xfId="866" xr:uid="{CDDD63CA-6A70-41E2-8ACB-68345249C87A}"/>
    <cellStyle name="Style 1 2" xfId="867" xr:uid="{FC42DAA6-F781-489E-9C3D-0B0D07F634A4}"/>
    <cellStyle name="Style 1 2 2" xfId="868" xr:uid="{2E393C75-DC38-4D50-BEB7-1414C2052CB8}"/>
    <cellStyle name="Style 1 2 3" xfId="11549" xr:uid="{831D627D-467B-4D7B-958C-63554BA4BD75}"/>
    <cellStyle name="Style 1 3" xfId="869" xr:uid="{B409E418-C892-4EA5-B390-DB012DC3A44B}"/>
    <cellStyle name="Style 1 3 2" xfId="11548" xr:uid="{EA58FA3D-4B9D-451A-BFE1-ED4B1559D85D}"/>
    <cellStyle name="Style 1 4" xfId="870" xr:uid="{821935BA-19F7-4D4E-B930-4DC44D18C6E6}"/>
    <cellStyle name="Style 1 4 2" xfId="871" xr:uid="{F8F62535-6950-41E8-9462-90BD1BC360B7}"/>
    <cellStyle name="Style 1 5" xfId="872" xr:uid="{8329470D-115D-4057-8197-594319CFE0DA}"/>
    <cellStyle name="Style 1 5 2" xfId="873" xr:uid="{A1606D6C-20C6-4397-A371-F399B25E9370}"/>
    <cellStyle name="Style 1 6" xfId="874" xr:uid="{9A8A5163-0E12-4EEE-B524-0D10F070D189}"/>
    <cellStyle name="Style 1 7" xfId="5752" xr:uid="{66A50218-83AA-4404-8A3A-E8F0B413D93F}"/>
    <cellStyle name="Style 1_EAST Q3 Summary" xfId="875" xr:uid="{3C501FD9-1C0E-49FD-9E9B-F20EA6C73B59}"/>
    <cellStyle name="Style 2" xfId="5864" xr:uid="{B7A92A44-D837-4B6B-B357-945735856828}"/>
    <cellStyle name="Sub-total" xfId="876" xr:uid="{4BDD2C4C-F752-4503-88FB-B5395ABF1D1E}"/>
    <cellStyle name="Sub-total 10" xfId="9025" xr:uid="{BF1B148A-BCCE-498D-9611-D186FA299823}"/>
    <cellStyle name="Sub-total 10 2" xfId="26201" xr:uid="{9217E407-BE7D-4807-80EA-EF70B07A34F0}"/>
    <cellStyle name="Sub-total 10 3" xfId="34917" xr:uid="{8CAE0778-9291-4388-8CDB-C3539E83DA91}"/>
    <cellStyle name="Sub-total 11" xfId="38153" xr:uid="{3938F260-F2B7-4774-8B31-F1E8C7352EA7}"/>
    <cellStyle name="Sub-total 2" xfId="2150" xr:uid="{6A74BEBD-514C-46C8-B82A-3E2BDC7C8E99}"/>
    <cellStyle name="Sub-total 2 2" xfId="12181" xr:uid="{A7AB4F48-866E-4DD8-824E-376B63204D80}"/>
    <cellStyle name="Sub-total 2 2 2" xfId="14856" xr:uid="{08C076CF-1345-4CC9-947A-D14858FDC07D}"/>
    <cellStyle name="Sub-total 2 2 2 2" xfId="31369" xr:uid="{2563CE4F-E4DC-4733-9069-A4334C1E4991}"/>
    <cellStyle name="Sub-total 2 2 2 3" xfId="38446" xr:uid="{6B1BDACE-627A-4262-8037-132DC5BA86A4}"/>
    <cellStyle name="Sub-total 2 2 2 4" xfId="40285" xr:uid="{56992DA8-F1F3-4117-9DD5-64B634D13A9C}"/>
    <cellStyle name="Sub-total 2 2 3" xfId="15584" xr:uid="{FD192484-F98A-40B1-87E6-A172132F1AC0}"/>
    <cellStyle name="Sub-total 2 2 3 2" xfId="32088" xr:uid="{E11E22E2-0E6C-404F-9D6D-82BDF22C2E3D}"/>
    <cellStyle name="Sub-total 2 2 3 3" xfId="39173" xr:uid="{C9B39597-E781-4694-BA18-1759C2AD43BB}"/>
    <cellStyle name="Sub-total 2 2 4" xfId="16977" xr:uid="{FE729C2F-33B0-4805-BE63-3DDC395055D0}"/>
    <cellStyle name="Sub-total 2 2 4 2" xfId="33481" xr:uid="{B59DB7BB-84D7-40B4-94EA-D56A97643AB4}"/>
    <cellStyle name="Sub-total 2 2 4 3" xfId="39902" xr:uid="{D8F1AE00-2381-4DD3-B287-BC4646F1D852}"/>
    <cellStyle name="Sub-total 2 2 5" xfId="40269" xr:uid="{109FF7F9-CB3D-43A0-9ABB-9AE9D5D37806}"/>
    <cellStyle name="Sub-total 2 3" xfId="10777" xr:uid="{FEE0661F-3AFC-495F-9B05-82439C3DDCFC}"/>
    <cellStyle name="Sub-total 2 3 2" xfId="14010" xr:uid="{23EFDAEB-32A0-4E81-A3DB-CA4BF247466A}"/>
    <cellStyle name="Sub-total 2 3 2 2" xfId="30605" xr:uid="{C501262C-14A8-4EAD-8CE1-26B3CDA9C647}"/>
    <cellStyle name="Sub-total 2 3 2 3" xfId="37680" xr:uid="{F2851E1A-62D0-4078-8250-25F12A73D779}"/>
    <cellStyle name="Sub-total 2 3 2 4" xfId="40279" xr:uid="{9EA9C298-21DB-4CC4-A9A1-4D396B9CB684}"/>
    <cellStyle name="Sub-total 2 3 3" xfId="13048" xr:uid="{A7F054CD-66E7-4F90-9ADB-FA21D609D494}"/>
    <cellStyle name="Sub-total 2 3 3 2" xfId="29768" xr:uid="{478C2B38-5DD0-47F4-AD4A-06DC7E68FC06}"/>
    <cellStyle name="Sub-total 2 3 3 3" xfId="36777" xr:uid="{DA55B76C-2657-4270-9905-C0289DA549BC}"/>
    <cellStyle name="Sub-total 2 3 4" xfId="27802" xr:uid="{6AAFB203-C889-430B-BA34-AC506E71B95D}"/>
    <cellStyle name="Sub-total 2 3 5" xfId="40263" xr:uid="{EA53647E-42BF-4899-A5EF-70E5E008DA23}"/>
    <cellStyle name="Sub-total 2 4" xfId="9770" xr:uid="{D88A7F14-1C03-44F9-A80C-23CEF58120A5}"/>
    <cellStyle name="Sub-total 2 4 2" xfId="26918" xr:uid="{59A49FA7-494B-484C-9223-80930DDFACA1}"/>
    <cellStyle name="Sub-total 2 4 3" xfId="35198" xr:uid="{2C055F25-D19A-44A8-B510-F341FBD5AAFE}"/>
    <cellStyle name="Sub-total 2 4 4" xfId="40258" xr:uid="{B70953FB-FAF8-427C-B62C-6D10C8F3DAE3}"/>
    <cellStyle name="Sub-total 2 5" xfId="13203" xr:uid="{A3CC9FCC-7530-45C4-BFDB-6B04A1F87949}"/>
    <cellStyle name="Sub-total 2 5 2" xfId="29920" xr:uid="{E65564EF-6998-4FC6-B025-516352F9F072}"/>
    <cellStyle name="Sub-total 2 5 3" xfId="36932" xr:uid="{613D1FA5-4098-448F-A9B1-E51C7F8E5CAE}"/>
    <cellStyle name="Sub-total 2 5 4" xfId="40274" xr:uid="{C4F1CEFF-2E23-40B0-9465-CA5673396798}"/>
    <cellStyle name="Sub-total 2 6" xfId="13858" xr:uid="{595DEF97-9085-433E-9711-D93600E12BB0}"/>
    <cellStyle name="Sub-total 2 6 2" xfId="30474" xr:uid="{DCE7C72E-A571-4370-83AD-E0BC61C01EE3}"/>
    <cellStyle name="Sub-total 2 6 3" xfId="37582" xr:uid="{81E59959-7CF7-42B4-BBE6-9CCDB1C5B308}"/>
    <cellStyle name="Sub-total 2 7" xfId="7877" xr:uid="{5FB26E73-E30D-4081-8303-FEEE1C8AB404}"/>
    <cellStyle name="Sub-total 2 7 2" xfId="25135" xr:uid="{B38E51BA-F3E8-4EE8-B621-A925C0051E00}"/>
    <cellStyle name="Sub-total 2 7 3" xfId="34470" xr:uid="{CBF8F93B-745F-48B5-A75B-B2F52F842942}"/>
    <cellStyle name="Sub-total 2 7 4" xfId="40253" xr:uid="{C11A8AE2-A180-484D-88DA-B9054BB158CD}"/>
    <cellStyle name="Sub-total 2 8" xfId="19653" xr:uid="{4FCCFF4C-BC02-450B-878A-FFBC46D3E730}"/>
    <cellStyle name="Sub-total 2 9" xfId="28403" xr:uid="{3E2AF652-4A66-4BBD-8152-27C193C2951F}"/>
    <cellStyle name="Sub-total 3" xfId="2658" xr:uid="{DA294AF1-EBE3-46AD-85F0-B7E0CF3FD402}"/>
    <cellStyle name="Sub-total 3 2" xfId="12289" xr:uid="{981CAA74-6DEC-4B67-B604-C7837F221E16}"/>
    <cellStyle name="Sub-total 3 2 2" xfId="14915" xr:uid="{1B09639C-EB27-46FE-AC46-23ACED8F4365}"/>
    <cellStyle name="Sub-total 3 2 2 2" xfId="31426" xr:uid="{65AC5C16-9292-49FB-8E74-356914E20851}"/>
    <cellStyle name="Sub-total 3 2 2 3" xfId="38504" xr:uid="{EFA60C8E-A303-4413-84FD-22858F4FB6F6}"/>
    <cellStyle name="Sub-total 3 2 2 4" xfId="40286" xr:uid="{584860C2-A83B-4D53-B1C2-AD89AE3CD1A4}"/>
    <cellStyle name="Sub-total 3 2 3" xfId="15689" xr:uid="{B696245A-F70C-4FB4-A1BC-5767757FE3FF}"/>
    <cellStyle name="Sub-total 3 2 3 2" xfId="32193" xr:uid="{4BD060F8-2E41-4160-805B-5B9359584A5F}"/>
    <cellStyle name="Sub-total 3 2 3 3" xfId="39278" xr:uid="{63AE3219-59A8-4D9C-AE94-1D040705F450}"/>
    <cellStyle name="Sub-total 3 2 4" xfId="17073" xr:uid="{DF716817-B2C6-4162-A239-77654F7C745F}"/>
    <cellStyle name="Sub-total 3 2 4 2" xfId="33577" xr:uid="{29793504-0A0C-4CCE-BD6E-B88315F9C708}"/>
    <cellStyle name="Sub-total 3 2 4 3" xfId="39995" xr:uid="{B1B0916A-A241-4CE1-9892-D6304A61618D}"/>
    <cellStyle name="Sub-total 3 2 5" xfId="40270" xr:uid="{82848468-EBD6-4E96-BE50-B3756D6D01E3}"/>
    <cellStyle name="Sub-total 3 3" xfId="10886" xr:uid="{0C511688-2EAD-43CB-AD3E-323051F45F91}"/>
    <cellStyle name="Sub-total 3 3 2" xfId="14117" xr:uid="{00AB8A7B-D6C0-4D46-BA20-DBEC8D73EE52}"/>
    <cellStyle name="Sub-total 3 3 2 2" xfId="30696" xr:uid="{4F341AB7-169F-45E6-B404-4FD81813691C}"/>
    <cellStyle name="Sub-total 3 3 2 3" xfId="37775" xr:uid="{58E59D7D-B55A-4BF1-BD5F-EEFE22003FC2}"/>
    <cellStyle name="Sub-total 3 3 2 4" xfId="40280" xr:uid="{1BB6E174-3270-4681-8344-5FB5869D2054}"/>
    <cellStyle name="Sub-total 3 3 3" xfId="14348" xr:uid="{ADD1D56B-60EE-4C46-867B-E8E0C76FE016}"/>
    <cellStyle name="Sub-total 3 3 3 2" xfId="30887" xr:uid="{4D132B1C-4DEF-4F74-B6D8-3ED899DB0448}"/>
    <cellStyle name="Sub-total 3 3 3 3" xfId="38005" xr:uid="{818A3D3F-D77B-437F-8E79-80AAFF558CDC}"/>
    <cellStyle name="Sub-total 3 3 4" xfId="27893" xr:uid="{27749A1A-3C63-4688-8AD0-371D3BA1B4C8}"/>
    <cellStyle name="Sub-total 3 3 5" xfId="40264" xr:uid="{7C6E2B12-AA7D-46D5-8879-98340A6B586B}"/>
    <cellStyle name="Sub-total 3 4" xfId="10086" xr:uid="{D325060A-E63D-4AED-87CC-1D39B926D876}"/>
    <cellStyle name="Sub-total 3 4 2" xfId="27178" xr:uid="{D82107F9-BEA8-476F-9B95-DC700C616BC5}"/>
    <cellStyle name="Sub-total 3 4 3" xfId="35428" xr:uid="{8F45D757-7ACD-4DC5-8488-B1E6EA35B39D}"/>
    <cellStyle name="Sub-total 3 4 4" xfId="40259" xr:uid="{F7D608D0-39E7-4D3F-8826-896484D2B767}"/>
    <cellStyle name="Sub-total 3 5" xfId="13480" xr:uid="{5596F500-7A3D-4652-B740-336E634EBCDE}"/>
    <cellStyle name="Sub-total 3 5 2" xfId="30138" xr:uid="{E8943E99-878E-4996-A10B-84AC87912478}"/>
    <cellStyle name="Sub-total 3 5 3" xfId="37209" xr:uid="{56099747-E8B2-4993-9C81-7F12840CEA52}"/>
    <cellStyle name="Sub-total 3 5 4" xfId="40275" xr:uid="{6872D9BD-9AC2-4EE3-A11F-341BFE59DFE1}"/>
    <cellStyle name="Sub-total 3 6" xfId="13700" xr:uid="{B5F143A8-827C-432B-8625-D2568C2858A6}"/>
    <cellStyle name="Sub-total 3 6 2" xfId="30336" xr:uid="{BED1A98F-9DE6-4E0C-B73A-BEAE900CFE25}"/>
    <cellStyle name="Sub-total 3 6 3" xfId="37425" xr:uid="{2F499E93-F33E-4FAB-A6A1-A53995EB5980}"/>
    <cellStyle name="Sub-total 3 7" xfId="8193" xr:uid="{7954F2BE-3CE4-46DD-BA27-4D5ADAFFC366}"/>
    <cellStyle name="Sub-total 3 7 2" xfId="25393" xr:uid="{6B27858B-8E10-491E-BD63-7B14ED8795D1}"/>
    <cellStyle name="Sub-total 3 7 3" xfId="34700" xr:uid="{B8A7CF4E-E3D0-4C26-A7C3-47E1539DBF1C}"/>
    <cellStyle name="Sub-total 3 7 4" xfId="40254" xr:uid="{DCCA3FB3-04E3-468A-86C9-576A360D588E}"/>
    <cellStyle name="Sub-total 3 8" xfId="20159" xr:uid="{8373D345-528D-4556-B1F6-FC560FD9F059}"/>
    <cellStyle name="Sub-total 3 9" xfId="22906" xr:uid="{D9EF654E-6324-4440-9068-DEC15CB7CBC4}"/>
    <cellStyle name="Sub-total 4" xfId="1629" xr:uid="{182FC526-6CD3-49DB-A2D4-90DABC7F2CE5}"/>
    <cellStyle name="Sub-total 4 2" xfId="12556" xr:uid="{131BE105-B582-4598-BE2B-0D29481B51DD}"/>
    <cellStyle name="Sub-total 4 2 2" xfId="15036" xr:uid="{ADE60DDD-6CA0-4C66-999E-4D57B5F4BCA0}"/>
    <cellStyle name="Sub-total 4 2 2 2" xfId="31543" xr:uid="{5B81BC39-564F-43B2-A971-2DF28C792788}"/>
    <cellStyle name="Sub-total 4 2 2 3" xfId="38625" xr:uid="{74F74CBF-3E8E-4600-9D0D-E74C006D77B6}"/>
    <cellStyle name="Sub-total 4 2 2 4" xfId="40288" xr:uid="{F08FD669-EB87-4635-892A-9F73E745E73F}"/>
    <cellStyle name="Sub-total 4 2 3" xfId="15858" xr:uid="{FF992DC2-8AD0-4479-B88C-31E0EF081312}"/>
    <cellStyle name="Sub-total 4 2 3 2" xfId="32362" xr:uid="{0C8A626C-5EA9-44B0-B25C-51339D43CF44}"/>
    <cellStyle name="Sub-total 4 2 3 3" xfId="39447" xr:uid="{B2B4A475-425F-401D-8340-C9B92FC3AE91}"/>
    <cellStyle name="Sub-total 4 2 4" xfId="17331" xr:uid="{E9A252CB-8A50-473A-AABD-9AA9A6A194F1}"/>
    <cellStyle name="Sub-total 4 2 4 2" xfId="33835" xr:uid="{AC488064-CF7F-4304-9476-96DDB51B8649}"/>
    <cellStyle name="Sub-total 4 2 4 3" xfId="40164" xr:uid="{7EDE3C93-28F5-4A55-A463-150BB8F2C646}"/>
    <cellStyle name="Sub-total 4 2 5" xfId="40272" xr:uid="{22606D9E-FF98-4BAA-A71C-C5B06DC74A9D}"/>
    <cellStyle name="Sub-total 4 3" xfId="11147" xr:uid="{A6E50AA0-B628-403F-84CF-C499A77E9051}"/>
    <cellStyle name="Sub-total 4 3 2" xfId="14332" xr:uid="{F060F9A4-89CB-49B1-9297-246DC5120D3A}"/>
    <cellStyle name="Sub-total 4 3 2 2" xfId="30872" xr:uid="{7735A35D-6F50-4934-BA0D-97EF2347BC81}"/>
    <cellStyle name="Sub-total 4 3 2 3" xfId="37989" xr:uid="{157250D0-DA8A-439E-A294-27219B0D4110}"/>
    <cellStyle name="Sub-total 4 3 2 4" xfId="40282" xr:uid="{258E1317-0E0E-44AB-8CFA-9FDB20A7FF4B}"/>
    <cellStyle name="Sub-total 4 3 3" xfId="14709" xr:uid="{DEE87A40-C432-4FE8-A495-1D127B605BE7}"/>
    <cellStyle name="Sub-total 4 3 3 2" xfId="31223" xr:uid="{B9A69CBD-3A47-4592-9FF7-593CB102E701}"/>
    <cellStyle name="Sub-total 4 3 3 3" xfId="38299" xr:uid="{D573EE19-6E61-4F0E-AB32-319BD13A2DD5}"/>
    <cellStyle name="Sub-total 4 3 4" xfId="28113" xr:uid="{F5EC84F0-7A19-4738-8009-AB0FE05A76E2}"/>
    <cellStyle name="Sub-total 4 3 5" xfId="40266" xr:uid="{6EA604E1-C403-4917-878C-70BD33CDC808}"/>
    <cellStyle name="Sub-total 4 4" xfId="10139" xr:uid="{561BA1B1-55A1-4DD3-BB62-B876792A3B96}"/>
    <cellStyle name="Sub-total 4 4 2" xfId="27225" xr:uid="{40461A33-55CE-45C4-BC49-50E0AB15A0A0}"/>
    <cellStyle name="Sub-total 4 4 3" xfId="35481" xr:uid="{4F11A950-85F8-4BA3-A0D7-6B10A48CD0F4}"/>
    <cellStyle name="Sub-total 4 4 4" xfId="40260" xr:uid="{CFF24CEA-94CA-47CB-8D22-34466EEFC64B}"/>
    <cellStyle name="Sub-total 4 5" xfId="13533" xr:uid="{0826BCAF-607F-4953-9975-BA12F043F6F6}"/>
    <cellStyle name="Sub-total 4 5 2" xfId="30184" xr:uid="{6691609C-3C18-46BE-91C5-AC9B1BE9C254}"/>
    <cellStyle name="Sub-total 4 5 3" xfId="37262" xr:uid="{718F0985-D49D-40A7-B797-B0B8115DD276}"/>
    <cellStyle name="Sub-total 4 5 4" xfId="40276" xr:uid="{38BEC075-17C3-4266-A79B-44AD176DBB13}"/>
    <cellStyle name="Sub-total 4 6" xfId="14962" xr:uid="{7C54AF0B-8959-49C2-AE59-E1139ECEB66C}"/>
    <cellStyle name="Sub-total 4 6 2" xfId="31472" xr:uid="{3B469A54-B008-40B4-9BA2-6EEA71C48C92}"/>
    <cellStyle name="Sub-total 4 6 3" xfId="38551" xr:uid="{A18F1940-E43A-401E-9AF5-5E93E1AE6B9B}"/>
    <cellStyle name="Sub-total 4 7" xfId="8247" xr:uid="{6512174B-503D-4EE4-84DF-ED7DA52C0E51}"/>
    <cellStyle name="Sub-total 4 7 2" xfId="25439" xr:uid="{ADC92284-08B8-4967-B4EC-B421C07C1C67}"/>
    <cellStyle name="Sub-total 4 7 3" xfId="34753" xr:uid="{C1D3A43D-4E56-4D67-8EE4-76B64C340CC0}"/>
    <cellStyle name="Sub-total 4 7 4" xfId="40255" xr:uid="{FD7D44D0-D02A-4B69-9235-30536CDB56BF}"/>
    <cellStyle name="Sub-total 4 8" xfId="19132" xr:uid="{0AF9A9D3-1E37-40DD-A805-C1EAE8F4BCD9}"/>
    <cellStyle name="Sub-total 4 9" xfId="30113" xr:uid="{EA283ACA-4394-4E0C-8554-355CE099A78E}"/>
    <cellStyle name="Sub-total 5" xfId="1535" xr:uid="{FCE25099-FCD9-4A00-96B1-1C8FD7A1D2DF}"/>
    <cellStyle name="Sub-total 5 2" xfId="12730" xr:uid="{2997A05A-FEE3-432A-94FC-0E493810ACC1}"/>
    <cellStyle name="Sub-total 5 2 2" xfId="15120" xr:uid="{CCFC492E-577A-4589-BDB4-E8BDA72A74CB}"/>
    <cellStyle name="Sub-total 5 2 2 2" xfId="31625" xr:uid="{BBB61C0E-4F96-41AB-9E2D-DFAAF9DDB97D}"/>
    <cellStyle name="Sub-total 5 2 2 3" xfId="38709" xr:uid="{5FC851F8-BC75-437E-B9AB-D5B35C6EABD7}"/>
    <cellStyle name="Sub-total 5 2 2 4" xfId="40289" xr:uid="{897FBAC5-F652-44AC-9440-41E626F5D3E7}"/>
    <cellStyle name="Sub-total 5 2 3" xfId="15944" xr:uid="{0702B48E-878C-4D73-9C93-643914F6F68E}"/>
    <cellStyle name="Sub-total 5 2 3 2" xfId="32448" xr:uid="{0F72A4AB-F95E-4E17-9AC4-3F71C43346C6}"/>
    <cellStyle name="Sub-total 5 2 3 3" xfId="39533" xr:uid="{D4B547AC-97CC-4F5B-9634-58528284E0E0}"/>
    <cellStyle name="Sub-total 5 2 4" xfId="17505" xr:uid="{D6639E87-FA96-4F73-B778-B5DB002E8689}"/>
    <cellStyle name="Sub-total 5 2 4 2" xfId="34009" xr:uid="{036869E4-8FA2-4441-A063-695F58893631}"/>
    <cellStyle name="Sub-total 5 2 4 3" xfId="40250" xr:uid="{619A6593-6711-423F-B367-9E11890D4971}"/>
    <cellStyle name="Sub-total 5 2 5" xfId="40273" xr:uid="{06FF3945-03E6-433D-B4AF-EADCB975DFC2}"/>
    <cellStyle name="Sub-total 5 3" xfId="11321" xr:uid="{B8B9112D-AB1A-492B-9373-F79B3F7AC062}"/>
    <cellStyle name="Sub-total 5 3 2" xfId="14467" xr:uid="{ED0A030E-1230-4D27-8BDA-AB74A8540F8A}"/>
    <cellStyle name="Sub-total 5 3 2 2" xfId="30987" xr:uid="{6F07EBB0-0B77-4641-BD04-69F0E95E9D2B}"/>
    <cellStyle name="Sub-total 5 3 2 3" xfId="38124" xr:uid="{222E58D4-FD3A-48F2-AB8A-6E3C9F7690A3}"/>
    <cellStyle name="Sub-total 5 3 2 4" xfId="40283" xr:uid="{6E9F106B-C609-4BE2-89CD-9F2097D03432}"/>
    <cellStyle name="Sub-total 5 3 3" xfId="9165" xr:uid="{FB3B1D0E-4FDC-4799-A067-157A285E6FF8}"/>
    <cellStyle name="Sub-total 5 3 3 2" xfId="26341" xr:uid="{D3531596-9F91-4D49-8FC3-E5B672493BB3}"/>
    <cellStyle name="Sub-total 5 3 3 3" xfId="35056" xr:uid="{C898DE8B-CEB4-4A9B-A290-DEF6F3180EEF}"/>
    <cellStyle name="Sub-total 5 3 4" xfId="28268" xr:uid="{9AE1C1B7-5ADD-494C-B3EF-F8421E543F44}"/>
    <cellStyle name="Sub-total 5 3 5" xfId="40267" xr:uid="{994691D9-DA3D-492B-BE55-D10E320BF703}"/>
    <cellStyle name="Sub-total 5 4" xfId="10260" xr:uid="{4058AA56-F632-4840-97F2-B1C8F5E30F74}"/>
    <cellStyle name="Sub-total 5 4 2" xfId="27341" xr:uid="{5E8CFFBF-74F4-4B58-AC19-F7B2DEC33D6C}"/>
    <cellStyle name="Sub-total 5 4 3" xfId="35512" xr:uid="{B1166077-C1C8-4280-BF6B-A716B1E7876D}"/>
    <cellStyle name="Sub-total 5 4 4" xfId="40261" xr:uid="{6A419033-646E-430F-874B-98817C0D6376}"/>
    <cellStyle name="Sub-total 5 5" xfId="13616" xr:uid="{AB08219D-8A9B-452C-8CB3-67A7E5917225}"/>
    <cellStyle name="Sub-total 5 5 2" xfId="30261" xr:uid="{7C22585E-61DE-41F2-8AF2-BF86D70B21D6}"/>
    <cellStyle name="Sub-total 5 5 3" xfId="37344" xr:uid="{F510B9C1-3516-4864-853F-CC2A186068C8}"/>
    <cellStyle name="Sub-total 5 5 4" xfId="40277" xr:uid="{0D424B52-38A8-4538-95EC-7B7C5A97303B}"/>
    <cellStyle name="Sub-total 5 6" xfId="13160" xr:uid="{DD8C1139-9EF9-4DE9-BF59-FC0C9E12B3C6}"/>
    <cellStyle name="Sub-total 5 6 2" xfId="29880" xr:uid="{83EA853D-D333-4EE6-B205-E8164F27900F}"/>
    <cellStyle name="Sub-total 5 6 3" xfId="36889" xr:uid="{CDA8C118-06B4-436F-80B6-AFB1F99682D7}"/>
    <cellStyle name="Sub-total 5 7" xfId="8370" xr:uid="{500A6E87-6719-4F48-87DA-8D43FBB77BB6}"/>
    <cellStyle name="Sub-total 5 7 2" xfId="25556" xr:uid="{21D2A5CD-B6FE-4DFA-8E4F-8DB1F8A23001}"/>
    <cellStyle name="Sub-total 5 7 3" xfId="34784" xr:uid="{DD6066E0-8156-4B09-B578-C30AAF86E25E}"/>
    <cellStyle name="Sub-total 5 7 4" xfId="40256" xr:uid="{21822ADA-1F21-4C91-B0B9-9EA26AFC8883}"/>
    <cellStyle name="Sub-total 5 8" xfId="19040" xr:uid="{5B83B6FB-B8AD-41DD-A0EB-89C22A3C7453}"/>
    <cellStyle name="Sub-total 5 9" xfId="30394" xr:uid="{187E811B-F32B-4368-9513-77CC355CC884}"/>
    <cellStyle name="Sub-total 6" xfId="1553" xr:uid="{8C842D37-7C0D-49AC-B2A0-1F686EDF849C}"/>
    <cellStyle name="Sub-total 6 2" xfId="12465" xr:uid="{D0E60284-3844-49B3-99CC-A5E39D264682}"/>
    <cellStyle name="Sub-total 6 2 2" xfId="15003" xr:uid="{D8BCF717-01E4-4A67-8CDB-96A4FA2459BA}"/>
    <cellStyle name="Sub-total 6 2 2 2" xfId="31512" xr:uid="{70C3F806-CB71-44E1-B08D-61EA5E8501FB}"/>
    <cellStyle name="Sub-total 6 2 2 3" xfId="38592" xr:uid="{04161C05-EED0-45F8-AABD-1211C90D9DD4}"/>
    <cellStyle name="Sub-total 6 2 2 4" xfId="40287" xr:uid="{016E7AC1-7814-4D00-AB63-231BCC7942F4}"/>
    <cellStyle name="Sub-total 6 2 3" xfId="15776" xr:uid="{C93C4BC9-3C1C-4802-BA28-89FE1DF73C8C}"/>
    <cellStyle name="Sub-total 6 2 3 2" xfId="32280" xr:uid="{F9021CA6-2B96-4AE5-9893-EEC55459803A}"/>
    <cellStyle name="Sub-total 6 2 3 3" xfId="39365" xr:uid="{187814C1-6102-43C4-8747-13FFEED2D103}"/>
    <cellStyle name="Sub-total 6 2 4" xfId="17249" xr:uid="{F7EF130D-E2F3-488C-ACAC-FB7D3224F10C}"/>
    <cellStyle name="Sub-total 6 2 4 2" xfId="33753" xr:uid="{E4E99A3D-1F4A-4F58-87A2-2154F943CCD8}"/>
    <cellStyle name="Sub-total 6 2 4 3" xfId="40082" xr:uid="{27511328-A712-4C14-8770-3B4D7A15CE89}"/>
    <cellStyle name="Sub-total 6 2 5" xfId="40271" xr:uid="{1704F6AD-10AD-40CB-8A03-ACFACF762D22}"/>
    <cellStyle name="Sub-total 6 3" xfId="14250" xr:uid="{C971FC41-6A33-43AA-9DFC-109378B0432F}"/>
    <cellStyle name="Sub-total 6 3 2" xfId="30809" xr:uid="{8D2B3158-0E14-455B-9698-34FF5F65CD20}"/>
    <cellStyle name="Sub-total 6 3 3" xfId="37907" xr:uid="{2777B47C-4F20-4446-83B7-5850B90616FF}"/>
    <cellStyle name="Sub-total 6 3 4" xfId="40281" xr:uid="{1DBDDA8D-C237-49A6-90DB-F2D16E64277B}"/>
    <cellStyle name="Sub-total 6 4" xfId="13818" xr:uid="{B37B40AF-AADC-4A17-8ACE-19E5568971B9}"/>
    <cellStyle name="Sub-total 6 4 2" xfId="30434" xr:uid="{DF6E9FE8-18AF-4196-80E4-6AFDCDE184A7}"/>
    <cellStyle name="Sub-total 6 4 3" xfId="37542" xr:uid="{0000E8F8-7D54-4003-9B22-AB5F995AA6CE}"/>
    <cellStyle name="Sub-total 6 5" xfId="11063" xr:uid="{AE8F451C-E4F8-49D3-AA2B-D7112AF79A78}"/>
    <cellStyle name="Sub-total 6 5 2" xfId="28049" xr:uid="{7CD629E1-DDC0-4DFF-BB47-3C00BDA2BBD8}"/>
    <cellStyle name="Sub-total 6 5 3" xfId="35927" xr:uid="{EE4E7A2A-D3AD-4704-91A4-918D0706B032}"/>
    <cellStyle name="Sub-total 6 5 4" xfId="40265" xr:uid="{0352A0A7-869C-4280-918D-F7E85A8B17FB}"/>
    <cellStyle name="Sub-total 6 6" xfId="19058" xr:uid="{91750CC3-BD17-461B-9223-A97FAD52559B}"/>
    <cellStyle name="Sub-total 6 7" xfId="25198" xr:uid="{E4307923-023D-4F2D-BDD1-FFC9EF3B8598}"/>
    <cellStyle name="Sub-total 7" xfId="4441" xr:uid="{AB9F77F4-731B-4819-BA86-A29FB9DC66E5}"/>
    <cellStyle name="Sub-total 7 2" xfId="14618" xr:uid="{9754A3C3-C8E6-4AAB-BD1E-D74431F6565E}"/>
    <cellStyle name="Sub-total 7 2 2" xfId="31133" xr:uid="{9F9C1C7C-8D88-49A5-838C-F6D9276C82DE}"/>
    <cellStyle name="Sub-total 7 2 3" xfId="38208" xr:uid="{F14D4ADB-607E-4075-B68A-9E810982BB12}"/>
    <cellStyle name="Sub-total 7 2 4" xfId="40284" xr:uid="{FF298B99-CAAF-4678-A437-193DF50A942D}"/>
    <cellStyle name="Sub-total 7 3" xfId="15394" xr:uid="{878C3955-39C7-4AB6-BC75-1F67A574AB00}"/>
    <cellStyle name="Sub-total 7 3 2" xfId="31898" xr:uid="{A1B6C2EC-D890-4F95-A2CA-42B287B6455B}"/>
    <cellStyle name="Sub-total 7 3 3" xfId="38983" xr:uid="{90C00C79-DCED-4389-85A1-7B7407971C71}"/>
    <cellStyle name="Sub-total 7 4" xfId="16573" xr:uid="{6349866B-294F-4181-A0C1-C8448D4D722B}"/>
    <cellStyle name="Sub-total 7 4 2" xfId="33077" xr:uid="{8BA4E022-48FF-433A-A4B9-A43FEB424BF9}"/>
    <cellStyle name="Sub-total 7 4 3" xfId="39700" xr:uid="{B2762A42-4D0C-4D6B-8905-8DACF39916F4}"/>
    <cellStyle name="Sub-total 7 5" xfId="11689" xr:uid="{820112F0-F5FC-4359-9909-D6FC2EEF76D7}"/>
    <cellStyle name="Sub-total 7 5 2" xfId="28555" xr:uid="{95CA7ABE-EF0F-478F-85B0-FD4B0DB6AB16}"/>
    <cellStyle name="Sub-total 7 5 3" xfId="36185" xr:uid="{C2D91A1E-FB3B-485E-8576-A14D23A184B0}"/>
    <cellStyle name="Sub-total 7 5 4" xfId="40268" xr:uid="{C3EEE72B-1172-4D62-AEE1-8F5F0A416393}"/>
    <cellStyle name="Sub-total 7 6" xfId="17920" xr:uid="{864536DE-7C5A-4274-B6D3-C5B52CCCFD1D}"/>
    <cellStyle name="Sub-total 8" xfId="10545" xr:uid="{DF3BABE0-B2BC-4F38-BB8C-ABDE9A391AFF}"/>
    <cellStyle name="Sub-total 8 2" xfId="13802" xr:uid="{42354D6C-110D-42AF-8DB0-EE30FA748668}"/>
    <cellStyle name="Sub-total 8 2 2" xfId="30420" xr:uid="{99E2ACF7-23BE-45CF-B2A6-706268EAF836}"/>
    <cellStyle name="Sub-total 8 2 3" xfId="37527" xr:uid="{344048D2-EFEC-44DC-B6BD-A4BB5E5E0158}"/>
    <cellStyle name="Sub-total 8 2 4" xfId="40278" xr:uid="{D1DD318E-DD7B-4701-91F2-C0D1FD75ED35}"/>
    <cellStyle name="Sub-total 8 3" xfId="13563" xr:uid="{74B308C7-0A74-48A5-9857-3F2F7B9AF62F}"/>
    <cellStyle name="Sub-total 8 3 2" xfId="30213" xr:uid="{093BE88C-6EE1-4397-AA08-0D226B6D2E75}"/>
    <cellStyle name="Sub-total 8 3 3" xfId="37292" xr:uid="{328EF057-1353-4819-9542-94CD6F506032}"/>
    <cellStyle name="Sub-total 8 4" xfId="27599" xr:uid="{603963EF-3784-4721-BB48-4C79783754C9}"/>
    <cellStyle name="Sub-total 8 5" xfId="40262" xr:uid="{52F0329F-7E3B-4EF5-B7F9-B8A62FCD0C0F}"/>
    <cellStyle name="Sub-total 9" xfId="9267" xr:uid="{5B8768B6-0138-4360-9A29-31B4F0603BE0}"/>
    <cellStyle name="Sub-total 9 2" xfId="26424" xr:uid="{9B32B7FB-D907-4D0B-B5EB-DEAD3215D0BA}"/>
    <cellStyle name="Sub-total 9 3" xfId="35158" xr:uid="{B5523497-7447-4EFB-B0C1-2035428D038C}"/>
    <cellStyle name="Sub-total 9 4" xfId="40257" xr:uid="{F693D472-C28C-47BE-ACC2-047A5250B48A}"/>
    <cellStyle name="swpBody01" xfId="877" xr:uid="{BD4772DF-84CE-4CC1-A022-703FD4D0AC74}"/>
    <cellStyle name="swpBody01 2" xfId="5753" xr:uid="{927953E1-07FD-4C1F-9CAE-BF69B0C6B308}"/>
    <cellStyle name="Title 2" xfId="879" xr:uid="{D2753C2B-5E9A-413A-BE63-18C7AB962B97}"/>
    <cellStyle name="Title 2 2" xfId="880" xr:uid="{B3FA0959-2947-4F2C-BBAE-3A5234943925}"/>
    <cellStyle name="Title 2 2 2" xfId="7373" xr:uid="{12EA3822-AC22-478C-88C7-72572F23D58C}"/>
    <cellStyle name="Title 2 3" xfId="5754" xr:uid="{4127F02D-63D5-4540-BD4E-E654AAD5FA72}"/>
    <cellStyle name="Title 2 4" xfId="7047" xr:uid="{E1DEF9E3-9CF0-4B82-978F-9563C62572DC}"/>
    <cellStyle name="Title 3" xfId="891" xr:uid="{01502C8E-08C9-4A41-940E-0F72831E6C62}"/>
    <cellStyle name="Title 3 2" xfId="5755" xr:uid="{3CD900D2-E6C9-4005-8234-A061B3BDFCE5}"/>
    <cellStyle name="Title 4" xfId="878" xr:uid="{DF7D16E9-4924-4CE5-9104-1492D9D9687F}"/>
    <cellStyle name="Title 5" xfId="157" xr:uid="{9D3BCA66-7431-48DA-A251-B874A6309FA0}"/>
    <cellStyle name="Title 6" xfId="138" xr:uid="{71435760-4605-45E9-9EC1-EEEFEDD9ADE0}"/>
    <cellStyle name="Total 1" xfId="881" xr:uid="{0B693D32-4E79-4B68-8D64-545CD028F3EA}"/>
    <cellStyle name="Total 1 2" xfId="2155" xr:uid="{374E64FC-2689-4ED4-AF98-0C0BD9C5DD50}"/>
    <cellStyle name="Total 1 2 10" xfId="9029" xr:uid="{D986EF1E-F279-43E2-BE55-7DC5FE177BCF}"/>
    <cellStyle name="Total 1 2 10 2" xfId="26205" xr:uid="{667F8E71-8841-410F-A317-FC9B9F9A48F1}"/>
    <cellStyle name="Total 1 2 10 3" xfId="34921" xr:uid="{D0D34F0F-CF6E-4934-949C-8FFBACE94236}"/>
    <cellStyle name="Total 1 2 11" xfId="16210" xr:uid="{AE3974F6-2C21-457B-938E-1AC3683CA14F}"/>
    <cellStyle name="Total 1 2 11 2" xfId="32714" xr:uid="{7085A260-EC46-4CCE-AA57-6E28E1E1BE54}"/>
    <cellStyle name="Total 1 2 11 3" xfId="39613" xr:uid="{5344E78F-4B04-47C8-91BF-4A9244A3F0EA}"/>
    <cellStyle name="Total 1 2 2" xfId="5863" xr:uid="{0852E69E-70CE-4F82-B98A-332E78B9A967}"/>
    <cellStyle name="Total 1 2 2 2" xfId="12182" xr:uid="{EAD018BA-8552-4D69-A4F4-F13E7400B17B}"/>
    <cellStyle name="Total 1 2 2 2 2" xfId="15585" xr:uid="{AF961F74-C86B-4CE0-803A-7C715F808D04}"/>
    <cellStyle name="Total 1 2 2 2 2 2" xfId="32089" xr:uid="{70DAABC9-4B6D-43B8-BEAC-FF3934724AE0}"/>
    <cellStyle name="Total 1 2 2 2 2 3" xfId="39174" xr:uid="{D26E4020-B18F-444D-B843-F72664D33AEC}"/>
    <cellStyle name="Total 1 2 2 3" xfId="9739" xr:uid="{49B0E237-8794-4432-9619-48D15FE7EDD1}"/>
    <cellStyle name="Total 1 2 2 4" xfId="14673" xr:uid="{7A8B4519-3C14-42A2-B91C-E2E3596A700A}"/>
    <cellStyle name="Total 1 2 2 4 2" xfId="31188" xr:uid="{05630412-3ED0-439F-AC83-ACB01D24F43E}"/>
    <cellStyle name="Total 1 2 2 4 3" xfId="38263" xr:uid="{2B2865EC-5B24-4D2F-A4F8-18A015E351B9}"/>
    <cellStyle name="Total 1 2 2 5" xfId="16978" xr:uid="{7D4CE65C-D75C-45A1-ACF9-C594066C29D1}"/>
    <cellStyle name="Total 1 2 2 5 2" xfId="33482" xr:uid="{FFDB6321-906C-4095-AD47-F089B4158D58}"/>
    <cellStyle name="Total 1 2 2 5 3" xfId="39903" xr:uid="{186E32D1-AF57-453A-B549-57795160C2C2}"/>
    <cellStyle name="Total 1 2 3" xfId="7665" xr:uid="{CB75DFFB-095B-405E-B915-A4DEE6B1A656}"/>
    <cellStyle name="Total 1 2 3 2" xfId="9559" xr:uid="{8A6F681A-6BD9-4F9D-8CFE-BEAAFF448783}"/>
    <cellStyle name="Total 1 2 3 3" xfId="9032" xr:uid="{BF5A4E23-C085-48B2-A3DB-BE926CC2991C}"/>
    <cellStyle name="Total 1 2 3 3 2" xfId="26208" xr:uid="{973F23E9-B144-488F-9E9D-CE0343C9E14F}"/>
    <cellStyle name="Total 1 2 3 3 3" xfId="34923" xr:uid="{CF6FE1E9-F59B-4699-A324-97CA2A87B62E}"/>
    <cellStyle name="Total 1 2 4" xfId="8347" xr:uid="{1446EF64-1FDB-4F37-AD3F-4264919E9C93}"/>
    <cellStyle name="Total 1 2 4 2" xfId="10238" xr:uid="{CDD3963C-86EB-48DF-8718-35CBF7CEA20F}"/>
    <cellStyle name="Total 1 2 4 3" xfId="13593" xr:uid="{B784736C-1C9E-4930-844A-388C027FBAE3}"/>
    <cellStyle name="Total 1 2 4 4" xfId="9048" xr:uid="{D3377033-7AEF-4282-9CE6-A3D4F89DA335}"/>
    <cellStyle name="Total 1 2 4 4 2" xfId="26224" xr:uid="{676C4D37-B209-45F9-8FDE-052938DA479F}"/>
    <cellStyle name="Total 1 2 4 4 3" xfId="34939" xr:uid="{7B504A8B-F7E6-4DAB-B9C8-8F41D2D48C97}"/>
    <cellStyle name="Total 1 2 5" xfId="8412" xr:uid="{63E3D27A-FC6A-42E1-96AC-4492FD409E1A}"/>
    <cellStyle name="Total 1 2 5 2" xfId="10302" xr:uid="{B6BD9925-2782-4C62-9006-C6B12A528D2B}"/>
    <cellStyle name="Total 1 2 5 3" xfId="13658" xr:uid="{951DCE10-B898-455B-A355-14AB5E7F5D0B}"/>
    <cellStyle name="Total 1 2 5 4" xfId="14366" xr:uid="{1B737081-BFAC-418E-9045-4B581354CD3F}"/>
    <cellStyle name="Total 1 2 5 4 2" xfId="30905" xr:uid="{4A0EC871-B4B9-407A-AD7B-F15CEA6E7A60}"/>
    <cellStyle name="Total 1 2 5 4 3" xfId="38023" xr:uid="{1A0037D2-9266-4091-B40B-6C8026576078}"/>
    <cellStyle name="Total 1 2 6" xfId="8416" xr:uid="{E9D2C357-2805-4389-A7DE-D626151B091E}"/>
    <cellStyle name="Total 1 2 6 2" xfId="10306" xr:uid="{5DE5C77C-5352-45C2-9E77-19CE8BDFEFB1}"/>
    <cellStyle name="Total 1 2 6 3" xfId="13662" xr:uid="{553DDAAE-AA0C-4283-B37C-73C8C1EC7D36}"/>
    <cellStyle name="Total 1 2 6 4" xfId="9052" xr:uid="{B368FEE5-3A45-4794-B572-67229157951D}"/>
    <cellStyle name="Total 1 2 6 4 2" xfId="26228" xr:uid="{F429AD67-37F2-4058-83E3-4221102A7508}"/>
    <cellStyle name="Total 1 2 6 4 3" xfId="34943" xr:uid="{430BD8C2-E5F8-46D2-A609-D57417C325D9}"/>
    <cellStyle name="Total 1 2 7" xfId="8417" xr:uid="{1879CDD7-4D4B-45FF-9116-D7C13357455C}"/>
    <cellStyle name="Total 1 2 7 2" xfId="10307" xr:uid="{E0ED804A-BD70-4E3A-8817-BED87B8D3EC5}"/>
    <cellStyle name="Total 1 2 7 3" xfId="13663" xr:uid="{30BF58AD-5007-4317-AD19-77576FA269CD}"/>
    <cellStyle name="Total 1 2 7 4" xfId="13693" xr:uid="{E2A01DD8-3A7B-4218-ACBA-4C977F2CB284}"/>
    <cellStyle name="Total 1 2 7 4 2" xfId="30329" xr:uid="{5AB1CB4D-E4F7-4944-BFFD-F0293F3F927D}"/>
    <cellStyle name="Total 1 2 7 4 3" xfId="37418" xr:uid="{116594BD-7C64-4E1D-8964-536AD61A7C4F}"/>
    <cellStyle name="Total 1 2 8" xfId="10778" xr:uid="{EA895D08-1F9B-48B7-AE31-2866B98F772C}"/>
    <cellStyle name="Total 1 2 8 2" xfId="14354" xr:uid="{AAE3489A-36B9-4999-8A9E-E4A87D7D6B4B}"/>
    <cellStyle name="Total 1 2 8 2 2" xfId="30893" xr:uid="{0F0F1F11-1BAF-47D9-BE7D-79A7692FE244}"/>
    <cellStyle name="Total 1 2 8 2 3" xfId="38011" xr:uid="{9DC0322A-D23E-4CD1-9EAC-788B851E640D}"/>
    <cellStyle name="Total 1 2 9" xfId="9363" xr:uid="{A19D6195-8425-4450-A105-29C15FE1EB4F}"/>
    <cellStyle name="Total 1 3" xfId="2663" xr:uid="{9DF99DBE-12DE-43F0-81BE-5BE4FB45D923}"/>
    <cellStyle name="Total 1 3 2" xfId="12290" xr:uid="{CD6B1DA4-21FE-4680-B423-18473D050D15}"/>
    <cellStyle name="Total 1 3 2 2" xfId="15690" xr:uid="{5DA8D431-8994-41EC-9EC3-FC691A224B2F}"/>
    <cellStyle name="Total 1 3 2 2 2" xfId="32194" xr:uid="{41DAAE4D-9129-4BF6-8852-421737228F23}"/>
    <cellStyle name="Total 1 3 2 2 3" xfId="39279" xr:uid="{56386958-B234-4F38-B661-E7DB4A885801}"/>
    <cellStyle name="Total 1 3 2 3" xfId="17074" xr:uid="{6A1FAB2A-0AAC-48E1-8DE2-1E5A223EF447}"/>
    <cellStyle name="Total 1 3 2 3 2" xfId="33578" xr:uid="{9695A6E6-B17D-48FE-84D0-68BB7BB1AC25}"/>
    <cellStyle name="Total 1 3 2 3 3" xfId="39996" xr:uid="{3CEB243D-1F0F-46E1-8235-13835F052C2E}"/>
    <cellStyle name="Total 1 3 3" xfId="10887" xr:uid="{398C3F2B-1CD9-47CB-BFE3-47045BDC9AD9}"/>
    <cellStyle name="Total 1 3 3 2" xfId="14118" xr:uid="{D6D5782F-46E7-4DA3-B160-5DED1B7170DF}"/>
    <cellStyle name="Total 1 3 3 3" xfId="15050" xr:uid="{938307DC-72FB-4BE9-8EF4-3E3BEB8EC3D3}"/>
    <cellStyle name="Total 1 3 3 3 2" xfId="31556" xr:uid="{AFDFE69E-3063-4C9E-8F07-D15E3A39FF1E}"/>
    <cellStyle name="Total 1 3 3 3 3" xfId="38639" xr:uid="{2027CA63-5B0E-4879-9009-97247DE6F548}"/>
    <cellStyle name="Total 1 3 4" xfId="9650" xr:uid="{6F1883BD-BE3A-4CFB-BDA0-3253BF825F09}"/>
    <cellStyle name="Total 1 3 5" xfId="13030" xr:uid="{966DC05D-CDA5-4A49-9D26-0D6FFF3737F9}"/>
    <cellStyle name="Total 1 3 5 2" xfId="29750" xr:uid="{088CC979-E6E7-4154-879C-9BCF0F05DCE0}"/>
    <cellStyle name="Total 1 3 5 3" xfId="36759" xr:uid="{563DEF26-C3B1-4985-B09E-EAA074E6BE21}"/>
    <cellStyle name="Total 1 3 6" xfId="7757" xr:uid="{E50DF231-A727-49AA-ADC9-67E2B126B610}"/>
    <cellStyle name="Total 1 4" xfId="2819" xr:uid="{70389B15-9C15-4966-91F0-55DEA0C2CBBC}"/>
    <cellStyle name="Total 1 4 2" xfId="11690" xr:uid="{BF19FB71-BD97-49C8-9132-F4A346B0F780}"/>
    <cellStyle name="Total 1 4 2 2" xfId="15395" xr:uid="{FCD073DE-6E41-4CB5-B0CA-ECFE70A486B2}"/>
    <cellStyle name="Total 1 4 2 2 2" xfId="31899" xr:uid="{56B25C9E-7B20-4110-84B6-DB717320D3A8}"/>
    <cellStyle name="Total 1 4 2 2 3" xfId="38984" xr:uid="{DEF7611E-8C1F-4892-BFB8-40D387DD56B6}"/>
    <cellStyle name="Total 1 4 3" xfId="9470" xr:uid="{4F93E604-8CA1-41CC-B71B-2B4CFA87B9A4}"/>
    <cellStyle name="Total 1 4 4" xfId="9030" xr:uid="{AB493BD3-9897-4255-85DC-4B3DC0F065C6}"/>
    <cellStyle name="Total 1 4 4 2" xfId="26206" xr:uid="{BC1E2129-B70F-41A9-849E-E26AE584FCC1}"/>
    <cellStyle name="Total 1 4 4 3" xfId="34922" xr:uid="{3D9CB825-7CB5-4355-8259-690E5291B4EB}"/>
    <cellStyle name="Total 1 4 5" xfId="16574" xr:uid="{85615F6B-6C1F-455E-8746-FA0A01654B8F}"/>
    <cellStyle name="Total 1 4 5 2" xfId="33078" xr:uid="{FF4DDC15-61F5-4ADF-BA7E-66DC66C199D5}"/>
    <cellStyle name="Total 1 4 5 3" xfId="39701" xr:uid="{C78EFD48-C6CB-45ED-87F4-8B41E426D700}"/>
    <cellStyle name="Total 1 4 6" xfId="7576" xr:uid="{E642F498-C39C-4238-81BB-EA7545D8D667}"/>
    <cellStyle name="Total 1 5" xfId="2700" xr:uid="{482F1946-EA12-479D-AE10-B1C2B933BE0E}"/>
    <cellStyle name="Total 1 5 2" xfId="15429" xr:uid="{B3F2D47A-9EA4-4018-AEC3-F86BA2A5C54C}"/>
    <cellStyle name="Total 1 5 2 2" xfId="31933" xr:uid="{BFA75DE5-5C5D-4E3B-8237-58FBCB0A1DAF}"/>
    <cellStyle name="Total 1 5 2 3" xfId="39018" xr:uid="{13E1259F-6553-4642-AC48-4E79F724B375}"/>
    <cellStyle name="Total 1 5 3" xfId="16774" xr:uid="{91172B6B-A93C-4D3E-ADDF-A5A2E2DD6B86}"/>
    <cellStyle name="Total 1 5 3 2" xfId="33278" xr:uid="{00F14D0B-A21C-4D18-8F05-4A3D2316E67C}"/>
    <cellStyle name="Total 1 5 3 3" xfId="39790" xr:uid="{E5CDC99D-A6C8-42B5-8AD1-B53A18B053A3}"/>
    <cellStyle name="Total 1 5 4" xfId="11923" xr:uid="{E8F23A56-9A8F-441B-88E9-6400A604D729}"/>
    <cellStyle name="Total 1 6" xfId="4015" xr:uid="{E8645B3A-C55F-4A7F-93E0-A51B247B8B9B}"/>
    <cellStyle name="Total 1 6 2" xfId="9026" xr:uid="{55EBAEB6-0835-4E09-BBA5-A7F1D93F69E3}"/>
    <cellStyle name="Total 1 6 2 2" xfId="26202" xr:uid="{BBAD5668-68F2-4F77-826B-C13ABE86DBAA}"/>
    <cellStyle name="Total 1 6 2 3" xfId="34918" xr:uid="{885488C4-3924-4C08-B8E3-AD2EC412631C}"/>
    <cellStyle name="Total 1 6 3" xfId="21511" xr:uid="{FBD0E0A6-8D10-4E2F-8CFB-9719C83F3E08}"/>
    <cellStyle name="Total 1 7" xfId="4503" xr:uid="{3BBD244D-4508-4D49-A8DF-6786C7C5986F}"/>
    <cellStyle name="Total 1 7 2" xfId="16118" xr:uid="{96878F89-736A-4140-A4CF-184A55584B0A}"/>
    <cellStyle name="Total 1 7 2 2" xfId="32622" xr:uid="{3CF70BF3-03E5-4BA5-BFEC-A8B065DE9D5E}"/>
    <cellStyle name="Total 1 7 2 3" xfId="39612" xr:uid="{6D44F20D-BE52-4A5D-AA2A-18F142473B7F}"/>
    <cellStyle name="Total 1 8" xfId="5756" xr:uid="{2D894456-AE61-4A18-98F7-9A1962646955}"/>
    <cellStyle name="Total 1 8 2" xfId="23099" xr:uid="{454FAE5E-6499-4E38-86EB-628283BE153A}"/>
    <cellStyle name="Total 1 8 3" xfId="34252" xr:uid="{0DDD3001-F466-4183-A7CF-78A76E61D825}"/>
    <cellStyle name="Total 2" xfId="279" xr:uid="{A76A4577-218E-4D6E-8F77-CE8CF87FFE46}"/>
    <cellStyle name="Total 2 10" xfId="4237" xr:uid="{2C7873F9-0226-47C6-B097-DCE53CC81703}"/>
    <cellStyle name="Total 2 10 2" xfId="9027" xr:uid="{42CFD827-0CD9-451D-AA46-D4BC09B03389}"/>
    <cellStyle name="Total 2 10 2 2" xfId="26203" xr:uid="{9E6EF2C9-6E34-4D74-BDF4-40D9AFB0B088}"/>
    <cellStyle name="Total 2 10 2 3" xfId="34919" xr:uid="{882AE1CF-E093-4CEF-BB7E-029D32050D2D}"/>
    <cellStyle name="Total 2 10 3" xfId="21731" xr:uid="{B37FFBAF-3D1D-451C-96B6-83BA7AF5D2DC}"/>
    <cellStyle name="Total 2 10 4" xfId="18028" xr:uid="{F390303A-63E1-4708-89AE-4DEE00B416B5}"/>
    <cellStyle name="Total 2 11" xfId="5757" xr:uid="{5767F74C-3B27-45F0-BBD5-558BE4D74B78}"/>
    <cellStyle name="Total 2 11 2" xfId="23100" xr:uid="{B21810A6-9DB3-4813-993F-46CAF843E0C8}"/>
    <cellStyle name="Total 2 11 3" xfId="34253" xr:uid="{41CCA34D-3D5B-4F69-BD32-D827843FD094}"/>
    <cellStyle name="Total 2 12" xfId="6023" xr:uid="{1EAF2631-C104-475C-B9A1-797A39A2FA61}"/>
    <cellStyle name="Total 2 12 2" xfId="23334" xr:uid="{69E1C2B0-AF70-457F-8AB9-EAB92FFECCC6}"/>
    <cellStyle name="Total 2 12 3" xfId="34348" xr:uid="{71EB58BA-B27D-4011-B52E-2C1EBDCFCA99}"/>
    <cellStyle name="Total 2 13" xfId="7374" xr:uid="{DF0F3BCE-F100-4747-881B-4D6497309964}"/>
    <cellStyle name="Total 2 13 2" xfId="34443" xr:uid="{1F50A97B-E5B1-432C-AEB2-73B47936D378}"/>
    <cellStyle name="Total 2 14" xfId="17888" xr:uid="{E665EEA9-715A-43E7-81D1-0707D7158D60}"/>
    <cellStyle name="Total 2 15" xfId="27591" xr:uid="{AC633985-EB4E-49B6-B1BD-14ED59878AAE}"/>
    <cellStyle name="Total 2 2" xfId="883" xr:uid="{098ADFFE-3DBC-4010-914D-316BA595396A}"/>
    <cellStyle name="Total 2 2 10" xfId="30684" xr:uid="{36AA9BEF-D817-470A-A2AC-54ABF02D88A4}"/>
    <cellStyle name="Total 2 2 2" xfId="1340" xr:uid="{9B81B659-5F89-4C3F-9C16-1A70C79EA8C4}"/>
    <cellStyle name="Total 2 2 2 2" xfId="2588" xr:uid="{C81263F0-28B2-44AB-988E-49DA05CEB88A}"/>
    <cellStyle name="Total 2 2 2 2 2" xfId="14857" xr:uid="{9A21121B-4EBC-4FAC-97AF-19386BCB9135}"/>
    <cellStyle name="Total 2 2 2 2 2 2" xfId="38447" xr:uid="{9DB1FAB6-E64C-475E-8994-85B4FB677D6C}"/>
    <cellStyle name="Total 2 2 2 2 3" xfId="20089" xr:uid="{56CD2B5C-8B9A-4843-8A5B-E300CEA2A722}"/>
    <cellStyle name="Total 2 2 2 2 4" xfId="28331" xr:uid="{FE78EBBD-C1CB-4949-B334-EC5AF3D0B02A}"/>
    <cellStyle name="Total 2 2 2 3" xfId="3094" xr:uid="{35DB7B0F-DFC5-4792-AEEB-CEC49C78D41A}"/>
    <cellStyle name="Total 2 2 2 3 2" xfId="15586" xr:uid="{6B12A30F-E29B-4DDB-97BB-C292EC81EAD7}"/>
    <cellStyle name="Total 2 2 2 3 2 2" xfId="32090" xr:uid="{C6406FED-42EB-43A3-93EA-6E46F2012237}"/>
    <cellStyle name="Total 2 2 2 3 2 3" xfId="39175" xr:uid="{ED21A108-8049-4100-8BD5-012CB011F23F}"/>
    <cellStyle name="Total 2 2 2 3 3" xfId="20592" xr:uid="{3F0E8CBF-DE5F-4F02-90EA-FE8ED56BD87A}"/>
    <cellStyle name="Total 2 2 2 3 4" xfId="22657" xr:uid="{5C11F805-960E-4F94-B88F-40C12910DCE7}"/>
    <cellStyle name="Total 2 2 2 4" xfId="1688" xr:uid="{C43AF49A-4371-4BE4-B0EB-033D965300BD}"/>
    <cellStyle name="Total 2 2 2 4 2" xfId="16979" xr:uid="{69181B5F-1DFA-42ED-A56F-F71A134CAC2A}"/>
    <cellStyle name="Total 2 2 2 4 2 2" xfId="33483" xr:uid="{65A432D2-7157-4A83-B0B0-EC22F64D11BD}"/>
    <cellStyle name="Total 2 2 2 4 2 3" xfId="39904" xr:uid="{262C2FC1-27FA-4576-9A9F-1095CDECA4CE}"/>
    <cellStyle name="Total 2 2 2 4 3" xfId="19191" xr:uid="{3C5D678A-EA38-4CC2-80C0-FD87CA1CE6D8}"/>
    <cellStyle name="Total 2 2 2 4 4" xfId="29432" xr:uid="{D49736ED-3BD7-4E6A-A5FD-C30B54189879}"/>
    <cellStyle name="Total 2 2 2 5" xfId="3431" xr:uid="{3EBE5043-1DE3-44B8-AF4E-7C899B15E8C2}"/>
    <cellStyle name="Total 2 2 2 5 2" xfId="20929" xr:uid="{41DB8A15-6268-4665-B35D-C372A79331C9}"/>
    <cellStyle name="Total 2 2 2 5 3" xfId="22319" xr:uid="{69F094FF-4A45-49E5-B967-5842088CCFFA}"/>
    <cellStyle name="Total 2 2 2 6" xfId="1831" xr:uid="{91455F8C-5B4B-44B1-A023-4F659C2FE495}"/>
    <cellStyle name="Total 2 2 2 6 2" xfId="19334" xr:uid="{91DDCA02-D3DA-4412-AE92-F7DFDCAC4344}"/>
    <cellStyle name="Total 2 2 2 6 3" xfId="28076" xr:uid="{D6AA331B-04C0-4DF4-BA8A-769FFA1696B6}"/>
    <cellStyle name="Total 2 2 2 7" xfId="4408" xr:uid="{B798A5AA-9303-4AD0-BD43-8E48243F913C}"/>
    <cellStyle name="Total 2 2 2 7 2" xfId="22066" xr:uid="{00E3DD30-6F2D-45FA-85DD-22E3D312E1A1}"/>
    <cellStyle name="Total 2 2 2 8" xfId="12183" xr:uid="{6960CB77-A0F2-4387-BE55-937A517178BD}"/>
    <cellStyle name="Total 2 2 2 8 2" xfId="36318" xr:uid="{41E0DE80-E331-4D02-9A25-A90552074E1B}"/>
    <cellStyle name="Total 2 2 2 9" xfId="28542" xr:uid="{649B57B8-2BC8-4C7E-9EFB-9FF84244C273}"/>
    <cellStyle name="Total 2 2 3" xfId="2157" xr:uid="{812F5F0D-FE00-4EF6-B59E-BE20F6F939AC}"/>
    <cellStyle name="Total 2 2 3 2" xfId="14011" xr:uid="{168E32F3-ACAA-43FA-AE8E-EA6117FFAE34}"/>
    <cellStyle name="Total 2 2 3 2 2" xfId="37681" xr:uid="{C7CAC665-0541-4ED2-A024-B38AAADCF855}"/>
    <cellStyle name="Total 2 2 3 3" xfId="15056" xr:uid="{C8958B95-2899-4012-86FC-DC6779BE4D62}"/>
    <cellStyle name="Total 2 2 3 3 2" xfId="31562" xr:uid="{DD66618B-E55C-437D-96F4-AC15DBF4C33C}"/>
    <cellStyle name="Total 2 2 3 3 3" xfId="38645" xr:uid="{154243FC-56B8-4CE5-AFB0-5B004FD56788}"/>
    <cellStyle name="Total 2 2 3 4" xfId="10779" xr:uid="{7BBF9F3F-065F-43A5-A101-78A97D6C3402}"/>
    <cellStyle name="Total 2 2 3 4 2" xfId="35751" xr:uid="{77570933-7328-4369-B06A-E77890E31BCA}"/>
    <cellStyle name="Total 2 2 3 5" xfId="19659" xr:uid="{EC13BCA8-465A-4D5B-8B44-426CFCC8A7A6}"/>
    <cellStyle name="Total 2 2 3 6" xfId="29547" xr:uid="{34FBAFEB-A680-45C0-BB99-BFF904E6101E}"/>
    <cellStyle name="Total 2 2 4" xfId="2665" xr:uid="{11B8B244-0CA1-4598-802B-4F4FDBB12069}"/>
    <cellStyle name="Total 2 2 4 2" xfId="9767" xr:uid="{3806370C-58DA-42A7-8CFD-8E3036AE5BEE}"/>
    <cellStyle name="Total 2 2 4 2 2" xfId="35195" xr:uid="{49B88380-F70A-4011-9423-CB31CCD2F721}"/>
    <cellStyle name="Total 2 2 4 3" xfId="20165" xr:uid="{564B1767-4FEF-454B-8D4E-DDC3BA360241}"/>
    <cellStyle name="Total 2 2 4 4" xfId="22931" xr:uid="{37573C5D-2CE5-4396-97D7-FEAF8AB105A5}"/>
    <cellStyle name="Total 2 2 5" xfId="2747" xr:uid="{6F51DBDB-0FC9-40C0-9E9B-65D960EC449F}"/>
    <cellStyle name="Total 2 2 5 2" xfId="13200" xr:uid="{AAC20D0D-B77C-4812-A6C1-C062DA7434DE}"/>
    <cellStyle name="Total 2 2 5 2 2" xfId="36929" xr:uid="{00A39A14-4A6D-4AE6-934B-4941E82C8A8E}"/>
    <cellStyle name="Total 2 2 5 3" xfId="20246" xr:uid="{79EDEA20-68D5-40E9-A5C6-37D9F225E642}"/>
    <cellStyle name="Total 2 2 5 4" xfId="22889" xr:uid="{E97B5529-5AE8-40F7-BFF3-82B76BB21C87}"/>
    <cellStyle name="Total 2 2 6" xfId="3981" xr:uid="{B5F6BB0C-09A0-48C1-A52B-B04825EB3242}"/>
    <cellStyle name="Total 2 2 6 2" xfId="14177" xr:uid="{6AB46C32-295D-43F6-B78C-E3DC7F315A2B}"/>
    <cellStyle name="Total 2 2 6 2 2" xfId="30754" xr:uid="{D3976E38-AFDC-47BB-BE6D-9F16E9D16E04}"/>
    <cellStyle name="Total 2 2 6 2 3" xfId="37834" xr:uid="{10E0E62C-0BC9-4AF6-A49E-ED84D326170F}"/>
    <cellStyle name="Total 2 2 6 3" xfId="21477" xr:uid="{89980076-8CBE-41D3-BAB6-65B4A6E9016E}"/>
    <cellStyle name="Total 2 2 6 4" xfId="17633" xr:uid="{E059B607-1D92-4E9E-98BB-7AC06474C380}"/>
    <cellStyle name="Total 2 2 7" xfId="2338" xr:uid="{1DB2685A-A8FC-43C9-82D8-E50F35B2CB45}"/>
    <cellStyle name="Total 2 2 7 2" xfId="19839" xr:uid="{BA312807-082B-43B1-B351-7D8EC17174FF}"/>
    <cellStyle name="Total 2 2 7 3" xfId="28353" xr:uid="{EE6A6A23-1780-4679-A6E1-D418C297127E}"/>
    <cellStyle name="Total 2 2 8" xfId="4083" xr:uid="{F2E88262-A80C-47A7-8FFC-E680CA96771B}"/>
    <cellStyle name="Total 2 2 8 2" xfId="18583" xr:uid="{4560A96F-291C-43AA-BEED-E0EAFEF6FB5D}"/>
    <cellStyle name="Total 2 2 9" xfId="7874" xr:uid="{BD58E65D-1755-40F4-A4BA-F5FCC6B7C834}"/>
    <cellStyle name="Total 2 2 9 2" xfId="34467" xr:uid="{D1EA9994-A211-4BA6-A87B-10FB22DCD8F2}"/>
    <cellStyle name="Total 2 3" xfId="882" xr:uid="{5D4DB370-717F-44FB-A4D7-BC0578364679}"/>
    <cellStyle name="Total 2 3 10" xfId="27168" xr:uid="{C6C9B6C5-BF11-4FAC-8598-877A27CF6C41}"/>
    <cellStyle name="Total 2 3 2" xfId="1339" xr:uid="{41E871A6-A69B-4A2C-8D09-20BEA34A50BE}"/>
    <cellStyle name="Total 2 3 2 2" xfId="2587" xr:uid="{D2F3BC85-C349-4309-8911-0E437F107C11}"/>
    <cellStyle name="Total 2 3 2 2 2" xfId="14916" xr:uid="{40E3CA4F-7ADC-436B-8C9A-DE11527E1920}"/>
    <cellStyle name="Total 2 3 2 2 2 2" xfId="38505" xr:uid="{9643BEE5-B801-4BE0-9F44-BC5F37BB1914}"/>
    <cellStyle name="Total 2 3 2 2 3" xfId="20088" xr:uid="{4B85845D-8714-4D50-ABE0-364B6CF64C74}"/>
    <cellStyle name="Total 2 3 2 2 4" xfId="28575" xr:uid="{3DEDC18E-CBF8-4C70-82F4-455538ED5C93}"/>
    <cellStyle name="Total 2 3 2 3" xfId="3093" xr:uid="{1244F68C-328F-4D52-9A90-E37E4CDAE887}"/>
    <cellStyle name="Total 2 3 2 3 2" xfId="15691" xr:uid="{07A5B128-5278-4CFF-AB14-665F0AD69383}"/>
    <cellStyle name="Total 2 3 2 3 2 2" xfId="32195" xr:uid="{A231640B-4EC5-45FA-AABD-00778F6C174E}"/>
    <cellStyle name="Total 2 3 2 3 2 3" xfId="39280" xr:uid="{60232B4B-2D4C-4DD5-8CB4-F8E4C00B5FF5}"/>
    <cellStyle name="Total 2 3 2 3 3" xfId="20591" xr:uid="{E7F1AC4A-2699-4DE1-8627-B69A278CB076}"/>
    <cellStyle name="Total 2 3 2 3 4" xfId="22658" xr:uid="{3D6601EA-798F-4D94-B229-EC11C29D9940}"/>
    <cellStyle name="Total 2 3 2 4" xfId="3126" xr:uid="{96A2FEBC-7CF5-4473-857D-34110A7A59F0}"/>
    <cellStyle name="Total 2 3 2 4 2" xfId="17075" xr:uid="{A36BB75A-9E6A-4204-AF86-55172B6D833B}"/>
    <cellStyle name="Total 2 3 2 4 2 2" xfId="33579" xr:uid="{57F064DC-918E-471D-B486-59AC7A1BE707}"/>
    <cellStyle name="Total 2 3 2 4 2 3" xfId="39997" xr:uid="{AB60A5E3-4A44-4B99-A0AC-DA8A636DFB89}"/>
    <cellStyle name="Total 2 3 2 4 3" xfId="20624" xr:uid="{23EC6B8C-0ADB-4D83-8B24-3BCDB42AA430}"/>
    <cellStyle name="Total 2 3 2 4 4" xfId="22625" xr:uid="{C00929BD-6A6F-4AD7-AA97-9DA2092AB6E8}"/>
    <cellStyle name="Total 2 3 2 5" xfId="3662" xr:uid="{3B567B37-22CE-4162-A57E-3F927D1E1C0E}"/>
    <cellStyle name="Total 2 3 2 5 2" xfId="21160" xr:uid="{7DD2D305-A4BC-49D3-8EB8-33282305FAFF}"/>
    <cellStyle name="Total 2 3 2 5 3" xfId="24345" xr:uid="{182A0E7D-173F-4789-8B2A-5A62E50B8262}"/>
    <cellStyle name="Total 2 3 2 6" xfId="3816" xr:uid="{8C01BC8C-98C9-4259-AE42-8E986C70CEDF}"/>
    <cellStyle name="Total 2 3 2 6 2" xfId="21313" xr:uid="{77043801-E472-434D-9C6C-F1A84CF7A41C}"/>
    <cellStyle name="Total 2 3 2 6 3" xfId="23162" xr:uid="{56C58B37-88BE-4305-A878-3F336DB187DF}"/>
    <cellStyle name="Total 2 3 2 7" xfId="4364" xr:uid="{006A27FF-EFCB-423D-B5BE-665876A607E3}"/>
    <cellStyle name="Total 2 3 2 7 2" xfId="17941" xr:uid="{F6F2A8E1-426E-4E02-BB0E-1CB3015918C1}"/>
    <cellStyle name="Total 2 3 2 8" xfId="12291" xr:uid="{E20C305C-6C74-4AD9-AE04-30D1675FEDEE}"/>
    <cellStyle name="Total 2 3 2 8 2" xfId="36409" xr:uid="{2498ABA3-9118-460D-B90A-F2E94D6A32A6}"/>
    <cellStyle name="Total 2 3 2 9" xfId="27574" xr:uid="{E96599F5-E19D-4E55-9F36-FD3557DCC1AF}"/>
    <cellStyle name="Total 2 3 3" xfId="2156" xr:uid="{C97DF493-7B66-45D8-8081-DC1F4B2A5862}"/>
    <cellStyle name="Total 2 3 3 2" xfId="14119" xr:uid="{8325B31B-C45C-41FF-802B-CA3F42F40C3B}"/>
    <cellStyle name="Total 2 3 3 2 2" xfId="37776" xr:uid="{1D24B4F9-DD90-4E65-8079-ACCFE8B977BE}"/>
    <cellStyle name="Total 2 3 3 3" xfId="13139" xr:uid="{D491C7CD-185A-40D5-B76F-4A5022A650E8}"/>
    <cellStyle name="Total 2 3 3 3 2" xfId="29859" xr:uid="{753F8E7B-46F9-4878-B7B4-BD177FBF5E76}"/>
    <cellStyle name="Total 2 3 3 3 3" xfId="36868" xr:uid="{0950079A-7213-4736-B0F2-639A786F54A5}"/>
    <cellStyle name="Total 2 3 3 4" xfId="10888" xr:uid="{FC2F8FF1-D74B-4C53-A95B-314B5AAC8A79}"/>
    <cellStyle name="Total 2 3 3 4 2" xfId="35842" xr:uid="{902CB305-39A0-4ECB-A53D-9D790489FCD8}"/>
    <cellStyle name="Total 2 3 3 5" xfId="19658" xr:uid="{BD77359B-0E68-419E-87D8-F4F0B8F446EE}"/>
    <cellStyle name="Total 2 3 3 6" xfId="27740" xr:uid="{6C39B68B-9E42-45EA-AE67-2DACDD58CAD6}"/>
    <cellStyle name="Total 2 3 4" xfId="2664" xr:uid="{7D3523BD-9B2F-42CF-8B49-3B56F8155AC3}"/>
    <cellStyle name="Total 2 3 4 2" xfId="10088" xr:uid="{75B69309-5FD3-4707-B2DC-2757A2595BC0}"/>
    <cellStyle name="Total 2 3 4 2 2" xfId="35430" xr:uid="{C577847A-14CF-422C-BCFD-902AD82B1950}"/>
    <cellStyle name="Total 2 3 4 3" xfId="20164" xr:uid="{6988E39D-F0CA-4776-815E-BBC4FE8BF20B}"/>
    <cellStyle name="Total 2 3 4 4" xfId="24562" xr:uid="{4443BBD8-A404-4A77-8E46-CA62D5A5A914}"/>
    <cellStyle name="Total 2 3 5" xfId="2848" xr:uid="{08842624-C0D5-4C7F-9E17-7BA31913D0EB}"/>
    <cellStyle name="Total 2 3 5 2" xfId="13482" xr:uid="{A84B68EF-5A80-4F0D-9BA1-74538A8CD9B6}"/>
    <cellStyle name="Total 2 3 5 2 2" xfId="37211" xr:uid="{8F18EBC1-AE06-4CCD-BEA6-940F3FAB1E32}"/>
    <cellStyle name="Total 2 3 5 3" xfId="20346" xr:uid="{40AE216B-5E0E-44A8-A369-A70E3450090E}"/>
    <cellStyle name="Total 2 3 5 4" xfId="24536" xr:uid="{47356563-BA3F-4D55-95A9-68C5D2767E7D}"/>
    <cellStyle name="Total 2 3 6" xfId="3982" xr:uid="{F59DF2BD-4592-465F-91FA-E78B2C4A5FFA}"/>
    <cellStyle name="Total 2 3 6 2" xfId="13355" xr:uid="{89D0C573-4B53-40B7-86D2-95583AFC1344}"/>
    <cellStyle name="Total 2 3 6 2 2" xfId="30040" xr:uid="{DDC6FBEF-44EE-4B5B-9F51-3BB074D9935D}"/>
    <cellStyle name="Total 2 3 6 2 3" xfId="37084" xr:uid="{09505D99-8157-47E3-BB72-E86A98CAB91C}"/>
    <cellStyle name="Total 2 3 6 3" xfId="21478" xr:uid="{F3B5E70B-BC64-484E-A316-8014F60DF0FC}"/>
    <cellStyle name="Total 2 3 6 4" xfId="21605" xr:uid="{D21F6A8A-7396-4F36-8E49-F6957E2585B6}"/>
    <cellStyle name="Total 2 3 7" xfId="4193" xr:uid="{5046E323-796D-4899-8262-B9816DAEDBDC}"/>
    <cellStyle name="Total 2 3 7 2" xfId="21687" xr:uid="{46569D6D-4532-449F-B1F2-A91EC413FA71}"/>
    <cellStyle name="Total 2 3 7 3" xfId="18050" xr:uid="{8C9D05F6-53AD-4EB0-AF64-F1EC17BEBA70}"/>
    <cellStyle name="Total 2 3 8" xfId="4332" xr:uid="{6BD57F8E-C883-4002-9E76-015CCEBF881C}"/>
    <cellStyle name="Total 2 3 8 2" xfId="17994" xr:uid="{8D0C690A-CB50-4697-B865-8070CAB2E1A8}"/>
    <cellStyle name="Total 2 3 9" xfId="8195" xr:uid="{C26826A8-869B-4E5A-9123-691BB0E97D6D}"/>
    <cellStyle name="Total 2 3 9 2" xfId="34702" xr:uid="{1FEE5E34-3B09-4AF0-944C-1B07EFBC7710}"/>
    <cellStyle name="Total 2 4" xfId="1192" xr:uid="{7C8C53CB-728B-4476-8B63-954ED693CDB4}"/>
    <cellStyle name="Total 2 4 10" xfId="29933" xr:uid="{EF6A4C05-C562-4862-982F-8D551E074599}"/>
    <cellStyle name="Total 2 4 2" xfId="2440" xr:uid="{08487BC0-C8CE-46BD-AA71-44E1E2B7516E}"/>
    <cellStyle name="Total 2 4 2 2" xfId="15037" xr:uid="{9300464C-2335-4F99-99CF-722C17710024}"/>
    <cellStyle name="Total 2 4 2 2 2" xfId="38626" xr:uid="{69EB76C1-A239-4FC3-BFEA-F7B82BB08827}"/>
    <cellStyle name="Total 2 4 2 3" xfId="15860" xr:uid="{0FE6B684-5B70-4A2E-9361-C475E46186AB}"/>
    <cellStyle name="Total 2 4 2 3 2" xfId="32364" xr:uid="{5C13B313-7A79-483C-8E7B-4A0C9261D002}"/>
    <cellStyle name="Total 2 4 2 3 3" xfId="39449" xr:uid="{CC4C1A44-CEA2-46C8-8C89-2B44BB5FAF80}"/>
    <cellStyle name="Total 2 4 2 4" xfId="17333" xr:uid="{43C55B3D-5807-4B2F-86A6-F57139A3CCF5}"/>
    <cellStyle name="Total 2 4 2 4 2" xfId="33837" xr:uid="{DA7F5512-F74C-4EC3-BC6B-E76EE003CBF8}"/>
    <cellStyle name="Total 2 4 2 4 3" xfId="40166" xr:uid="{75F1CAA4-40E0-4B5A-8E4D-23F70D3FCD85}"/>
    <cellStyle name="Total 2 4 2 5" xfId="12558" xr:uid="{4864EF33-641E-4B7D-8722-4C47A109AE2A}"/>
    <cellStyle name="Total 2 4 2 5 2" xfId="36576" xr:uid="{CA436FC6-9268-407A-BA51-95C502C43A4C}"/>
    <cellStyle name="Total 2 4 2 6" xfId="19941" xr:uid="{E5FBAAB0-C613-474E-B71F-2F34121D02A8}"/>
    <cellStyle name="Total 2 4 2 7" xfId="22987" xr:uid="{AC4FCD36-56D0-429F-80D2-9216E62BFAD9}"/>
    <cellStyle name="Total 2 4 3" xfId="2946" xr:uid="{5A19CADE-D461-4414-90B7-55CB0BA8B4B5}"/>
    <cellStyle name="Total 2 4 3 2" xfId="14334" xr:uid="{D529DEE8-A645-4CCB-BA09-0A56DAB49C77}"/>
    <cellStyle name="Total 2 4 3 2 2" xfId="37991" xr:uid="{C142D61D-7A4F-46C2-8256-7F14412DC23F}"/>
    <cellStyle name="Total 2 4 3 3" xfId="14337" xr:uid="{63B65702-E2FF-4009-B797-F34674B8C234}"/>
    <cellStyle name="Total 2 4 3 3 2" xfId="30876" xr:uid="{DFCACFC2-C2D6-46DB-A472-B6BC64246280}"/>
    <cellStyle name="Total 2 4 3 3 3" xfId="37994" xr:uid="{C9919AFF-1CFA-4B30-8D18-BBC00FD3D712}"/>
    <cellStyle name="Total 2 4 3 4" xfId="11149" xr:uid="{B1BE7886-39D5-4D1C-9840-9F4799240F1C}"/>
    <cellStyle name="Total 2 4 3 4 2" xfId="36011" xr:uid="{550B794F-FA52-4FA4-B1B6-73BBC7C5E55C}"/>
    <cellStyle name="Total 2 4 3 5" xfId="20444" xr:uid="{1951C3CD-2F29-4B95-9B7C-40C43E4FA2EF}"/>
    <cellStyle name="Total 2 4 3 6" xfId="23204" xr:uid="{752D2F1F-8056-48DA-884E-0D3BF3298507}"/>
    <cellStyle name="Total 2 4 4" xfId="3354" xr:uid="{21CE94B9-A2F2-419B-92DF-89732B3F48BD}"/>
    <cellStyle name="Total 2 4 4 2" xfId="9837" xr:uid="{1E929002-EFCA-44ED-9F79-AA9D0A6010D0}"/>
    <cellStyle name="Total 2 4 4 2 2" xfId="35265" xr:uid="{D9B9E393-E64B-42DF-AC25-7C2518C25EB6}"/>
    <cellStyle name="Total 2 4 4 3" xfId="20852" xr:uid="{E618275F-CD64-4B47-A44A-CC7307FA2447}"/>
    <cellStyle name="Total 2 4 4 4" xfId="22398" xr:uid="{AB854F59-3D9D-45C8-B662-05C9743A1BF4}"/>
    <cellStyle name="Total 2 4 5" xfId="3753" xr:uid="{AAD5AFC8-4ECC-4E49-8CA1-F17A9964C688}"/>
    <cellStyle name="Total 2 4 5 2" xfId="13270" xr:uid="{DCFB4066-3ED9-4959-8D34-98B3DDC250E2}"/>
    <cellStyle name="Total 2 4 5 2 2" xfId="36999" xr:uid="{EAEBB8D2-5C8D-4E1F-99AD-13F4ED48A8FD}"/>
    <cellStyle name="Total 2 4 5 3" xfId="21250" xr:uid="{4A2B3DFD-B70C-4007-8D47-3850A6470CED}"/>
    <cellStyle name="Total 2 4 5 4" xfId="23190" xr:uid="{7E05B807-711D-47CE-92D1-31745B70C703}"/>
    <cellStyle name="Total 2 4 6" xfId="3622" xr:uid="{49181D77-5C86-4564-94D1-7A4E3AE057EA}"/>
    <cellStyle name="Total 2 4 6 2" xfId="14625" xr:uid="{306A907B-F77D-4641-A4D0-9191BB9D90CD}"/>
    <cellStyle name="Total 2 4 6 2 2" xfId="31140" xr:uid="{B4310EB8-02D9-4CFE-AE54-404F6568EF20}"/>
    <cellStyle name="Total 2 4 6 2 3" xfId="38215" xr:uid="{085AE031-D158-4944-B352-848FDB558833}"/>
    <cellStyle name="Total 2 4 6 3" xfId="21120" xr:uid="{F2918D4B-BBBA-4500-8B3A-9195E85BD00B}"/>
    <cellStyle name="Total 2 4 6 4" xfId="18890" xr:uid="{236AEF01-9FB7-4764-99D0-906DFCEA9534}"/>
    <cellStyle name="Total 2 4 7" xfId="4381" xr:uid="{5DF1329A-755B-44E3-A9B7-2708E3333AC9}"/>
    <cellStyle name="Total 2 4 7 2" xfId="21873" xr:uid="{3792C43F-887F-40F2-A7C3-6CECBFF4C365}"/>
    <cellStyle name="Total 2 4 7 3" xfId="22074" xr:uid="{75CD58BE-1EEF-40AE-8D4B-0AC602EEA43B}"/>
    <cellStyle name="Total 2 4 8" xfId="7944" xr:uid="{60C168CB-B002-47E7-A1B6-1E4E3A42CFBD}"/>
    <cellStyle name="Total 2 4 8 2" xfId="34537" xr:uid="{13782C17-6F3A-4B81-A54A-F4F7A525A38C}"/>
    <cellStyle name="Total 2 4 9" xfId="18705" xr:uid="{A634B343-B01D-4F45-A158-7B510E7310BD}"/>
    <cellStyle name="Total 2 5" xfId="1621" xr:uid="{CEFCB420-A85B-4B40-AF6F-57D80E3819BF}"/>
    <cellStyle name="Total 2 5 2" xfId="12731" xr:uid="{C5C5FA5A-60A9-4447-A28A-0F6901B9A7BC}"/>
    <cellStyle name="Total 2 5 2 2" xfId="15121" xr:uid="{1C220C09-5A27-46BB-BD05-2A4EE4299597}"/>
    <cellStyle name="Total 2 5 2 2 2" xfId="38710" xr:uid="{F6C1BFE4-05EC-4F15-8ACB-8E045C361E27}"/>
    <cellStyle name="Total 2 5 2 3" xfId="15945" xr:uid="{82589A69-23AF-4928-B822-CC515B2B8AAD}"/>
    <cellStyle name="Total 2 5 2 3 2" xfId="32449" xr:uid="{DFCDFD1C-3BDB-4781-971A-7A10DFF242CA}"/>
    <cellStyle name="Total 2 5 2 3 3" xfId="39534" xr:uid="{89794AC8-1E8C-4629-8503-D12BE58FB849}"/>
    <cellStyle name="Total 2 5 2 4" xfId="17506" xr:uid="{8F63C4DF-4E96-4F40-90B4-F0AD9D5FDC92}"/>
    <cellStyle name="Total 2 5 2 4 2" xfId="34010" xr:uid="{DABFC37C-70B7-4326-AD81-2D7E324BAB32}"/>
    <cellStyle name="Total 2 5 2 4 3" xfId="40251" xr:uid="{65FBB49D-B46C-4099-9865-345D1DD50059}"/>
    <cellStyle name="Total 2 5 2 5" xfId="36660" xr:uid="{074F883C-2A3D-4C96-AFF5-FB4BF3946D1E}"/>
    <cellStyle name="Total 2 5 3" xfId="11322" xr:uid="{EBA0329E-D632-4CD6-A10B-21F9652D9F02}"/>
    <cellStyle name="Total 2 5 3 2" xfId="14468" xr:uid="{E6B119A3-6C35-45B6-A5BB-6D16CCEB7ACA}"/>
    <cellStyle name="Total 2 5 3 2 2" xfId="38125" xr:uid="{4029E0CB-324C-408C-9A1F-A60A99209422}"/>
    <cellStyle name="Total 2 5 3 3" xfId="9364" xr:uid="{5FAA3910-7B98-4B42-8D3C-FCFCD96C8A0D}"/>
    <cellStyle name="Total 2 5 3 3 2" xfId="26518" xr:uid="{19E55FD3-A269-497C-B370-8B0CC6537B6D}"/>
    <cellStyle name="Total 2 5 3 3 3" xfId="35164" xr:uid="{D3BD003F-E742-432C-8511-7E932E56056D}"/>
    <cellStyle name="Total 2 5 3 4" xfId="36095" xr:uid="{4F282853-50B2-408F-87B2-BA92201CB92B}"/>
    <cellStyle name="Total 2 5 4" xfId="10258" xr:uid="{4C913893-EFAE-4B3C-B172-FC8475F60268}"/>
    <cellStyle name="Total 2 5 4 2" xfId="35510" xr:uid="{63602A25-1515-4F91-9F3B-6B3D02F27916}"/>
    <cellStyle name="Total 2 5 5" xfId="13614" xr:uid="{7C3977B3-5073-44F7-8210-691C7ADBE6AA}"/>
    <cellStyle name="Total 2 5 5 2" xfId="37342" xr:uid="{266CE3D8-1700-4949-8C3F-83BB62150471}"/>
    <cellStyle name="Total 2 5 6" xfId="14368" xr:uid="{776AE1B6-79A8-41AC-A741-B4CF9436741F}"/>
    <cellStyle name="Total 2 5 6 2" xfId="30907" xr:uid="{59482114-F44C-43E8-920F-C8FADEA0230A}"/>
    <cellStyle name="Total 2 5 6 3" xfId="38025" xr:uid="{616382F2-8234-45C0-B94F-FB03E394C899}"/>
    <cellStyle name="Total 2 5 7" xfId="8368" xr:uid="{E7A7313C-12A3-4E2A-8850-FE61021792BA}"/>
    <cellStyle name="Total 2 5 7 2" xfId="34782" xr:uid="{34F0BF4F-B6B6-41C4-9579-6ABF18A506E9}"/>
    <cellStyle name="Total 2 5 8" xfId="19124" xr:uid="{C45ED8C8-E801-4EE6-8EAD-9C9CE28AB28D}"/>
    <cellStyle name="Total 2 5 9" xfId="25568" xr:uid="{07CAC8B6-A8D8-40D7-B343-B48017255038}"/>
    <cellStyle name="Total 2 6" xfId="1920" xr:uid="{E0D404D3-3E64-44E0-B9AD-FC26F56BA639}"/>
    <cellStyle name="Total 2 6 2" xfId="12466" xr:uid="{B11D4C11-5551-44D7-8CA2-A7D568FCE735}"/>
    <cellStyle name="Total 2 6 2 2" xfId="15004" xr:uid="{A775B02C-7955-431F-8BEA-79EA841EBA5C}"/>
    <cellStyle name="Total 2 6 2 2 2" xfId="38593" xr:uid="{B361010B-F244-4405-BD2E-EF480F405027}"/>
    <cellStyle name="Total 2 6 2 3" xfId="15777" xr:uid="{16696B79-E5B2-48A8-A3BE-22A3DA37CCBC}"/>
    <cellStyle name="Total 2 6 2 3 2" xfId="32281" xr:uid="{5021F16E-80CC-4229-A4FE-5E7CEDEDFDC0}"/>
    <cellStyle name="Total 2 6 2 3 3" xfId="39366" xr:uid="{E1CFA45F-52B3-4F9F-A8AC-FD3DB1115E59}"/>
    <cellStyle name="Total 2 6 2 4" xfId="17250" xr:uid="{185F0F39-1C00-4AD6-A239-94E8AC6D42CA}"/>
    <cellStyle name="Total 2 6 2 4 2" xfId="33754" xr:uid="{2A17C2C7-1E97-4BC4-B705-6DDBA9EED6AC}"/>
    <cellStyle name="Total 2 6 2 4 3" xfId="40083" xr:uid="{BE8E252E-C36A-422F-81CC-1F1EE758C790}"/>
    <cellStyle name="Total 2 6 2 5" xfId="36494" xr:uid="{8CB42423-0948-461B-94EA-53D3726853BC}"/>
    <cellStyle name="Total 2 6 3" xfId="14251" xr:uid="{373D5CD2-ADFF-4218-A524-92DB510E27C8}"/>
    <cellStyle name="Total 2 6 3 2" xfId="37908" xr:uid="{F7B3D32C-1AE7-41A4-ADC8-A2E55CECDDF2}"/>
    <cellStyle name="Total 2 6 4" xfId="13542" xr:uid="{9D4ADDE9-20E5-411E-A819-D96735896267}"/>
    <cellStyle name="Total 2 6 4 2" xfId="30192" xr:uid="{F6892CCD-27AB-46A5-A820-68FD655CC13E}"/>
    <cellStyle name="Total 2 6 4 3" xfId="37271" xr:uid="{5D74A8BE-5523-47AA-9334-F308CE26A530}"/>
    <cellStyle name="Total 2 6 5" xfId="11064" xr:uid="{719763E4-A86B-48EF-87CD-98F0DC11A0B7}"/>
    <cellStyle name="Total 2 6 5 2" xfId="35928" xr:uid="{A000F77E-A5BC-4042-B529-8C6D927835E8}"/>
    <cellStyle name="Total 2 6 6" xfId="19423" xr:uid="{6EC2DDCE-1687-4F2B-938C-9D034EED1AF1}"/>
    <cellStyle name="Total 2 6 7" xfId="29211" xr:uid="{31081AD6-4374-4AE1-A78C-7DCF035D816D}"/>
    <cellStyle name="Total 2 7" xfId="2766" xr:uid="{BBC7F879-BF32-4009-9BA3-0969C85C7B51}"/>
    <cellStyle name="Total 2 7 2" xfId="14702" xr:uid="{2ACE308D-4A00-420A-BE8F-A5BE99C9116A}"/>
    <cellStyle name="Total 2 7 2 2" xfId="38292" xr:uid="{39A2851F-40D2-47AA-A651-91FAAD8732A1}"/>
    <cellStyle name="Total 2 7 3" xfId="15430" xr:uid="{72EBB854-A3F0-45BB-B3CC-0CA7A0714D18}"/>
    <cellStyle name="Total 2 7 3 2" xfId="31934" xr:uid="{BE094D2E-CED1-4E41-90C2-3E6A25E404E9}"/>
    <cellStyle name="Total 2 7 3 3" xfId="39019" xr:uid="{AC29CAA9-C7B7-4969-8E5B-FF79B210A3CC}"/>
    <cellStyle name="Total 2 7 4" xfId="16775" xr:uid="{0AD2245F-23FD-4265-961B-4BECDE3FBEB5}"/>
    <cellStyle name="Total 2 7 4 2" xfId="33279" xr:uid="{18628545-6FD0-4767-A4B1-7963B0E1D937}"/>
    <cellStyle name="Total 2 7 4 3" xfId="39791" xr:uid="{4AB73209-C21A-48C0-A30F-D3BB9412251A}"/>
    <cellStyle name="Total 2 7 5" xfId="11924" xr:uid="{A3424CF5-20AA-4702-B713-90B0065F5F4D}"/>
    <cellStyle name="Total 2 7 5 2" xfId="36219" xr:uid="{8B7F846E-D7B2-4F2B-B8DB-4C88C67369A7}"/>
    <cellStyle name="Total 2 7 6" xfId="20265" xr:uid="{B3D26E4B-E09C-4C1A-9322-4533C2BF0DFB}"/>
    <cellStyle name="Total 2 7 7" xfId="22879" xr:uid="{33652298-126F-4FF2-9CEB-E6964A64DFFC}"/>
    <cellStyle name="Total 2 8" xfId="3361" xr:uid="{36BAB609-8958-4C54-B007-F6085968141D}"/>
    <cellStyle name="Total 2 8 2" xfId="13803" xr:uid="{9DC3C0FC-E575-427B-AE04-B50FED38287D}"/>
    <cellStyle name="Total 2 8 2 2" xfId="37528" xr:uid="{B4F49C60-652C-49A4-B40B-92F6E4485D3E}"/>
    <cellStyle name="Total 2 8 3" xfId="14734" xr:uid="{80373A35-4B3A-4104-85A4-8761B89A5FB4}"/>
    <cellStyle name="Total 2 8 3 2" xfId="31248" xr:uid="{038D7673-75FE-4833-B1D6-D362CD4282ED}"/>
    <cellStyle name="Total 2 8 3 3" xfId="38324" xr:uid="{755CA12E-BA08-47F2-9C35-DF84FB0C9A9C}"/>
    <cellStyle name="Total 2 8 4" xfId="10546" xr:uid="{A7FF0E59-0EA7-46D5-B54F-964580040039}"/>
    <cellStyle name="Total 2 8 4 2" xfId="35651" xr:uid="{FC874CFA-F8BF-4CB1-8C79-C657B198B09C}"/>
    <cellStyle name="Total 2 8 5" xfId="20859" xr:uid="{F575C54C-E13C-43EA-9330-2D85AB789082}"/>
    <cellStyle name="Total 2 8 6" xfId="22391" xr:uid="{612FAC76-051A-4AF3-9E41-696D5ADBE410}"/>
    <cellStyle name="Total 2 9" xfId="4064" xr:uid="{785F7A02-B53F-422C-AECF-56EB35090546}"/>
    <cellStyle name="Total 2 9 2" xfId="9269" xr:uid="{099E1C79-8C36-4E08-862A-DAC50C368954}"/>
    <cellStyle name="Total 2 9 2 2" xfId="35160" xr:uid="{E26AEBC1-F35D-401E-BB45-87031F814EFF}"/>
    <cellStyle name="Total 2 9 3" xfId="21560" xr:uid="{7DF55F60-ED99-4977-B192-425A2E60B6D2}"/>
    <cellStyle name="Total 2 9 4" xfId="17839" xr:uid="{478FBC78-5EBB-4211-9949-D2A6E65DF1FC}"/>
    <cellStyle name="Total 3" xfId="907" xr:uid="{4DF128B3-B94A-4CCD-B647-9172E0A72A1E}"/>
    <cellStyle name="Total 3 10" xfId="9028" xr:uid="{221BFED8-5ACD-4DB4-B5FB-9D55E1DFD88A}"/>
    <cellStyle name="Total 3 10 2" xfId="26204" xr:uid="{5D2E1B43-0D68-4023-89A5-D1351D8D4278}"/>
    <cellStyle name="Total 3 10 3" xfId="34920" xr:uid="{FD9ECA38-A954-4F80-8928-2DFE305157A9}"/>
    <cellStyle name="Total 3 11" xfId="7375" xr:uid="{B8006C0B-01A4-431B-B0A4-4A689B9F6084}"/>
    <cellStyle name="Total 3 11 2" xfId="34444" xr:uid="{148D226F-492C-477F-AAEB-77C566B16895}"/>
    <cellStyle name="Total 3 2" xfId="5758" xr:uid="{BFB32E04-923C-48F6-AB54-015CDE9F01CB}"/>
    <cellStyle name="Total 3 2 2" xfId="12184" xr:uid="{F83E1536-5F7E-4853-A13C-CB519DC83B99}"/>
    <cellStyle name="Total 3 2 2 2" xfId="14858" xr:uid="{1DC639C0-3EA0-432F-A909-C4AF518DF914}"/>
    <cellStyle name="Total 3 2 2 2 2" xfId="38448" xr:uid="{10EFB0DB-6997-4D33-B49C-FC4F89D12578}"/>
    <cellStyle name="Total 3 2 2 3" xfId="15587" xr:uid="{01F890D9-D2DB-4484-BE68-313BD9B5036A}"/>
    <cellStyle name="Total 3 2 2 3 2" xfId="32091" xr:uid="{C92517DF-EB10-4E85-B33D-8EBED8938DA2}"/>
    <cellStyle name="Total 3 2 2 3 3" xfId="39176" xr:uid="{D25C79AD-85B2-4E1B-BE4E-E1B3CAB021AA}"/>
    <cellStyle name="Total 3 2 2 4" xfId="16980" xr:uid="{198916F5-6CD9-4F09-BC1B-40B9EFE70528}"/>
    <cellStyle name="Total 3 2 2 4 2" xfId="33484" xr:uid="{1DD147B7-7EFA-4171-903B-746ABA9E1C05}"/>
    <cellStyle name="Total 3 2 2 4 3" xfId="39905" xr:uid="{4E8B426B-9CC1-4F0C-8DD4-BA0F892ACE66}"/>
    <cellStyle name="Total 3 2 2 5" xfId="36319" xr:uid="{CFBBFB54-6F07-43BD-AFCA-DF89AF5DFFBD}"/>
    <cellStyle name="Total 3 2 3" xfId="10780" xr:uid="{B683AD77-32B2-469A-AD70-1CA9F20DFBDC}"/>
    <cellStyle name="Total 3 2 3 2" xfId="14012" xr:uid="{C5EF1A9A-3C3F-407C-B40E-DD99A8C505B1}"/>
    <cellStyle name="Total 3 2 3 2 2" xfId="37682" xr:uid="{35CD2B49-C689-4DA4-AE8E-92AD3A76517B}"/>
    <cellStyle name="Total 3 2 3 3" xfId="13145" xr:uid="{E2B1FDAA-314C-488A-98C3-18402A36EDDE}"/>
    <cellStyle name="Total 3 2 3 3 2" xfId="29865" xr:uid="{32E48155-C4A7-4261-9074-11D62CF4EA7F}"/>
    <cellStyle name="Total 3 2 3 3 3" xfId="36874" xr:uid="{D3290991-CC80-4B4E-876E-1734861A9204}"/>
    <cellStyle name="Total 3 2 3 4" xfId="35752" xr:uid="{30E641EA-4883-43D9-BB8A-986EDF8AA2B5}"/>
    <cellStyle name="Total 3 2 4" xfId="9766" xr:uid="{92DA5272-A4D7-449C-846B-6DBE22E32E7C}"/>
    <cellStyle name="Total 3 2 4 2" xfId="35194" xr:uid="{A778881C-1B2E-46CF-B7AD-5EA852392E07}"/>
    <cellStyle name="Total 3 2 5" xfId="13199" xr:uid="{4D06D7D9-7C49-40E8-8DF4-67D958DC39F1}"/>
    <cellStyle name="Total 3 2 5 2" xfId="36928" xr:uid="{333D6420-B2E5-48D4-BD12-ECB2330675DA}"/>
    <cellStyle name="Total 3 2 6" xfId="13027" xr:uid="{A1D31E90-9B47-43B1-8F17-2AB5702DBDE4}"/>
    <cellStyle name="Total 3 2 6 2" xfId="29747" xr:uid="{B661ECD3-EE2E-40C3-A6DE-C07645134806}"/>
    <cellStyle name="Total 3 2 6 3" xfId="36756" xr:uid="{E189C145-0011-4963-AD83-EB8023FF5183}"/>
    <cellStyle name="Total 3 2 7" xfId="7873" xr:uid="{E72C9580-A7CA-4D2F-91A4-5D7F0B40B80B}"/>
    <cellStyle name="Total 3 2 7 2" xfId="34466" xr:uid="{093676D7-C41F-478A-9BD7-FD1608240466}"/>
    <cellStyle name="Total 3 2 8" xfId="34254" xr:uid="{3FCFE0E6-0732-41A7-A896-217C42013237}"/>
    <cellStyle name="Total 3 3" xfId="6024" xr:uid="{F07047E3-A58F-4106-A6CF-8114AE17BF3F}"/>
    <cellStyle name="Total 3 3 2" xfId="12292" xr:uid="{5E32990E-0955-4FAF-9A40-8C7608B732DD}"/>
    <cellStyle name="Total 3 3 2 2" xfId="14917" xr:uid="{0AF1CCCC-50DC-4B69-A68E-25FFE6AF9EEA}"/>
    <cellStyle name="Total 3 3 2 2 2" xfId="38506" xr:uid="{FC61E5E4-64E9-49FC-BE00-8DA82BD25738}"/>
    <cellStyle name="Total 3 3 2 3" xfId="15692" xr:uid="{ED132709-EA9F-4D99-8BBA-DE16F7BB36DA}"/>
    <cellStyle name="Total 3 3 2 3 2" xfId="32196" xr:uid="{03073BDB-F9BB-4B24-A82E-142A7697BAB6}"/>
    <cellStyle name="Total 3 3 2 3 3" xfId="39281" xr:uid="{BA4D8BAB-06D7-4F98-AF5F-8AFD3EEEB19E}"/>
    <cellStyle name="Total 3 3 2 4" xfId="17076" xr:uid="{E5A68377-36C0-424D-9941-A6EA5A36D3E3}"/>
    <cellStyle name="Total 3 3 2 4 2" xfId="33580" xr:uid="{2542D872-F225-47B0-8B22-EB391F85C09A}"/>
    <cellStyle name="Total 3 3 2 4 3" xfId="39998" xr:uid="{926E07C9-63CF-43C5-85FB-AF7C9EED2335}"/>
    <cellStyle name="Total 3 3 2 5" xfId="36410" xr:uid="{15EEDC20-C660-42AE-A357-1708B581603F}"/>
    <cellStyle name="Total 3 3 3" xfId="10889" xr:uid="{9BF0DFCB-9B80-4CD5-A8E4-345BE44B836A}"/>
    <cellStyle name="Total 3 3 3 2" xfId="14120" xr:uid="{0F974858-832B-41BB-9A70-0104A694F86E}"/>
    <cellStyle name="Total 3 3 3 2 2" xfId="37777" xr:uid="{EBBA3E62-DAD9-4748-8FF3-39851BA1119A}"/>
    <cellStyle name="Total 3 3 3 3" xfId="12946" xr:uid="{12BB3F7D-40AC-4D00-80D3-B17B7F2F5350}"/>
    <cellStyle name="Total 3 3 3 3 2" xfId="29666" xr:uid="{5990DEF1-BE8F-44BC-9D87-3B8E55B90830}"/>
    <cellStyle name="Total 3 3 3 3 3" xfId="36675" xr:uid="{41F106EF-345F-4CA3-B101-938AE00E80CE}"/>
    <cellStyle name="Total 3 3 3 4" xfId="35843" xr:uid="{B9E8D9D5-AAD7-42E5-BCEC-6E11570D525C}"/>
    <cellStyle name="Total 3 3 4" xfId="10089" xr:uid="{F2989064-C2E4-4909-9E21-E6219C4DD58F}"/>
    <cellStyle name="Total 3 3 4 2" xfId="35431" xr:uid="{0AF1A19D-360B-4B36-9E14-45CB013AC61D}"/>
    <cellStyle name="Total 3 3 5" xfId="13483" xr:uid="{5904132D-9689-4B54-A672-98310C38B463}"/>
    <cellStyle name="Total 3 3 5 2" xfId="37212" xr:uid="{727D4C83-0295-40A5-AB9B-8579055E5FF0}"/>
    <cellStyle name="Total 3 3 6" xfId="14595" xr:uid="{3B669255-E25D-4615-86E0-35295C78571E}"/>
    <cellStyle name="Total 3 3 6 2" xfId="31111" xr:uid="{3C156282-BC3C-4FF0-B7C9-A13DBF33E3E5}"/>
    <cellStyle name="Total 3 3 6 3" xfId="38188" xr:uid="{350C92C7-0151-42D9-A332-281BCC4B908B}"/>
    <cellStyle name="Total 3 3 7" xfId="8196" xr:uid="{F5FE03D5-6EF5-4C8E-BAC0-9C98DFDC8E5B}"/>
    <cellStyle name="Total 3 3 7 2" xfId="34703" xr:uid="{647797B5-2166-4426-9597-6EEBC8421BBA}"/>
    <cellStyle name="Total 3 3 8" xfId="34349" xr:uid="{17441F53-137D-4B54-BAC9-9FCF66202888}"/>
    <cellStyle name="Total 3 4" xfId="8209" xr:uid="{A4241EFC-10E0-484E-B089-547386C5E87A}"/>
    <cellStyle name="Total 3 4 2" xfId="12559" xr:uid="{48CB6C7F-8567-40B6-A402-7BF3B768896C}"/>
    <cellStyle name="Total 3 4 2 2" xfId="15038" xr:uid="{AA1B46AC-AD65-42F4-A59D-01B71AD62011}"/>
    <cellStyle name="Total 3 4 2 2 2" xfId="38627" xr:uid="{21525ABE-4D2F-4BFA-B973-2E7B5E6871A8}"/>
    <cellStyle name="Total 3 4 2 3" xfId="15861" xr:uid="{C8589CE6-FB11-4EC7-ACF6-15EB4BFF6780}"/>
    <cellStyle name="Total 3 4 2 3 2" xfId="32365" xr:uid="{90255C9E-90D8-4002-80CD-4569896D6ED2}"/>
    <cellStyle name="Total 3 4 2 3 3" xfId="39450" xr:uid="{3802605C-A2D4-4330-84CF-39D08BBEB0E9}"/>
    <cellStyle name="Total 3 4 2 4" xfId="17334" xr:uid="{1E3CFBE6-6532-4211-BA13-436BC7F20A54}"/>
    <cellStyle name="Total 3 4 2 4 2" xfId="33838" xr:uid="{7D13DF12-66E5-4F1D-A701-377C2CF2E600}"/>
    <cellStyle name="Total 3 4 2 4 3" xfId="40167" xr:uid="{74E3377F-9D9E-4D91-8DF3-E5B5B436319C}"/>
    <cellStyle name="Total 3 4 2 5" xfId="36577" xr:uid="{E841E93E-3BF4-4A1F-8EE4-8AA78E17FB2C}"/>
    <cellStyle name="Total 3 4 3" xfId="11150" xr:uid="{694E7DB5-BC05-411D-AD29-EE43C7CEC5AD}"/>
    <cellStyle name="Total 3 4 3 2" xfId="14335" xr:uid="{2306723A-A62B-415E-B43B-CC7614E4D5CE}"/>
    <cellStyle name="Total 3 4 3 2 2" xfId="37992" xr:uid="{C6A02547-2CE8-41FF-9BC4-0385C3F37681}"/>
    <cellStyle name="Total 3 4 3 3" xfId="15039" xr:uid="{85CA5B26-DE1A-4C2C-8010-5C983AE2B10C}"/>
    <cellStyle name="Total 3 4 3 3 2" xfId="31545" xr:uid="{62491F1D-6D10-4086-97D4-F3AE8D213ADD}"/>
    <cellStyle name="Total 3 4 3 3 3" xfId="38628" xr:uid="{BA5329E6-B632-449C-ACE8-844796C59339}"/>
    <cellStyle name="Total 3 4 3 4" xfId="36012" xr:uid="{808F10AF-6BBF-4C99-8450-1649F292C4AE}"/>
    <cellStyle name="Total 3 4 4" xfId="10101" xr:uid="{142C18A9-C6CF-4A8C-A863-FCC8B2E7AC6E}"/>
    <cellStyle name="Total 3 4 4 2" xfId="35443" xr:uid="{10961C34-49EF-415F-9786-D59CA38C286E}"/>
    <cellStyle name="Total 3 4 5" xfId="13495" xr:uid="{E910E2D6-3830-40D9-B7F5-7678F6050413}"/>
    <cellStyle name="Total 3 4 5 2" xfId="37224" xr:uid="{FB363B49-65C9-47D7-B28A-1CC73FAC5E02}"/>
    <cellStyle name="Total 3 4 6" xfId="12969" xr:uid="{28222C55-4952-45D2-8469-7FF3017254CD}"/>
    <cellStyle name="Total 3 4 6 2" xfId="29689" xr:uid="{900CF588-9D07-4C5D-AB37-BC8F857B3FD2}"/>
    <cellStyle name="Total 3 4 6 3" xfId="36698" xr:uid="{9D7196F0-DFBB-4E90-B3CD-31090441761A}"/>
    <cellStyle name="Total 3 4 7" xfId="34715" xr:uid="{00FDE541-E9DA-416F-B7B3-1A9F5A151536}"/>
    <cellStyle name="Total 3 5" xfId="8133" xr:uid="{663A52F6-724E-4D45-A9E3-94C24BC4647F}"/>
    <cellStyle name="Total 3 5 2" xfId="12732" xr:uid="{E125D5EB-7E7F-4DDE-8477-D0FE84EF2382}"/>
    <cellStyle name="Total 3 5 2 2" xfId="15122" xr:uid="{110FCC24-AA23-40C9-8B56-BDE258394774}"/>
    <cellStyle name="Total 3 5 2 2 2" xfId="38711" xr:uid="{68BBD543-E057-42B3-9F76-7313F7CC4C14}"/>
    <cellStyle name="Total 3 5 2 3" xfId="15946" xr:uid="{38E078B8-CA43-46C0-AAD1-75E00DBF9117}"/>
    <cellStyle name="Total 3 5 2 3 2" xfId="32450" xr:uid="{6C69D0B6-ACC5-43ED-A10D-92A8AB0C1710}"/>
    <cellStyle name="Total 3 5 2 3 3" xfId="39535" xr:uid="{771F74E3-6ABA-421A-8A88-F57AB451E5E7}"/>
    <cellStyle name="Total 3 5 2 4" xfId="17507" xr:uid="{750D910A-64A1-4AA9-9685-60C79542E1AD}"/>
    <cellStyle name="Total 3 5 2 4 2" xfId="34011" xr:uid="{AF2CD290-69CB-4E76-B1EC-B8BE495FD500}"/>
    <cellStyle name="Total 3 5 2 4 3" xfId="40252" xr:uid="{3E6CF412-F0A2-4082-AC6E-3B0E9EE26A98}"/>
    <cellStyle name="Total 3 5 2 5" xfId="36661" xr:uid="{7C9A1939-32BB-43FF-AB82-6D4946CBDD4A}"/>
    <cellStyle name="Total 3 5 3" xfId="11323" xr:uid="{419E81AC-3CD0-4653-A931-FAAA939AEA50}"/>
    <cellStyle name="Total 3 5 3 2" xfId="14469" xr:uid="{A4D12DEF-00FC-416F-9660-EF339730C913}"/>
    <cellStyle name="Total 3 5 3 2 2" xfId="38126" xr:uid="{0B5299F6-6ACD-4198-A161-9C2C010F2CF6}"/>
    <cellStyle name="Total 3 5 3 3" xfId="13597" xr:uid="{487B658F-180A-4E13-90CA-2A535CEB2135}"/>
    <cellStyle name="Total 3 5 3 3 2" xfId="30244" xr:uid="{F1F3A5AD-61A0-4E62-9EF5-473E9EADF642}"/>
    <cellStyle name="Total 3 5 3 3 3" xfId="37325" xr:uid="{16AABC06-8798-4769-ABFF-A51A51A834D0}"/>
    <cellStyle name="Total 3 5 3 4" xfId="36096" xr:uid="{CC4093DE-1C74-44F3-93DF-FEC71D676403}"/>
    <cellStyle name="Total 3 5 4" xfId="10026" xr:uid="{9D25776C-3E26-49B9-9907-707A0BF57814}"/>
    <cellStyle name="Total 3 5 4 2" xfId="35368" xr:uid="{6AF97609-80B0-4BBD-B933-E3C35863B47A}"/>
    <cellStyle name="Total 3 5 5" xfId="13420" xr:uid="{F828B4FA-EC43-4220-8AA8-3ED6F0301FC1}"/>
    <cellStyle name="Total 3 5 5 2" xfId="37149" xr:uid="{A49321DD-2F9A-475B-A9E1-09ED29A6AE5B}"/>
    <cellStyle name="Total 3 5 6" xfId="15250" xr:uid="{DD4D1F75-0FCB-4CBB-A102-463835CB0323}"/>
    <cellStyle name="Total 3 5 6 2" xfId="31754" xr:uid="{AB61C2E7-BBDF-4BBF-8959-7414587307F2}"/>
    <cellStyle name="Total 3 5 6 3" xfId="38839" xr:uid="{5DBA603F-663D-4F47-BFC1-66B4D36DCC3A}"/>
    <cellStyle name="Total 3 5 7" xfId="34640" xr:uid="{8E75DD4E-DA88-469C-AEE2-57113A3EF4D8}"/>
    <cellStyle name="Total 3 6" xfId="11065" xr:uid="{C418714F-C5FB-4B20-9645-45DF068558AE}"/>
    <cellStyle name="Total 3 6 2" xfId="12467" xr:uid="{15EFAF20-D5F4-4198-9388-E4428EC1677D}"/>
    <cellStyle name="Total 3 6 2 2" xfId="15005" xr:uid="{574371FC-B969-4365-BC5D-E25FE5CF7B06}"/>
    <cellStyle name="Total 3 6 2 2 2" xfId="38594" xr:uid="{B917F13D-5050-4850-807C-6AA0BFB8E74D}"/>
    <cellStyle name="Total 3 6 2 3" xfId="15778" xr:uid="{90854DD0-EF25-42FC-B473-E496FBC3CF3F}"/>
    <cellStyle name="Total 3 6 2 3 2" xfId="32282" xr:uid="{6CDD956B-C870-45A3-81A6-9F9710DF6A16}"/>
    <cellStyle name="Total 3 6 2 3 3" xfId="39367" xr:uid="{0510A9CC-5E07-4624-90AE-670FE8F10C3F}"/>
    <cellStyle name="Total 3 6 2 4" xfId="17251" xr:uid="{14BACB53-0ECC-41E8-B28F-AF73679661AB}"/>
    <cellStyle name="Total 3 6 2 4 2" xfId="33755" xr:uid="{B27F5147-8BB7-4514-A2DC-27C7EEFCFA2E}"/>
    <cellStyle name="Total 3 6 2 4 3" xfId="40084" xr:uid="{7B1BED5F-9FE0-4BDF-98E2-32EF193D30C5}"/>
    <cellStyle name="Total 3 6 2 5" xfId="36495" xr:uid="{54030DD6-EC9F-4455-9D26-8D6005B19ACC}"/>
    <cellStyle name="Total 3 6 3" xfId="14252" xr:uid="{9CB62DD3-89CE-4E4C-BDCE-5DDA79A391ED}"/>
    <cellStyle name="Total 3 6 3 2" xfId="37909" xr:uid="{C03404CE-E1AE-44A6-A09C-B8411B71E738}"/>
    <cellStyle name="Total 3 6 4" xfId="14713" xr:uid="{E4A88DBB-7815-43C0-AD72-5FFA644F28B5}"/>
    <cellStyle name="Total 3 6 4 2" xfId="31227" xr:uid="{BCC43708-6D10-416A-92B0-3DE9F7F12A88}"/>
    <cellStyle name="Total 3 6 4 3" xfId="38303" xr:uid="{3451A28C-3241-4F70-BD80-488006F61E82}"/>
    <cellStyle name="Total 3 6 5" xfId="35929" xr:uid="{733135BD-8C64-4E6A-AA8E-F9794F42CBFF}"/>
    <cellStyle name="Total 3 7" xfId="11925" xr:uid="{C6011EFB-C3DA-4617-AB43-68CA77FBDB39}"/>
    <cellStyle name="Total 3 7 2" xfId="14703" xr:uid="{FE273C47-D74D-44A4-823D-3542F839B4F7}"/>
    <cellStyle name="Total 3 7 2 2" xfId="38293" xr:uid="{6094D702-2601-4CB8-AA43-1462586A133D}"/>
    <cellStyle name="Total 3 7 3" xfId="15431" xr:uid="{F5C5EFF7-D349-428A-965E-F7D77436A4AE}"/>
    <cellStyle name="Total 3 7 3 2" xfId="31935" xr:uid="{0C6DF777-0428-4A3E-846E-F51AD98000E7}"/>
    <cellStyle name="Total 3 7 3 3" xfId="39020" xr:uid="{9BF37D6C-C554-4522-B941-B07B026F07A8}"/>
    <cellStyle name="Total 3 7 4" xfId="16776" xr:uid="{42EEAC20-B9F5-45F8-9989-AB9C6025DF4C}"/>
    <cellStyle name="Total 3 7 4 2" xfId="33280" xr:uid="{BB44F3AB-9251-48B2-81FB-5C3790F6223D}"/>
    <cellStyle name="Total 3 7 4 3" xfId="39792" xr:uid="{9F6461E2-3C9D-4D66-B0EB-41F1E99BCB78}"/>
    <cellStyle name="Total 3 7 5" xfId="36220" xr:uid="{21DA4D6F-1F03-4005-9B73-0AA632CF29C9}"/>
    <cellStyle name="Total 3 8" xfId="10547" xr:uid="{4FCE54EF-4EF8-4FDD-BBA5-597BC6C5EFB4}"/>
    <cellStyle name="Total 3 8 2" xfId="13804" xr:uid="{FB2ADCE4-DF21-4CAD-A7A9-1DF105B03BFA}"/>
    <cellStyle name="Total 3 8 2 2" xfId="37529" xr:uid="{5D5270FF-406F-4063-BE6B-E2117AEE4D3C}"/>
    <cellStyle name="Total 3 8 3" xfId="13057" xr:uid="{7505B176-4A56-478F-A494-1E327F233622}"/>
    <cellStyle name="Total 3 8 3 2" xfId="29777" xr:uid="{08297063-6F4F-481C-8587-AEDF1AADE362}"/>
    <cellStyle name="Total 3 8 3 3" xfId="36786" xr:uid="{17F762C0-D8A7-4F02-9D59-6B5A8ACDACD9}"/>
    <cellStyle name="Total 3 8 4" xfId="35652" xr:uid="{48151673-BFEB-4C33-9AC0-AA859666925A}"/>
    <cellStyle name="Total 3 9" xfId="9270" xr:uid="{84B74F92-914F-41FD-8148-3EFFD9FE3645}"/>
    <cellStyle name="Total 3 9 2" xfId="35161" xr:uid="{6ABAEFC1-3A6A-4CF2-98D8-046B3A9BC0BA}"/>
    <cellStyle name="Total 4" xfId="173" xr:uid="{2B34966E-2D53-4352-B1B7-0182EED3A194}"/>
    <cellStyle name="Total 5" xfId="139" xr:uid="{DC263CF0-0215-4B1B-9078-3189E4E8E186}"/>
    <cellStyle name="Total 5 10" xfId="29006" xr:uid="{9D25AD4C-BCC9-403F-A9A9-CD087C536DB5}"/>
    <cellStyle name="Total 5 2" xfId="1150" xr:uid="{F230BA40-112B-4363-806E-D76772C033FF}"/>
    <cellStyle name="Total 5 2 2" xfId="2398" xr:uid="{E6A1DEDF-9D5A-43B6-B83B-F63BE86801C2}"/>
    <cellStyle name="Total 5 2 2 2" xfId="19899" xr:uid="{C80C67A8-6A10-4878-B4CB-331BB9B88F8F}"/>
    <cellStyle name="Total 5 2 2 3" xfId="23000" xr:uid="{5095D3D1-FA84-417A-A2CC-F0B3039926FB}"/>
    <cellStyle name="Total 5 2 3" xfId="2904" xr:uid="{F2BC0F14-4AC0-4EBF-8850-DE212267F731}"/>
    <cellStyle name="Total 5 2 3 2" xfId="20402" xr:uid="{3B2E6D22-9F81-451D-B7C1-F423F46AD576}"/>
    <cellStyle name="Total 5 2 3 3" xfId="28271" xr:uid="{3B83C691-7DC3-4000-92AA-432001FDFF0E}"/>
    <cellStyle name="Total 5 2 4" xfId="2063" xr:uid="{A18E6461-19A6-4408-B6A5-7CF6F38B90C7}"/>
    <cellStyle name="Total 5 2 4 2" xfId="19566" xr:uid="{302BF222-5B65-4652-A8F8-75BA88683B86}"/>
    <cellStyle name="Total 5 2 4 3" xfId="18287" xr:uid="{4A0E81E1-4998-4186-863E-8202AB52BDB2}"/>
    <cellStyle name="Total 5 2 5" xfId="3953" xr:uid="{1F24080C-6462-45AC-B8A3-5E4582C378A1}"/>
    <cellStyle name="Total 5 2 5 2" xfId="21449" xr:uid="{CAEA07D8-E075-48B4-9746-D8BE74D04D1C}"/>
    <cellStyle name="Total 5 2 5 3" xfId="22012" xr:uid="{929BC04F-264B-4F10-953D-8F3EC018AAE1}"/>
    <cellStyle name="Total 5 2 6" xfId="3858" xr:uid="{5EDB13A5-1FC2-4AE9-A4B2-CC35FDCC40A5}"/>
    <cellStyle name="Total 5 2 6 2" xfId="21355" xr:uid="{41E40B7A-BD7D-4B08-86F7-1E195F594733}"/>
    <cellStyle name="Total 5 2 6 3" xfId="22189" xr:uid="{EE70FA28-2375-4D9C-8344-433772DBE3B2}"/>
    <cellStyle name="Total 5 2 7" xfId="4482" xr:uid="{EE3D7ED9-4094-4B9A-B962-16353016C056}"/>
    <cellStyle name="Total 5 2 7 2" xfId="21972" xr:uid="{0D9E28ED-B29B-4ED1-9445-3B36036E063A}"/>
    <cellStyle name="Total 5 2 7 3" xfId="22044" xr:uid="{5B7A2F55-46C1-42E8-8A57-0252F54329F2}"/>
    <cellStyle name="Total 5 2 8" xfId="18666" xr:uid="{66A41C33-3794-4AB3-8128-8513A1EEA63A}"/>
    <cellStyle name="Total 5 2 9" xfId="29081" xr:uid="{3170715E-58AC-46A7-B806-8F773B1812C1}"/>
    <cellStyle name="Total 5 3" xfId="1498" xr:uid="{D2061C61-0416-48D3-8A5D-3976F0845EE6}"/>
    <cellStyle name="Total 5 3 2" xfId="19003" xr:uid="{632A6025-1784-4B41-8AE0-F29F5C74CEFA}"/>
    <cellStyle name="Total 5 3 3" xfId="29070" xr:uid="{1625F383-E25E-4605-B17B-4DEBDD62ABD6}"/>
    <cellStyle name="Total 5 4" xfId="2228" xr:uid="{A55D6245-72EF-473E-BC65-D3DEFA818F1C}"/>
    <cellStyle name="Total 5 4 2" xfId="19730" xr:uid="{53D458EC-D8C7-4A6A-A548-9ADECF42DF99}"/>
    <cellStyle name="Total 5 4 3" xfId="27814" xr:uid="{7610AF78-24F5-4184-AF47-BFB90DDBB2F5}"/>
    <cellStyle name="Total 5 5" xfId="3528" xr:uid="{A8F66A73-53FE-4936-97A5-CC5E0E08BA3E}"/>
    <cellStyle name="Total 5 5 2" xfId="21026" xr:uid="{266F8A6B-6F7E-457D-8D71-22771F0225A6}"/>
    <cellStyle name="Total 5 5 3" xfId="23337" xr:uid="{93A85C1B-3A9E-4328-8340-204936CF419D}"/>
    <cellStyle name="Total 5 6" xfId="3633" xr:uid="{5924B6C9-887C-429E-BFB3-04BCAC13362D}"/>
    <cellStyle name="Total 5 6 2" xfId="21131" xr:uid="{FF56F13C-22E8-467D-8F1A-4D67EF0FF0F1}"/>
    <cellStyle name="Total 5 6 3" xfId="22267" xr:uid="{C2E3F763-B536-4EB1-B1E6-1DA29AFA68E6}"/>
    <cellStyle name="Total 5 7" xfId="1456" xr:uid="{5DE423C4-2AE6-41F8-9C08-741D5E497961}"/>
    <cellStyle name="Total 5 7 2" xfId="18961" xr:uid="{2173DAE7-DDB0-42D0-A6EA-C839F81AA4D4}"/>
    <cellStyle name="Total 5 7 3" xfId="30848" xr:uid="{C891CD8C-11D6-4F0D-8424-00FFE3C85521}"/>
    <cellStyle name="Total 5 8" xfId="4162" xr:uid="{6FF4F0DB-A3B2-41E8-B893-90F9E1DD9FDC}"/>
    <cellStyle name="Total 5 8 2" xfId="21657" xr:uid="{108D52F8-EEC7-4F6F-82C4-BED0E9C47042}"/>
    <cellStyle name="Total 5 8 3" xfId="18070" xr:uid="{F9F91968-5F27-4E35-8C85-55F571FC0BF0}"/>
    <cellStyle name="Total 5 9" xfId="17753" xr:uid="{84EE402A-FA66-4CD8-AA84-D33D27179810}"/>
    <cellStyle name="Totals" xfId="884" xr:uid="{8F8AEC79-02FC-438D-88CF-6D8BFB19751A}"/>
    <cellStyle name="User Input" xfId="5" xr:uid="{A7065D57-8A16-4108-866A-36257493668F}"/>
    <cellStyle name="User Input 2" xfId="6082" xr:uid="{BCAB0299-F179-449C-861B-E78CCDE4B6BC}"/>
    <cellStyle name="Währung [0]_Compiling Utility Macros" xfId="885" xr:uid="{04AB69C2-53A5-42FF-A8D3-698CAA5A06BA}"/>
    <cellStyle name="Währung_Compiling Utility Macros" xfId="886" xr:uid="{95F6EA53-9BBC-4A3E-B266-001F8F6986AF}"/>
    <cellStyle name="Warning Text 2" xfId="280" xr:uid="{2F1BDF40-7980-43F1-8F00-0EF6C103D6CB}"/>
    <cellStyle name="Warning Text 2 2" xfId="888" xr:uid="{9756869F-CD26-4275-8E56-320FBB9E15D5}"/>
    <cellStyle name="Warning Text 2 3" xfId="887" xr:uid="{C390A2D7-9D72-42AA-B134-4A6BAD29FE3B}"/>
    <cellStyle name="Warning Text 2 4" xfId="5760" xr:uid="{E6DEC116-FF6C-41C5-A7D5-8F0C43CF8B2E}"/>
    <cellStyle name="Warning Text 3" xfId="889" xr:uid="{E8D8088E-9CED-44EE-B37B-4526B119D0C8}"/>
    <cellStyle name="Warning Text 3 2" xfId="5761" xr:uid="{7DBE5A50-6E26-40FD-A7AF-C93CA2C12C8D}"/>
    <cellStyle name="Warning Text 4" xfId="904" xr:uid="{17C4CD1F-4B0E-4047-96C2-33CC818B6234}"/>
    <cellStyle name="Warning Text 5" xfId="170" xr:uid="{B323E4CA-D8D4-47EE-9CE4-CD02891A6D43}"/>
    <cellStyle name="Warning Text 6" xfId="140" xr:uid="{D467C304-ACE4-4C58-9410-B8C43269F420}"/>
    <cellStyle name="Year" xfId="5868" xr:uid="{66D6B31E-9268-47DA-99DC-0C8DF86CE6E7}"/>
    <cellStyle name="Yellow" xfId="890" xr:uid="{109586ED-6BE3-4959-BEA0-22F8F4B7F31E}"/>
    <cellStyle name="Yellow 2" xfId="5763" xr:uid="{7843056B-C234-4F47-B516-13509CCB4887}"/>
    <cellStyle name="Yellow 2 2" xfId="5764" xr:uid="{21E4E1D4-8A31-417C-804C-B484EF040F96}"/>
    <cellStyle name="Yellow 2 3" xfId="5765" xr:uid="{EA5CE4B5-5F1C-4C18-98C8-CDDB512A9A92}"/>
    <cellStyle name="Yellow 2 4" xfId="5766" xr:uid="{542891C9-7212-4421-AC10-95CB81ACACA3}"/>
    <cellStyle name="Yellow 2 5" xfId="5767" xr:uid="{E8AAA2E9-1EBF-4139-A08D-19DB164D1008}"/>
    <cellStyle name="Yellow 2 6" xfId="5768" xr:uid="{788EA516-9152-4BCF-AE5A-05952357D074}"/>
    <cellStyle name="Yellow 2 7" xfId="5769" xr:uid="{D90F1427-0E64-4194-B351-29070ED640B2}"/>
    <cellStyle name="Yellow 2 8" xfId="5770" xr:uid="{3E5EE38F-5500-493C-888D-1BB4CA426C21}"/>
    <cellStyle name="Yellow 3" xfId="5762" xr:uid="{97CF2583-920A-42E5-9B76-7046F6CC82B7}"/>
  </cellStyles>
  <dxfs count="6">
    <dxf>
      <fill>
        <patternFill patternType="lightUp"/>
      </fill>
    </dxf>
    <dxf>
      <fill>
        <patternFill patternType="lightUp"/>
      </fill>
    </dxf>
    <dxf>
      <fill>
        <patternFill patternType="lightUp"/>
      </fill>
    </dxf>
    <dxf>
      <fill>
        <patternFill patternType="lightUp"/>
      </fill>
    </dxf>
    <dxf>
      <border>
        <right style="thin">
          <color auto="1"/>
        </right>
        <vertical/>
        <horizontal/>
      </border>
    </dxf>
    <dxf>
      <fill>
        <patternFill patternType="lightUp"/>
      </fill>
    </dxf>
  </dxfs>
  <tableStyles count="0" defaultTableStyle="TableStyleMedium2" defaultPivotStyle="PivotStyleLight16"/>
  <colors>
    <mruColors>
      <color rgb="FFFF99FF"/>
      <color rgb="FFB40000"/>
      <color rgb="FF797979"/>
      <color rgb="FF666666"/>
      <color rgb="FF828282"/>
      <color rgb="FF4D4D4D"/>
      <color rgb="FFFFC269"/>
      <color rgb="FFA162D0"/>
      <color rgb="FFFF2525"/>
      <color rgb="FF6A8E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57596</xdr:colOff>
      <xdr:row>1</xdr:row>
      <xdr:rowOff>20655</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35600" cy="723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5C87-0D79-4DDF-BDE8-A422398D88F9}">
  <sheetPr codeName="Sheet1">
    <tabColor theme="5"/>
    <pageSetUpPr autoPageBreaks="0"/>
  </sheetPr>
  <dimension ref="A1:L38"/>
  <sheetViews>
    <sheetView showGridLines="0" zoomScale="80" zoomScaleNormal="80" workbookViewId="0">
      <selection activeCell="A2" sqref="A2"/>
    </sheetView>
  </sheetViews>
  <sheetFormatPr defaultColWidth="0" defaultRowHeight="13.5" zeroHeight="1"/>
  <cols>
    <col min="1" max="1" width="9.25" customWidth="1"/>
    <col min="2" max="2" width="9.625" style="19" customWidth="1"/>
    <col min="3" max="6" width="9.25" style="19" customWidth="1"/>
    <col min="7" max="11" width="9.25" customWidth="1"/>
    <col min="12" max="12" width="9" hidden="1" customWidth="1"/>
    <col min="13" max="16384" width="9.25" hidden="1"/>
  </cols>
  <sheetData>
    <row r="1" spans="1:11" s="180" customFormat="1" ht="57" customHeight="1"/>
    <row r="2" spans="1:11" ht="24.95">
      <c r="A2" s="1" t="s">
        <v>0</v>
      </c>
      <c r="B2" s="2"/>
      <c r="C2" s="2"/>
      <c r="D2" s="2"/>
      <c r="E2" s="3"/>
      <c r="F2" s="2"/>
      <c r="G2" s="2"/>
      <c r="H2" s="60"/>
      <c r="I2" s="2"/>
      <c r="J2" s="3"/>
      <c r="K2" s="2"/>
    </row>
    <row r="3" spans="1:11" ht="24.95">
      <c r="A3" s="60" t="s">
        <v>1</v>
      </c>
      <c r="B3" s="2"/>
      <c r="C3" s="2"/>
      <c r="D3" s="61"/>
      <c r="E3" s="3"/>
      <c r="F3" s="2"/>
      <c r="G3" s="2"/>
      <c r="H3" s="2"/>
      <c r="I3" s="2"/>
      <c r="J3" s="2"/>
      <c r="K3" s="2"/>
    </row>
    <row r="4" spans="1:11" ht="24.95">
      <c r="A4" s="3">
        <f>$E$18</f>
        <v>2025</v>
      </c>
      <c r="B4" s="3"/>
      <c r="C4" s="3"/>
      <c r="D4" s="3"/>
      <c r="E4" s="62"/>
      <c r="F4" s="2"/>
      <c r="G4" s="2"/>
      <c r="H4" s="2"/>
      <c r="I4" s="2"/>
      <c r="J4" s="2"/>
      <c r="K4" s="2"/>
    </row>
    <row r="5" spans="1:11" s="19" customFormat="1" ht="14.1">
      <c r="A5" s="21"/>
      <c r="B5" s="21"/>
      <c r="C5" s="21"/>
      <c r="D5" s="21"/>
      <c r="E5" s="21"/>
      <c r="F5" s="21"/>
      <c r="G5" s="21"/>
      <c r="H5" s="21"/>
      <c r="I5" s="21"/>
      <c r="J5" s="21"/>
      <c r="K5" s="21"/>
    </row>
    <row r="6" spans="1:11" s="19" customFormat="1" ht="14.45" thickBot="1">
      <c r="A6" s="21"/>
      <c r="B6" s="21"/>
      <c r="C6" s="21"/>
      <c r="D6" s="21"/>
      <c r="E6" s="21"/>
      <c r="F6" s="21"/>
      <c r="G6" s="21"/>
      <c r="H6" s="21"/>
      <c r="I6" s="21"/>
      <c r="J6" s="21"/>
      <c r="K6" s="21"/>
    </row>
    <row r="7" spans="1:11" s="19" customFormat="1" ht="14.45" thickTop="1">
      <c r="A7" s="21"/>
      <c r="B7" s="21"/>
      <c r="C7" s="5"/>
      <c r="D7" s="6"/>
      <c r="E7" s="6"/>
      <c r="F7" s="6"/>
      <c r="G7" s="6"/>
      <c r="H7" s="6"/>
      <c r="I7" s="7"/>
      <c r="J7" s="21"/>
      <c r="K7" s="21"/>
    </row>
    <row r="8" spans="1:11" s="19" customFormat="1" ht="23.25" customHeight="1">
      <c r="A8" s="21"/>
      <c r="B8" s="21"/>
      <c r="C8" s="186" t="s">
        <v>0</v>
      </c>
      <c r="D8" s="187"/>
      <c r="E8" s="187"/>
      <c r="F8" s="187"/>
      <c r="G8" s="187"/>
      <c r="H8" s="187"/>
      <c r="I8" s="188"/>
      <c r="J8" s="21"/>
      <c r="K8" s="21"/>
    </row>
    <row r="9" spans="1:11" s="19" customFormat="1" ht="14.25" customHeight="1">
      <c r="A9" s="21"/>
      <c r="B9" s="21"/>
      <c r="C9" s="186"/>
      <c r="D9" s="187"/>
      <c r="E9" s="187"/>
      <c r="F9" s="187"/>
      <c r="G9" s="187"/>
      <c r="H9" s="187"/>
      <c r="I9" s="188"/>
      <c r="J9" s="21"/>
      <c r="K9" s="21"/>
    </row>
    <row r="10" spans="1:11" s="19" customFormat="1" ht="14.25" customHeight="1">
      <c r="A10" s="21"/>
      <c r="B10" s="21"/>
      <c r="C10" s="186"/>
      <c r="D10" s="187"/>
      <c r="E10" s="187"/>
      <c r="F10" s="187"/>
      <c r="G10" s="187"/>
      <c r="H10" s="187"/>
      <c r="I10" s="188"/>
      <c r="J10" s="21"/>
      <c r="K10" s="21"/>
    </row>
    <row r="11" spans="1:11" s="19" customFormat="1" ht="14.25" customHeight="1">
      <c r="A11" s="21"/>
      <c r="B11" s="21"/>
      <c r="C11" s="26"/>
      <c r="D11" s="27"/>
      <c r="E11" s="27"/>
      <c r="F11" s="27"/>
      <c r="G11" s="27"/>
      <c r="H11" s="27"/>
      <c r="I11" s="28"/>
      <c r="J11" s="21"/>
      <c r="K11" s="21"/>
    </row>
    <row r="12" spans="1:11" s="19" customFormat="1" ht="14.1">
      <c r="A12" s="21"/>
      <c r="B12" s="21"/>
      <c r="C12" s="8"/>
      <c r="D12" s="9"/>
      <c r="E12" s="9"/>
      <c r="F12" s="11"/>
      <c r="G12" s="9"/>
      <c r="H12" s="9"/>
      <c r="I12" s="10"/>
      <c r="J12" s="21"/>
      <c r="K12" s="21"/>
    </row>
    <row r="13" spans="1:11" s="19" customFormat="1" ht="14.1">
      <c r="A13" s="21"/>
      <c r="B13" s="21"/>
      <c r="C13" s="8"/>
      <c r="D13" s="9"/>
      <c r="E13" s="9"/>
      <c r="F13" s="12"/>
      <c r="G13" s="9"/>
      <c r="H13" s="9"/>
      <c r="I13" s="10"/>
      <c r="J13" s="21"/>
      <c r="K13" s="21"/>
    </row>
    <row r="14" spans="1:11" s="19" customFormat="1" ht="14.1">
      <c r="A14" s="21"/>
      <c r="B14" s="21"/>
      <c r="C14" s="8"/>
      <c r="D14" s="13" t="s">
        <v>2</v>
      </c>
      <c r="E14" s="181" t="s">
        <v>1</v>
      </c>
      <c r="F14" s="181"/>
      <c r="G14" s="181"/>
      <c r="H14" s="181"/>
      <c r="I14" s="10"/>
      <c r="J14" s="21"/>
      <c r="K14" s="21"/>
    </row>
    <row r="15" spans="1:11" s="19" customFormat="1" ht="14.1">
      <c r="A15" s="21"/>
      <c r="B15" s="21"/>
      <c r="C15" s="8"/>
      <c r="D15" s="13"/>
      <c r="E15" s="9"/>
      <c r="F15" s="12"/>
      <c r="G15" s="9"/>
      <c r="H15" s="9"/>
      <c r="I15" s="10"/>
      <c r="J15" s="21"/>
      <c r="K15" s="21"/>
    </row>
    <row r="16" spans="1:11" s="19" customFormat="1" ht="14.1">
      <c r="A16" s="21"/>
      <c r="B16" s="21"/>
      <c r="C16" s="8"/>
      <c r="D16" s="13" t="s">
        <v>3</v>
      </c>
      <c r="E16" s="185" t="s">
        <v>4</v>
      </c>
      <c r="F16" s="185"/>
      <c r="G16" s="185"/>
      <c r="H16" s="185"/>
      <c r="I16" s="10"/>
      <c r="J16" s="21"/>
      <c r="K16" s="21"/>
    </row>
    <row r="17" spans="1:11" s="19" customFormat="1" ht="14.1">
      <c r="A17" s="21"/>
      <c r="B17" s="21"/>
      <c r="C17" s="8"/>
      <c r="D17" s="13"/>
      <c r="E17" s="9"/>
      <c r="F17" s="12"/>
      <c r="G17" s="9"/>
      <c r="H17" s="9"/>
      <c r="I17" s="10"/>
      <c r="J17" s="21"/>
      <c r="K17" s="21"/>
    </row>
    <row r="18" spans="1:11" s="19" customFormat="1" ht="14.1">
      <c r="A18" s="21"/>
      <c r="B18" s="21"/>
      <c r="C18" s="8"/>
      <c r="D18" s="13" t="s">
        <v>5</v>
      </c>
      <c r="E18" s="182">
        <v>2025</v>
      </c>
      <c r="F18" s="182"/>
      <c r="G18" s="182"/>
      <c r="H18" s="182"/>
      <c r="I18" s="10" t="s">
        <v>6</v>
      </c>
      <c r="J18" s="21"/>
      <c r="K18" s="29"/>
    </row>
    <row r="19" spans="1:11" s="19" customFormat="1" ht="14.1">
      <c r="A19" s="21"/>
      <c r="B19" s="21"/>
      <c r="C19" s="8"/>
      <c r="D19" s="13"/>
      <c r="E19" s="9"/>
      <c r="F19" s="12"/>
      <c r="G19" s="9"/>
      <c r="H19" s="9"/>
      <c r="I19" s="10"/>
      <c r="J19" s="21"/>
      <c r="K19" s="21"/>
    </row>
    <row r="20" spans="1:11" s="19" customFormat="1" ht="14.1">
      <c r="A20" s="21"/>
      <c r="B20" s="21"/>
      <c r="C20" s="8"/>
      <c r="D20" s="13" t="s">
        <v>7</v>
      </c>
      <c r="E20" s="183">
        <v>1</v>
      </c>
      <c r="F20" s="183"/>
      <c r="G20" s="183"/>
      <c r="H20" s="183"/>
      <c r="I20" s="10"/>
      <c r="J20" s="21"/>
      <c r="K20" s="21"/>
    </row>
    <row r="21" spans="1:11" s="19" customFormat="1" ht="14.1">
      <c r="A21" s="21"/>
      <c r="B21" s="21"/>
      <c r="C21" s="8"/>
      <c r="D21" s="13"/>
      <c r="E21" s="9"/>
      <c r="F21" s="12"/>
      <c r="G21" s="9"/>
      <c r="H21" s="9"/>
      <c r="I21" s="10"/>
      <c r="J21" s="21"/>
      <c r="K21" s="21"/>
    </row>
    <row r="22" spans="1:11" s="19" customFormat="1" ht="14.1">
      <c r="A22" s="21"/>
      <c r="B22" s="21"/>
      <c r="C22" s="8"/>
      <c r="D22" s="13" t="s">
        <v>8</v>
      </c>
      <c r="E22" s="184">
        <v>45930</v>
      </c>
      <c r="F22" s="184"/>
      <c r="G22" s="184"/>
      <c r="H22" s="184"/>
      <c r="I22" s="10"/>
      <c r="J22" s="21"/>
      <c r="K22" s="21"/>
    </row>
    <row r="23" spans="1:11" s="19" customFormat="1" ht="14.45" thickBot="1">
      <c r="A23" s="21"/>
      <c r="B23" s="21"/>
      <c r="C23" s="14"/>
      <c r="D23" s="15"/>
      <c r="E23" s="15"/>
      <c r="F23" s="15"/>
      <c r="G23" s="15"/>
      <c r="H23" s="15"/>
      <c r="I23" s="16"/>
      <c r="J23" s="21"/>
      <c r="K23" s="21"/>
    </row>
    <row r="24" spans="1:11" s="19" customFormat="1" ht="14.45" thickTop="1">
      <c r="A24" s="21"/>
      <c r="B24" s="21"/>
      <c r="C24" s="21"/>
      <c r="D24" s="21"/>
      <c r="E24" s="21"/>
      <c r="F24" s="21"/>
      <c r="G24" s="21"/>
      <c r="H24" s="21"/>
      <c r="I24" s="21"/>
      <c r="J24" s="21"/>
      <c r="K24" s="21"/>
    </row>
    <row r="25" spans="1:11" s="19" customFormat="1" ht="14.1">
      <c r="A25" s="21"/>
      <c r="B25" s="21"/>
      <c r="C25" s="21"/>
      <c r="D25" s="21"/>
      <c r="E25" s="21"/>
      <c r="F25" s="21"/>
      <c r="G25" s="21"/>
      <c r="H25" s="21"/>
      <c r="I25" s="21"/>
      <c r="J25" s="21"/>
      <c r="K25" s="21"/>
    </row>
    <row r="26" spans="1:11" s="19" customFormat="1" ht="15">
      <c r="A26" s="32" t="s">
        <v>9</v>
      </c>
      <c r="B26" s="33"/>
      <c r="C26" s="20"/>
      <c r="D26" s="20"/>
      <c r="E26" s="22"/>
      <c r="F26" s="22"/>
      <c r="G26" s="22"/>
      <c r="H26" s="22"/>
      <c r="I26" s="22"/>
      <c r="J26" s="22"/>
      <c r="K26" s="22"/>
    </row>
    <row r="27" spans="1:11" s="19" customFormat="1" ht="14.1">
      <c r="A27" s="17"/>
      <c r="B27" s="17"/>
      <c r="C27" s="17"/>
      <c r="D27" s="17"/>
      <c r="E27" s="21"/>
      <c r="F27" s="21"/>
      <c r="G27" s="21"/>
      <c r="H27" s="21"/>
      <c r="I27" s="21"/>
      <c r="J27" s="21"/>
      <c r="K27" s="21"/>
    </row>
    <row r="28" spans="1:11" s="19" customFormat="1" ht="14.1">
      <c r="A28" s="17"/>
      <c r="B28" s="17"/>
      <c r="C28" s="34"/>
      <c r="D28" s="17" t="s">
        <v>10</v>
      </c>
      <c r="E28" s="21"/>
      <c r="F28" s="21"/>
      <c r="G28" s="21"/>
      <c r="H28" s="21"/>
      <c r="I28" s="21"/>
      <c r="J28" s="21"/>
      <c r="K28" s="21"/>
    </row>
    <row r="29" spans="1:11" s="19" customFormat="1" ht="14.1">
      <c r="A29" s="17"/>
      <c r="B29" s="17"/>
      <c r="C29" s="35" t="s">
        <v>11</v>
      </c>
      <c r="D29" s="17" t="s">
        <v>12</v>
      </c>
      <c r="E29" s="21"/>
      <c r="F29" s="21"/>
      <c r="G29" s="21"/>
      <c r="H29" s="21"/>
      <c r="I29" s="21"/>
      <c r="J29" s="21"/>
      <c r="K29" s="21"/>
    </row>
    <row r="30" spans="1:11" s="19" customFormat="1" ht="14.1">
      <c r="A30" s="17"/>
      <c r="B30" s="17"/>
      <c r="C30" s="36" t="s">
        <v>11</v>
      </c>
      <c r="D30" s="17" t="s">
        <v>13</v>
      </c>
      <c r="E30" s="21"/>
      <c r="F30" s="21"/>
      <c r="G30" s="21"/>
      <c r="H30" s="21"/>
      <c r="I30" s="21"/>
      <c r="J30" s="21"/>
      <c r="K30" s="21"/>
    </row>
    <row r="31" spans="1:11" s="19" customFormat="1" ht="14.1">
      <c r="A31" s="17"/>
      <c r="B31" s="17"/>
      <c r="C31" s="37" t="s">
        <v>11</v>
      </c>
      <c r="D31" s="17" t="s">
        <v>14</v>
      </c>
      <c r="E31" s="21"/>
      <c r="F31" s="21"/>
      <c r="G31" s="21"/>
      <c r="H31" s="21"/>
      <c r="I31" s="21"/>
      <c r="J31" s="21"/>
      <c r="K31" s="21"/>
    </row>
    <row r="32" spans="1:11" s="19" customFormat="1" ht="14.1">
      <c r="A32" s="17"/>
      <c r="B32" s="17"/>
      <c r="C32" s="38" t="s">
        <v>11</v>
      </c>
      <c r="D32" s="17" t="s">
        <v>15</v>
      </c>
      <c r="E32" s="21"/>
      <c r="F32" s="21"/>
      <c r="G32" s="21"/>
      <c r="H32" s="21"/>
      <c r="I32" s="21"/>
      <c r="J32" s="21"/>
      <c r="K32" s="21"/>
    </row>
    <row r="33" spans="1:11" s="19" customFormat="1" ht="14.1">
      <c r="A33" s="17"/>
      <c r="B33" s="17"/>
      <c r="C33" s="39" t="s">
        <v>11</v>
      </c>
      <c r="D33" s="17" t="s">
        <v>16</v>
      </c>
      <c r="E33" s="21"/>
      <c r="F33" s="21"/>
      <c r="G33" s="21"/>
      <c r="H33" s="21"/>
      <c r="I33" s="21"/>
      <c r="J33" s="21"/>
      <c r="K33" s="21"/>
    </row>
    <row r="34" spans="1:11" s="19" customFormat="1" ht="14.1">
      <c r="A34" s="17"/>
      <c r="B34" s="17"/>
      <c r="C34" s="30" t="s">
        <v>11</v>
      </c>
      <c r="D34" s="17" t="s">
        <v>17</v>
      </c>
      <c r="E34" s="21"/>
      <c r="F34" s="21"/>
      <c r="G34" s="21"/>
      <c r="H34" s="21"/>
      <c r="I34" s="21"/>
      <c r="J34" s="21"/>
      <c r="K34" s="21"/>
    </row>
    <row r="35" spans="1:11" s="19" customFormat="1" ht="14.1">
      <c r="A35" s="17"/>
      <c r="B35" s="17"/>
      <c r="C35" s="40" t="s">
        <v>11</v>
      </c>
      <c r="D35" s="17" t="s">
        <v>18</v>
      </c>
      <c r="E35" s="21"/>
      <c r="F35" s="21"/>
      <c r="G35" s="21"/>
      <c r="H35" s="21"/>
      <c r="I35" s="21"/>
      <c r="J35" s="21"/>
      <c r="K35" s="21"/>
    </row>
    <row r="36" spans="1:11" s="19" customFormat="1" ht="14.1">
      <c r="A36" s="17"/>
      <c r="B36" s="17"/>
      <c r="C36" s="21"/>
      <c r="D36" s="21"/>
      <c r="E36" s="21"/>
      <c r="F36" s="21"/>
      <c r="G36" s="21"/>
      <c r="H36" s="21"/>
      <c r="I36" s="21"/>
      <c r="J36" s="21"/>
      <c r="K36" s="21"/>
    </row>
    <row r="37" spans="1:11" ht="14.1" hidden="1">
      <c r="A37" s="17"/>
      <c r="B37" s="17"/>
      <c r="C37" s="17"/>
      <c r="D37" s="17"/>
      <c r="E37" s="21"/>
      <c r="F37" s="21"/>
      <c r="G37" s="4"/>
      <c r="H37" s="4"/>
      <c r="I37" s="4"/>
      <c r="J37" s="4"/>
      <c r="K37" s="4"/>
    </row>
    <row r="38" spans="1:11" ht="14.1" hidden="1">
      <c r="A38" s="4"/>
      <c r="B38" s="21"/>
      <c r="C38" s="21"/>
      <c r="D38" s="21"/>
      <c r="E38" s="21"/>
      <c r="F38" s="21"/>
      <c r="G38" s="4"/>
      <c r="H38" s="4"/>
      <c r="I38" s="4"/>
      <c r="J38" s="4"/>
      <c r="K38" s="4"/>
    </row>
  </sheetData>
  <mergeCells count="7">
    <mergeCell ref="A1:XFD1"/>
    <mergeCell ref="E14:H14"/>
    <mergeCell ref="E18:H18"/>
    <mergeCell ref="E20:H20"/>
    <mergeCell ref="E22:H22"/>
    <mergeCell ref="E16:H16"/>
    <mergeCell ref="C8:I10"/>
  </mergeCells>
  <dataValidations count="1">
    <dataValidation type="list" allowBlank="1" showInputMessage="1" showErrorMessage="1" sqref="E18:H18" xr:uid="{FBD76C7D-F112-467A-9595-7B11BE85C3B9}">
      <formula1>"2022, 2023, 2024, 2025, 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616B1-B1AD-4E03-8E4D-AA06B75E8AF6}">
  <sheetPr>
    <tabColor theme="5"/>
    <pageSetUpPr autoPageBreaks="0"/>
  </sheetPr>
  <dimension ref="A1:G75"/>
  <sheetViews>
    <sheetView zoomScale="80" zoomScaleNormal="80" workbookViewId="0"/>
  </sheetViews>
  <sheetFormatPr defaultColWidth="0" defaultRowHeight="12.4" customHeight="1" zeroHeight="1"/>
  <cols>
    <col min="1" max="1" width="9.25" customWidth="1"/>
    <col min="2" max="2" width="14.125" bestFit="1" customWidth="1"/>
    <col min="3" max="3" width="11.125" bestFit="1" customWidth="1"/>
    <col min="4" max="4" width="28.375" customWidth="1"/>
    <col min="5" max="5" width="59.625" customWidth="1"/>
    <col min="6" max="6" width="21.875" bestFit="1" customWidth="1"/>
    <col min="7" max="7" width="9.25" customWidth="1"/>
    <col min="8" max="16384" width="9.25" hidden="1"/>
  </cols>
  <sheetData>
    <row r="1" spans="1:7" ht="24.95">
      <c r="A1" s="1" t="s">
        <v>0</v>
      </c>
      <c r="B1" s="1"/>
      <c r="C1" s="63"/>
      <c r="D1" s="63"/>
      <c r="E1" s="63"/>
      <c r="F1" s="63"/>
      <c r="G1" s="63"/>
    </row>
    <row r="2" spans="1:7" ht="24.95">
      <c r="A2" s="60" t="s">
        <v>1</v>
      </c>
      <c r="B2" s="60"/>
      <c r="C2" s="63"/>
      <c r="D2" s="63"/>
      <c r="E2" s="63"/>
      <c r="F2" s="63"/>
      <c r="G2" s="63"/>
    </row>
    <row r="3" spans="1:7" ht="24.95">
      <c r="A3" s="3" t="s">
        <v>19</v>
      </c>
      <c r="B3" s="3"/>
      <c r="C3" s="3"/>
      <c r="D3" s="3"/>
      <c r="E3" s="3"/>
      <c r="F3" s="63"/>
      <c r="G3" s="63"/>
    </row>
    <row r="4" spans="1:7" ht="25.5" thickBot="1">
      <c r="A4" s="65" t="s">
        <v>20</v>
      </c>
      <c r="B4" s="65"/>
      <c r="C4" s="66"/>
      <c r="D4" s="66"/>
      <c r="E4" s="66"/>
      <c r="F4" s="66"/>
      <c r="G4" s="66"/>
    </row>
    <row r="5" spans="1:7" ht="13.5"/>
    <row r="6" spans="1:7" ht="14.1">
      <c r="B6" s="67" t="s">
        <v>21</v>
      </c>
      <c r="C6" s="67" t="s">
        <v>22</v>
      </c>
      <c r="D6" s="67" t="s">
        <v>23</v>
      </c>
      <c r="E6" s="68" t="s">
        <v>24</v>
      </c>
      <c r="F6" s="67" t="s">
        <v>25</v>
      </c>
    </row>
    <row r="7" spans="1:7" ht="14.1">
      <c r="B7" s="69"/>
      <c r="C7" s="70"/>
      <c r="D7" s="69"/>
      <c r="E7" s="71"/>
      <c r="F7" s="72"/>
    </row>
    <row r="8" spans="1:7" ht="14.1">
      <c r="B8" s="69"/>
      <c r="C8" s="70"/>
      <c r="D8" s="69"/>
      <c r="E8" s="71"/>
      <c r="F8" s="73"/>
    </row>
    <row r="9" spans="1:7" ht="14.1">
      <c r="B9" s="69"/>
      <c r="C9" s="70"/>
      <c r="D9" s="69"/>
      <c r="E9" s="71"/>
      <c r="F9" s="73"/>
    </row>
    <row r="10" spans="1:7" ht="14.1">
      <c r="B10" s="69"/>
      <c r="C10" s="70"/>
      <c r="D10" s="69"/>
      <c r="E10" s="71"/>
      <c r="F10" s="73"/>
    </row>
    <row r="11" spans="1:7" ht="14.1">
      <c r="B11" s="69"/>
      <c r="C11" s="70"/>
      <c r="D11" s="74"/>
      <c r="E11" s="71"/>
      <c r="F11" s="73"/>
    </row>
    <row r="12" spans="1:7" ht="14.1">
      <c r="B12" s="69"/>
      <c r="C12" s="70"/>
      <c r="D12" s="74"/>
      <c r="E12" s="71"/>
      <c r="F12" s="73"/>
    </row>
    <row r="13" spans="1:7" ht="14.1">
      <c r="B13" s="69"/>
      <c r="C13" s="70"/>
      <c r="D13" s="69"/>
      <c r="E13" s="71"/>
      <c r="F13" s="73"/>
    </row>
    <row r="14" spans="1:7" ht="14.1">
      <c r="B14" s="69"/>
      <c r="C14" s="70"/>
      <c r="D14" s="69"/>
      <c r="E14" s="71"/>
      <c r="F14" s="73"/>
    </row>
    <row r="15" spans="1:7" ht="14.1">
      <c r="B15" s="69"/>
      <c r="C15" s="70"/>
      <c r="D15" s="69"/>
      <c r="E15" s="71"/>
      <c r="F15" s="73"/>
    </row>
    <row r="16" spans="1:7" ht="14.1">
      <c r="B16" s="69"/>
      <c r="C16" s="70"/>
      <c r="D16" s="69"/>
      <c r="E16" s="71"/>
      <c r="F16" s="73"/>
    </row>
    <row r="17" spans="2:6" ht="14.1">
      <c r="B17" s="69"/>
      <c r="C17" s="70"/>
      <c r="D17" s="69"/>
      <c r="E17" s="71"/>
      <c r="F17" s="73"/>
    </row>
    <row r="18" spans="2:6" ht="14.1">
      <c r="B18" s="69"/>
      <c r="C18" s="70"/>
      <c r="D18" s="69"/>
      <c r="E18" s="71"/>
      <c r="F18" s="73"/>
    </row>
    <row r="19" spans="2:6" ht="14.1">
      <c r="B19" s="69"/>
      <c r="C19" s="70"/>
      <c r="D19" s="69"/>
      <c r="E19" s="71"/>
      <c r="F19" s="73"/>
    </row>
    <row r="20" spans="2:6" ht="14.1">
      <c r="B20" s="69"/>
      <c r="C20" s="70"/>
      <c r="D20" s="74"/>
      <c r="E20" s="71"/>
      <c r="F20" s="73"/>
    </row>
    <row r="21" spans="2:6" ht="14.1">
      <c r="B21" s="69"/>
      <c r="C21" s="70"/>
      <c r="D21" s="74"/>
      <c r="E21" s="71"/>
      <c r="F21" s="73"/>
    </row>
    <row r="22" spans="2:6" ht="14.1">
      <c r="B22" s="69"/>
      <c r="C22" s="70"/>
      <c r="D22" s="69"/>
      <c r="E22" s="71"/>
      <c r="F22" s="73"/>
    </row>
    <row r="23" spans="2:6" ht="14.1">
      <c r="B23" s="69"/>
      <c r="C23" s="70"/>
      <c r="D23" s="74"/>
      <c r="E23" s="71"/>
      <c r="F23" s="73"/>
    </row>
    <row r="24" spans="2:6" ht="14.1">
      <c r="B24" s="69"/>
      <c r="C24" s="70"/>
      <c r="D24" s="74"/>
      <c r="E24" s="71"/>
      <c r="F24" s="73"/>
    </row>
    <row r="25" spans="2:6" ht="14.1">
      <c r="B25" s="69"/>
      <c r="C25" s="70"/>
      <c r="D25" s="69"/>
      <c r="E25" s="71"/>
      <c r="F25" s="73"/>
    </row>
    <row r="26" spans="2:6" ht="14.1">
      <c r="B26" s="69"/>
      <c r="C26" s="70"/>
      <c r="D26" s="69"/>
      <c r="E26" s="71"/>
      <c r="F26" s="73"/>
    </row>
    <row r="27" spans="2:6" ht="14.1">
      <c r="B27" s="69"/>
      <c r="C27" s="70"/>
      <c r="D27" s="74"/>
      <c r="E27" s="71"/>
      <c r="F27" s="73"/>
    </row>
    <row r="28" spans="2:6" ht="14.1">
      <c r="B28" s="69"/>
      <c r="C28" s="70"/>
      <c r="D28" s="69"/>
      <c r="E28" s="71"/>
      <c r="F28" s="73"/>
    </row>
    <row r="29" spans="2:6" ht="14.1">
      <c r="B29" s="69"/>
      <c r="C29" s="70"/>
      <c r="D29" s="69"/>
      <c r="E29" s="71"/>
      <c r="F29" s="73"/>
    </row>
    <row r="30" spans="2:6" ht="14.1">
      <c r="B30" s="69"/>
      <c r="C30" s="70"/>
      <c r="D30" s="69"/>
      <c r="E30" s="71"/>
      <c r="F30" s="73"/>
    </row>
    <row r="31" spans="2:6" ht="14.1">
      <c r="B31" s="69"/>
      <c r="C31" s="70"/>
      <c r="D31" s="69"/>
      <c r="E31" s="75"/>
      <c r="F31" s="73"/>
    </row>
    <row r="32" spans="2:6" ht="14.1">
      <c r="B32" s="69"/>
      <c r="C32" s="70"/>
      <c r="D32" s="69"/>
      <c r="E32" s="71"/>
      <c r="F32" s="73"/>
    </row>
    <row r="33" spans="2:6" ht="14.1">
      <c r="B33" s="69"/>
      <c r="C33" s="70"/>
      <c r="D33" s="69"/>
      <c r="E33" s="71"/>
      <c r="F33" s="73"/>
    </row>
    <row r="34" spans="2:6" ht="14.1">
      <c r="B34" s="69"/>
      <c r="C34" s="70"/>
      <c r="D34" s="69"/>
      <c r="E34" s="71"/>
      <c r="F34" s="73"/>
    </row>
    <row r="35" spans="2:6" ht="14.1">
      <c r="B35" s="76"/>
      <c r="C35" s="70"/>
      <c r="D35" s="76"/>
      <c r="E35" s="77"/>
      <c r="F35" s="72"/>
    </row>
    <row r="36" spans="2:6" ht="14.1">
      <c r="B36" s="69"/>
      <c r="C36" s="70"/>
      <c r="D36" s="69"/>
      <c r="E36" s="71"/>
      <c r="F36" s="72"/>
    </row>
    <row r="37" spans="2:6" ht="14.1">
      <c r="B37" s="69"/>
      <c r="C37" s="70"/>
      <c r="D37" s="69"/>
      <c r="E37" s="71"/>
      <c r="F37" s="72"/>
    </row>
    <row r="38" spans="2:6" ht="14.1">
      <c r="B38" s="69"/>
      <c r="C38" s="70"/>
      <c r="D38" s="69"/>
      <c r="E38" s="71"/>
      <c r="F38" s="72"/>
    </row>
    <row r="39" spans="2:6" ht="14.1">
      <c r="B39" s="69"/>
      <c r="C39" s="70"/>
      <c r="D39" s="69"/>
      <c r="E39" s="71"/>
      <c r="F39" s="72"/>
    </row>
    <row r="40" spans="2:6" ht="14.1">
      <c r="B40" s="69"/>
      <c r="C40" s="70"/>
      <c r="D40" s="69"/>
      <c r="E40" s="71"/>
      <c r="F40" s="72"/>
    </row>
    <row r="41" spans="2:6" ht="14.1">
      <c r="B41" s="69"/>
      <c r="C41" s="70"/>
      <c r="D41" s="69"/>
      <c r="E41" s="71"/>
      <c r="F41" s="72"/>
    </row>
    <row r="42" spans="2:6" ht="14.1">
      <c r="B42" s="69"/>
      <c r="C42" s="70"/>
      <c r="D42" s="69"/>
      <c r="E42" s="71"/>
      <c r="F42" s="72"/>
    </row>
    <row r="43" spans="2:6" ht="14.1">
      <c r="B43" s="69"/>
      <c r="C43" s="70"/>
      <c r="D43" s="69"/>
      <c r="E43" s="71"/>
      <c r="F43" s="72"/>
    </row>
    <row r="44" spans="2:6" ht="14.1">
      <c r="B44" s="69"/>
      <c r="C44" s="70"/>
      <c r="D44" s="69"/>
      <c r="E44" s="71"/>
      <c r="F44" s="72"/>
    </row>
    <row r="45" spans="2:6" ht="14.1">
      <c r="B45" s="69"/>
      <c r="C45" s="70"/>
      <c r="D45" s="69"/>
      <c r="E45" s="71"/>
      <c r="F45" s="72"/>
    </row>
    <row r="46" spans="2:6" ht="14.1">
      <c r="B46" s="69"/>
      <c r="C46" s="70"/>
      <c r="D46" s="69"/>
      <c r="E46" s="71"/>
      <c r="F46" s="72"/>
    </row>
    <row r="47" spans="2:6" ht="14.1">
      <c r="B47" s="69"/>
      <c r="C47" s="70"/>
      <c r="D47" s="69"/>
      <c r="E47" s="71"/>
      <c r="F47" s="73"/>
    </row>
    <row r="48" spans="2:6" ht="14.1">
      <c r="B48" s="69"/>
      <c r="C48" s="70"/>
      <c r="D48" s="69"/>
      <c r="E48" s="71"/>
      <c r="F48" s="73"/>
    </row>
    <row r="49" spans="2:6" ht="14.1">
      <c r="B49" s="69"/>
      <c r="C49" s="70"/>
      <c r="D49" s="69"/>
      <c r="E49" s="71"/>
      <c r="F49" s="73"/>
    </row>
    <row r="50" spans="2:6" ht="14.1">
      <c r="B50" s="69"/>
      <c r="C50" s="70"/>
      <c r="D50" s="74"/>
      <c r="E50" s="71"/>
      <c r="F50" s="73"/>
    </row>
    <row r="51" spans="2:6" ht="14.1">
      <c r="B51" s="69"/>
      <c r="C51" s="70"/>
      <c r="D51" s="69"/>
      <c r="E51" s="71"/>
      <c r="F51" s="73"/>
    </row>
    <row r="52" spans="2:6" ht="14.1">
      <c r="B52" s="69"/>
      <c r="C52" s="70"/>
      <c r="D52" s="74"/>
      <c r="E52" s="71"/>
      <c r="F52" s="73"/>
    </row>
    <row r="53" spans="2:6" ht="14.1">
      <c r="B53" s="69"/>
      <c r="C53" s="70"/>
      <c r="D53" s="74"/>
      <c r="E53" s="71"/>
      <c r="F53" s="73"/>
    </row>
    <row r="54" spans="2:6" ht="14.1">
      <c r="B54" s="69"/>
      <c r="C54" s="70"/>
      <c r="D54" s="74"/>
      <c r="E54" s="71"/>
      <c r="F54" s="73"/>
    </row>
    <row r="55" spans="2:6" ht="14.1">
      <c r="B55" s="69"/>
      <c r="C55" s="70"/>
      <c r="D55" s="74"/>
      <c r="E55" s="71"/>
      <c r="F55" s="73"/>
    </row>
    <row r="56" spans="2:6" ht="14.1">
      <c r="B56" s="69"/>
      <c r="C56" s="70"/>
      <c r="D56" s="74"/>
      <c r="E56" s="71"/>
      <c r="F56" s="73"/>
    </row>
    <row r="57" spans="2:6" ht="14.1">
      <c r="B57" s="69"/>
      <c r="C57" s="70"/>
      <c r="D57" s="74"/>
      <c r="E57" s="71"/>
      <c r="F57" s="73"/>
    </row>
    <row r="58" spans="2:6" ht="14.1">
      <c r="B58" s="69"/>
      <c r="C58" s="70"/>
      <c r="D58" s="69"/>
      <c r="E58" s="71"/>
      <c r="F58" s="73"/>
    </row>
    <row r="59" spans="2:6" ht="14.1">
      <c r="B59" s="69"/>
      <c r="C59" s="70"/>
      <c r="D59" s="69"/>
      <c r="E59" s="71"/>
      <c r="F59" s="73"/>
    </row>
    <row r="60" spans="2:6" ht="14.1">
      <c r="B60" s="69"/>
      <c r="C60" s="70"/>
      <c r="D60" s="69"/>
      <c r="E60" s="71"/>
      <c r="F60" s="73"/>
    </row>
    <row r="61" spans="2:6" ht="14.1">
      <c r="B61" s="69"/>
      <c r="C61" s="70"/>
      <c r="D61" s="69"/>
      <c r="E61" s="71"/>
      <c r="F61" s="73"/>
    </row>
    <row r="62" spans="2:6" ht="14.1">
      <c r="B62" s="69"/>
      <c r="C62" s="70"/>
      <c r="D62" s="69"/>
      <c r="E62" s="71"/>
      <c r="F62" s="73"/>
    </row>
    <row r="63" spans="2:6" ht="14.1">
      <c r="B63" s="69"/>
      <c r="C63" s="70"/>
      <c r="D63" s="69"/>
      <c r="E63" s="71"/>
      <c r="F63" s="73"/>
    </row>
    <row r="64" spans="2:6" ht="14.1">
      <c r="B64" s="69"/>
      <c r="C64" s="70"/>
      <c r="D64" s="69"/>
      <c r="E64" s="71"/>
      <c r="F64" s="73"/>
    </row>
    <row r="65" spans="2:6" ht="14.1">
      <c r="B65" s="69"/>
      <c r="C65" s="70"/>
      <c r="D65" s="69"/>
      <c r="E65" s="71"/>
      <c r="F65" s="73"/>
    </row>
    <row r="66" spans="2:6" ht="14.1">
      <c r="B66" s="69"/>
      <c r="C66" s="70"/>
      <c r="D66" s="69"/>
      <c r="E66" s="71"/>
      <c r="F66" s="73"/>
    </row>
    <row r="67" spans="2:6" ht="14.1">
      <c r="B67" s="69"/>
      <c r="C67" s="70"/>
      <c r="D67" s="69"/>
      <c r="E67" s="71"/>
      <c r="F67" s="73"/>
    </row>
    <row r="68" spans="2:6" ht="14.1">
      <c r="B68" s="69"/>
      <c r="C68" s="70"/>
      <c r="D68" s="69"/>
      <c r="E68" s="71"/>
      <c r="F68" s="73"/>
    </row>
    <row r="69" spans="2:6" ht="14.1">
      <c r="B69" s="69"/>
      <c r="C69" s="70"/>
      <c r="D69" s="69"/>
      <c r="E69" s="71"/>
      <c r="F69" s="73"/>
    </row>
    <row r="70" spans="2:6" ht="14.1">
      <c r="B70" s="69"/>
      <c r="C70" s="70"/>
      <c r="D70" s="69"/>
      <c r="E70" s="71"/>
      <c r="F70" s="73"/>
    </row>
    <row r="71" spans="2:6" ht="14.1">
      <c r="B71" s="69"/>
      <c r="C71" s="70"/>
      <c r="D71" s="69"/>
      <c r="E71" s="71"/>
      <c r="F71" s="73"/>
    </row>
    <row r="72" spans="2:6" ht="14.1">
      <c r="B72" s="69"/>
      <c r="C72" s="70"/>
      <c r="D72" s="69"/>
      <c r="E72" s="71"/>
      <c r="F72" s="73"/>
    </row>
    <row r="73" spans="2:6" ht="14.1">
      <c r="B73" s="69"/>
      <c r="C73" s="70"/>
      <c r="D73" s="74"/>
      <c r="E73" s="71"/>
      <c r="F73" s="71"/>
    </row>
    <row r="74" spans="2:6" ht="14.1">
      <c r="B74" s="69"/>
      <c r="C74" s="70"/>
      <c r="D74" s="74"/>
      <c r="E74" s="71"/>
      <c r="F74" s="71"/>
    </row>
    <row r="75" spans="2:6" ht="13.5"/>
  </sheetData>
  <pageMargins left="0.7" right="0.7" top="0.75" bottom="0.75" header="0.3" footer="0.3"/>
  <pageSetup paperSize="9" orientation="portrait" r:id="rId1"/>
  <headerFooter>
    <oddFooter>&amp;C_x000D_&amp;1#&amp;"Calibri"&amp;10&amp;K000000 OFFICIAL-InternalOnly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2E4C-4CDE-4ED6-81E1-8ABFD7FF2A86}">
  <sheetPr codeName="Sheet4">
    <tabColor theme="5"/>
    <pageSetUpPr autoPageBreaks="0"/>
  </sheetPr>
  <dimension ref="A1:AD44"/>
  <sheetViews>
    <sheetView zoomScale="80" zoomScaleNormal="80" workbookViewId="0"/>
  </sheetViews>
  <sheetFormatPr defaultColWidth="0" defaultRowHeight="13.5" zeroHeight="1"/>
  <cols>
    <col min="1" max="1" width="9.25" customWidth="1"/>
    <col min="2" max="2" width="34.125" bestFit="1" customWidth="1"/>
    <col min="3" max="3" width="33.5" bestFit="1" customWidth="1"/>
    <col min="4" max="5" width="24.75" customWidth="1"/>
    <col min="6" max="7" width="25.75" customWidth="1"/>
    <col min="8" max="30" width="0" hidden="1" customWidth="1"/>
    <col min="31" max="16384" width="9.25" hidden="1"/>
  </cols>
  <sheetData>
    <row r="1" spans="1:7" ht="24.95">
      <c r="A1" s="1" t="str">
        <f>Cover!$A$2</f>
        <v>NESO Regulatory Financial Reporting Pack</v>
      </c>
      <c r="B1" s="63"/>
      <c r="C1" s="63"/>
      <c r="D1" s="63"/>
      <c r="E1" s="63"/>
      <c r="F1" s="63"/>
      <c r="G1" s="63"/>
    </row>
    <row r="2" spans="1:7" ht="24.95">
      <c r="A2" s="60" t="str">
        <f>Cover!$A$3</f>
        <v>National Energy System Operator</v>
      </c>
      <c r="B2" s="63"/>
      <c r="C2" s="63"/>
      <c r="D2" s="63"/>
      <c r="E2" s="63"/>
      <c r="F2" s="63"/>
      <c r="G2" s="63"/>
    </row>
    <row r="3" spans="1:7" ht="24.95">
      <c r="A3" s="3">
        <f>Cover!$A$4</f>
        <v>2025</v>
      </c>
      <c r="B3" s="3"/>
      <c r="C3" s="3"/>
      <c r="D3" s="3"/>
      <c r="E3" s="3"/>
      <c r="F3" s="3"/>
      <c r="G3" s="3"/>
    </row>
    <row r="4" spans="1:7" ht="24.95">
      <c r="A4" s="60" t="s">
        <v>26</v>
      </c>
      <c r="B4" s="63"/>
      <c r="C4" s="63"/>
      <c r="D4" s="63"/>
      <c r="E4" s="63"/>
      <c r="F4" s="63"/>
      <c r="G4" s="63"/>
    </row>
    <row r="5" spans="1:7"/>
    <row r="6" spans="1:7">
      <c r="B6" s="41" t="s">
        <v>27</v>
      </c>
      <c r="C6" s="42" t="s">
        <v>1</v>
      </c>
    </row>
    <row r="7" spans="1:7">
      <c r="B7" s="41" t="s">
        <v>28</v>
      </c>
      <c r="C7" s="43" t="s">
        <v>4</v>
      </c>
    </row>
    <row r="8" spans="1:7">
      <c r="B8" s="41" t="s">
        <v>29</v>
      </c>
      <c r="C8" s="44">
        <f>Cover!E18</f>
        <v>2025</v>
      </c>
    </row>
    <row r="9" spans="1:7">
      <c r="B9" s="41" t="s">
        <v>30</v>
      </c>
      <c r="C9" s="44">
        <f>Cover!E20</f>
        <v>1</v>
      </c>
    </row>
    <row r="10" spans="1:7">
      <c r="B10" s="41" t="s">
        <v>31</v>
      </c>
      <c r="C10" s="45">
        <f>Cover!E22</f>
        <v>45930</v>
      </c>
    </row>
    <row r="11" spans="1:7"/>
    <row r="12" spans="1:7">
      <c r="B12" s="41" t="s">
        <v>32</v>
      </c>
      <c r="C12" s="46" t="str">
        <f>LEFT($C$8,4)-6&amp;"/"&amp;RIGHT($C$8,2)-5</f>
        <v>2019/20</v>
      </c>
    </row>
    <row r="13" spans="1:7">
      <c r="B13" s="41" t="s">
        <v>33</v>
      </c>
      <c r="C13" s="46" t="str">
        <f>LEFT($C$8,4)-5&amp;"/"&amp;RIGHT($C$8,2)-4</f>
        <v>2020/21</v>
      </c>
    </row>
    <row r="14" spans="1:7">
      <c r="B14" s="41" t="s">
        <v>34</v>
      </c>
      <c r="C14" s="46" t="str">
        <f>LEFT($C$8,4)-4&amp;"/"&amp;RIGHT($C$8,2)-3</f>
        <v>2021/22</v>
      </c>
    </row>
    <row r="15" spans="1:7">
      <c r="B15" s="41" t="s">
        <v>35</v>
      </c>
      <c r="C15" s="46" t="str">
        <f>LEFT($C$8,4)-3&amp;"/"&amp;RIGHT($C$8,2)-2</f>
        <v>2022/23</v>
      </c>
    </row>
    <row r="16" spans="1:7">
      <c r="B16" s="41" t="s">
        <v>36</v>
      </c>
      <c r="C16" s="46" t="str">
        <f>LEFT($C$8,4)-2&amp;"/"&amp;RIGHT($C$8,2)-1</f>
        <v>2023/24</v>
      </c>
    </row>
    <row r="17" spans="2:7">
      <c r="B17" s="47" t="s">
        <v>5</v>
      </c>
      <c r="C17" s="46" t="str">
        <f>LEFT($C$8,4)-1&amp;"/"&amp;RIGHT($C$8,2)-0</f>
        <v>2024/25</v>
      </c>
    </row>
    <row r="18" spans="2:7">
      <c r="B18" s="41" t="s">
        <v>37</v>
      </c>
      <c r="C18" s="46" t="str">
        <f>LEFT($C$8,4)+0&amp;"/"&amp;RIGHT($C$8,2)+1</f>
        <v>2025/26</v>
      </c>
    </row>
    <row r="19" spans="2:7">
      <c r="B19" s="41" t="s">
        <v>38</v>
      </c>
      <c r="C19" s="46" t="str">
        <f>LEFT($C$8,4)+1&amp;"/"&amp;RIGHT($C$8,2)+2</f>
        <v>2026/27</v>
      </c>
    </row>
    <row r="20" spans="2:7">
      <c r="B20" s="41" t="s">
        <v>39</v>
      </c>
      <c r="C20" s="46" t="str">
        <f>LEFT($C$8,4)+2&amp;"/"&amp;RIGHT($C$8,2)+3</f>
        <v>2027/28</v>
      </c>
    </row>
    <row r="21" spans="2:7">
      <c r="B21" s="41" t="s">
        <v>40</v>
      </c>
      <c r="C21" s="46" t="str">
        <f>LEFT($C$8,4)+3&amp;"/"&amp;RIGHT($C$8,2)+4</f>
        <v>2028/29</v>
      </c>
    </row>
    <row r="22" spans="2:7">
      <c r="B22" s="41" t="s">
        <v>41</v>
      </c>
      <c r="C22" s="46" t="str">
        <f>LEFT($C$8,4)+4&amp;"/"&amp;RIGHT($C$8,2)+5</f>
        <v>2029/30</v>
      </c>
    </row>
    <row r="23" spans="2:7">
      <c r="B23" s="24"/>
      <c r="C23" s="24"/>
    </row>
    <row r="24" spans="2:7">
      <c r="B24" s="24"/>
      <c r="C24" s="24"/>
    </row>
    <row r="25" spans="2:7">
      <c r="B25" s="24" t="s">
        <v>42</v>
      </c>
      <c r="C25" s="48">
        <v>0.1</v>
      </c>
    </row>
    <row r="26" spans="2:7"/>
    <row r="27" spans="2:7"/>
    <row r="28" spans="2:7" ht="54">
      <c r="B28" s="49" t="s">
        <v>43</v>
      </c>
      <c r="C28" s="50" t="s">
        <v>44</v>
      </c>
      <c r="D28" s="51" t="s">
        <v>45</v>
      </c>
      <c r="E28" s="50" t="s">
        <v>46</v>
      </c>
      <c r="F28" s="50" t="s">
        <v>47</v>
      </c>
    </row>
    <row r="29" spans="2:7">
      <c r="B29" s="52"/>
      <c r="C29" s="53" t="s">
        <v>48</v>
      </c>
      <c r="D29" s="54">
        <v>264.99166666666673</v>
      </c>
      <c r="E29" s="55"/>
      <c r="F29" s="55"/>
      <c r="G29" s="25"/>
    </row>
    <row r="30" spans="2:7">
      <c r="B30" s="52"/>
      <c r="C30" s="53" t="s">
        <v>49</v>
      </c>
      <c r="D30" s="54">
        <v>274.90833333333336</v>
      </c>
      <c r="E30" s="55"/>
      <c r="F30" s="55"/>
      <c r="G30" s="25"/>
    </row>
    <row r="31" spans="2:7">
      <c r="B31" s="52"/>
      <c r="C31" s="53" t="s">
        <v>50</v>
      </c>
      <c r="D31" s="54">
        <v>283.30833333333334</v>
      </c>
      <c r="E31" s="56">
        <f>D31/$D$31</f>
        <v>1</v>
      </c>
      <c r="F31" s="56">
        <f>$E$31/E31</f>
        <v>1</v>
      </c>
      <c r="G31" s="25"/>
    </row>
    <row r="32" spans="2:7">
      <c r="B32" s="52"/>
      <c r="C32" s="53" t="s">
        <v>51</v>
      </c>
      <c r="D32" s="54">
        <v>290.64166666666665</v>
      </c>
      <c r="E32" s="56">
        <f t="shared" ref="E32:E38" si="0">D32/$D$31</f>
        <v>1.0258846368797245</v>
      </c>
      <c r="F32" s="56">
        <f t="shared" ref="F32:F38" si="1">$E$31/E32</f>
        <v>0.97476847205895012</v>
      </c>
      <c r="G32" s="25"/>
    </row>
    <row r="33" spans="2:7">
      <c r="B33" s="52"/>
      <c r="C33" s="53" t="s">
        <v>52</v>
      </c>
      <c r="D33" s="54">
        <v>294.16666666666669</v>
      </c>
      <c r="E33" s="56">
        <f t="shared" si="0"/>
        <v>1.0383269111980469</v>
      </c>
      <c r="F33" s="56">
        <f t="shared" si="1"/>
        <v>0.96308781869688387</v>
      </c>
      <c r="G33" s="25"/>
    </row>
    <row r="34" spans="2:7">
      <c r="B34" s="52"/>
      <c r="C34" s="53" t="s">
        <v>53</v>
      </c>
      <c r="D34" s="54">
        <v>307.32821397646848</v>
      </c>
      <c r="E34" s="56">
        <f t="shared" si="0"/>
        <v>1.0847835302284383</v>
      </c>
      <c r="F34" s="56">
        <f t="shared" si="1"/>
        <v>0.92184290426073834</v>
      </c>
      <c r="G34" s="31" t="s">
        <v>54</v>
      </c>
    </row>
    <row r="35" spans="2:7">
      <c r="B35" s="52"/>
      <c r="C35" s="53" t="s">
        <v>55</v>
      </c>
      <c r="D35" s="54">
        <v>334.29358180068937</v>
      </c>
      <c r="E35" s="56">
        <f t="shared" si="0"/>
        <v>1.1799638149272795</v>
      </c>
      <c r="F35" s="56">
        <f t="shared" si="1"/>
        <v>0.84748361547140272</v>
      </c>
      <c r="G35" s="31" t="s">
        <v>56</v>
      </c>
    </row>
    <row r="36" spans="2:7">
      <c r="B36" s="52"/>
      <c r="C36" s="53" t="s">
        <v>57</v>
      </c>
      <c r="D36" s="54">
        <v>350.17008495704403</v>
      </c>
      <c r="E36" s="56">
        <f t="shared" si="0"/>
        <v>1.2360034766257399</v>
      </c>
      <c r="F36" s="56">
        <f t="shared" si="1"/>
        <v>0.80905921294815142</v>
      </c>
      <c r="G36" s="31" t="s">
        <v>56</v>
      </c>
    </row>
    <row r="37" spans="2:7">
      <c r="B37" s="52"/>
      <c r="C37" s="53" t="s">
        <v>19</v>
      </c>
      <c r="D37" s="54">
        <v>352.72791950127947</v>
      </c>
      <c r="E37" s="56">
        <f t="shared" si="0"/>
        <v>1.2450319245860968</v>
      </c>
      <c r="F37" s="56">
        <f t="shared" si="1"/>
        <v>0.80319225575877806</v>
      </c>
      <c r="G37" s="31" t="s">
        <v>56</v>
      </c>
    </row>
    <row r="38" spans="2:7">
      <c r="B38" s="52"/>
      <c r="C38" s="53" t="s">
        <v>58</v>
      </c>
      <c r="D38" s="54">
        <v>353.6130043675667</v>
      </c>
      <c r="E38" s="56">
        <f t="shared" si="0"/>
        <v>1.248156029182222</v>
      </c>
      <c r="F38" s="56">
        <f t="shared" si="1"/>
        <v>0.80118188481226094</v>
      </c>
      <c r="G38" s="31" t="s">
        <v>56</v>
      </c>
    </row>
    <row r="39" spans="2:7">
      <c r="B39" s="52"/>
      <c r="C39" s="53" t="s">
        <v>59</v>
      </c>
      <c r="D39" s="57"/>
      <c r="E39" s="55"/>
      <c r="F39" s="55"/>
    </row>
    <row r="40" spans="2:7">
      <c r="B40" s="24"/>
      <c r="C40" s="24"/>
      <c r="D40" s="24"/>
    </row>
    <row r="41" spans="2:7">
      <c r="B41" s="189" t="s">
        <v>60</v>
      </c>
      <c r="C41" s="189"/>
      <c r="D41" s="58">
        <f>INDEX($D$29:$D$39,MATCH($C$17,C29:C39,0))</f>
        <v>352.72791950127947</v>
      </c>
    </row>
    <row r="42" spans="2:7">
      <c r="B42" s="24"/>
    </row>
    <row r="43" spans="2:7">
      <c r="B43" s="24"/>
    </row>
    <row r="44" spans="2:7" ht="14.1" hidden="1">
      <c r="B44" s="18"/>
    </row>
  </sheetData>
  <mergeCells count="1">
    <mergeCell ref="B41:C41"/>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37EBD-7E2F-4915-883D-81FB05B26633}">
  <sheetPr>
    <tabColor rgb="FFFFFFCC"/>
    <pageSetUpPr fitToPage="1"/>
  </sheetPr>
  <dimension ref="A1:V64"/>
  <sheetViews>
    <sheetView zoomScale="80" zoomScaleNormal="80" workbookViewId="0"/>
  </sheetViews>
  <sheetFormatPr defaultColWidth="0" defaultRowHeight="13.5" zeroHeight="1" outlineLevelCol="1"/>
  <cols>
    <col min="1" max="1" width="11.625" style="80" customWidth="1"/>
    <col min="2" max="2" width="54.875" style="88" customWidth="1"/>
    <col min="3" max="3" width="27.875" style="88" customWidth="1"/>
    <col min="4" max="4" width="26.125" style="88" bestFit="1" customWidth="1"/>
    <col min="5" max="5" width="14.5" style="83" customWidth="1"/>
    <col min="6" max="6" width="10.375" style="80" customWidth="1"/>
    <col min="7" max="10" width="11.125" style="80" customWidth="1"/>
    <col min="11" max="11" width="5" style="80" customWidth="1"/>
    <col min="12" max="21" width="0" style="80" hidden="1" customWidth="1" outlineLevel="1"/>
    <col min="22" max="22" width="0" style="80" hidden="1" customWidth="1"/>
    <col min="23" max="16384" width="9.125" style="80" hidden="1"/>
  </cols>
  <sheetData>
    <row r="1" spans="1:15" ht="24.95">
      <c r="A1" s="1" t="str">
        <f>Cover!$A$2</f>
        <v>NESO Regulatory Financial Reporting Pack</v>
      </c>
      <c r="B1" s="1"/>
      <c r="C1" s="78"/>
      <c r="D1" s="78"/>
      <c r="E1" s="1"/>
      <c r="F1" s="1"/>
      <c r="G1" s="1"/>
      <c r="H1" s="1"/>
      <c r="I1" s="1"/>
      <c r="J1" s="1"/>
      <c r="K1" s="79"/>
    </row>
    <row r="2" spans="1:15" ht="24.95">
      <c r="A2" s="3" t="str">
        <f>Cover!$A$3</f>
        <v>National Energy System Operator</v>
      </c>
      <c r="B2" s="1"/>
      <c r="C2" s="78"/>
      <c r="D2" s="78"/>
      <c r="E2" s="1"/>
      <c r="F2" s="1"/>
      <c r="G2" s="1"/>
      <c r="H2" s="1"/>
      <c r="I2" s="1"/>
      <c r="J2" s="1"/>
      <c r="K2" s="79"/>
    </row>
    <row r="3" spans="1:15" ht="24.95">
      <c r="A3" s="1">
        <f>Cover!$A$4</f>
        <v>2025</v>
      </c>
      <c r="B3" s="1"/>
      <c r="C3" s="78"/>
      <c r="D3" s="78"/>
      <c r="E3" s="1"/>
      <c r="F3" s="1"/>
      <c r="G3" s="1"/>
      <c r="H3" s="1"/>
      <c r="I3" s="1"/>
      <c r="J3" s="1"/>
      <c r="K3" s="79"/>
    </row>
    <row r="4" spans="1:15" ht="24.95">
      <c r="A4" s="3" t="s">
        <v>61</v>
      </c>
      <c r="B4" s="1"/>
      <c r="C4" s="78"/>
      <c r="D4" s="78"/>
      <c r="E4" s="1"/>
      <c r="F4" s="1"/>
      <c r="G4" s="1"/>
      <c r="H4" s="1"/>
      <c r="I4" s="1"/>
      <c r="J4" s="1"/>
      <c r="K4" s="79"/>
    </row>
    <row r="5" spans="1:15" s="81" customFormat="1">
      <c r="B5" s="82"/>
      <c r="C5" s="82"/>
      <c r="D5" s="82"/>
      <c r="E5" s="83"/>
    </row>
    <row r="6" spans="1:15" s="81" customFormat="1">
      <c r="B6" s="82"/>
      <c r="C6" s="82"/>
      <c r="D6" s="82"/>
      <c r="E6" s="83"/>
      <c r="F6" s="84">
        <v>2022</v>
      </c>
      <c r="G6" s="84">
        <v>2023</v>
      </c>
      <c r="H6" s="84">
        <v>2024</v>
      </c>
      <c r="I6" s="84">
        <v>2025</v>
      </c>
      <c r="J6" s="84">
        <v>2026</v>
      </c>
    </row>
    <row r="7" spans="1:15" s="81" customFormat="1">
      <c r="B7" s="85"/>
      <c r="C7" s="86" t="s">
        <v>62</v>
      </c>
      <c r="D7" s="86" t="s">
        <v>63</v>
      </c>
      <c r="E7" s="83"/>
      <c r="F7" s="87" t="s">
        <v>53</v>
      </c>
      <c r="G7" s="87" t="s">
        <v>55</v>
      </c>
      <c r="H7" s="87" t="s">
        <v>57</v>
      </c>
      <c r="I7" s="87" t="s">
        <v>19</v>
      </c>
      <c r="J7" s="87" t="s">
        <v>58</v>
      </c>
    </row>
    <row r="8" spans="1:15" s="81" customFormat="1">
      <c r="B8" s="85"/>
      <c r="C8" s="88"/>
      <c r="D8" s="88"/>
      <c r="E8" s="83"/>
      <c r="F8" s="89"/>
      <c r="G8" s="89"/>
      <c r="H8" s="89"/>
      <c r="I8" s="89"/>
      <c r="J8" s="89"/>
    </row>
    <row r="9" spans="1:15" s="81" customFormat="1">
      <c r="B9" s="90" t="s">
        <v>64</v>
      </c>
      <c r="C9" s="82"/>
      <c r="D9" s="82"/>
      <c r="E9" s="83"/>
      <c r="K9" s="91"/>
    </row>
    <row r="10" spans="1:15" s="81" customFormat="1">
      <c r="B10" s="85"/>
      <c r="C10" s="88"/>
      <c r="D10" s="88"/>
      <c r="E10" s="83"/>
      <c r="F10" s="89"/>
      <c r="G10" s="89"/>
      <c r="H10" s="89"/>
      <c r="I10" s="89"/>
      <c r="J10" s="89"/>
    </row>
    <row r="11" spans="1:15" s="81" customFormat="1">
      <c r="B11" s="92" t="s">
        <v>65</v>
      </c>
      <c r="C11" s="93"/>
      <c r="D11" s="88"/>
      <c r="E11" s="83"/>
    </row>
    <row r="12" spans="1:15" s="81" customFormat="1">
      <c r="B12" s="90"/>
      <c r="C12" s="82"/>
      <c r="D12" s="88"/>
      <c r="E12" s="83"/>
    </row>
    <row r="13" spans="1:15" s="81" customFormat="1" ht="15.6">
      <c r="B13" s="88" t="s">
        <v>66</v>
      </c>
      <c r="C13" s="94" t="s">
        <v>67</v>
      </c>
      <c r="E13" s="95" t="s">
        <v>68</v>
      </c>
      <c r="F13" s="179">
        <v>268.57236891588599</v>
      </c>
      <c r="G13" s="179">
        <v>338.7489646792294</v>
      </c>
      <c r="H13" s="179">
        <v>445.83829986545254</v>
      </c>
      <c r="I13" s="210"/>
      <c r="J13" s="210"/>
      <c r="O13" s="94"/>
    </row>
    <row r="14" spans="1:15" s="81" customFormat="1" ht="15.6">
      <c r="B14" s="96" t="s">
        <v>69</v>
      </c>
      <c r="C14" s="80" t="s">
        <v>70</v>
      </c>
      <c r="E14" s="95" t="s">
        <v>68</v>
      </c>
      <c r="F14" s="179">
        <v>0</v>
      </c>
      <c r="G14" s="179">
        <v>33.258132440532158</v>
      </c>
      <c r="H14" s="179">
        <v>-12.630447612329384</v>
      </c>
      <c r="I14" s="210"/>
      <c r="J14" s="210"/>
    </row>
    <row r="15" spans="1:15" s="81" customFormat="1" ht="15.6">
      <c r="B15" s="88" t="s">
        <v>71</v>
      </c>
      <c r="C15" s="80" t="s">
        <v>72</v>
      </c>
      <c r="E15" s="95" t="s">
        <v>68</v>
      </c>
      <c r="F15" s="211">
        <f>SUM(F13:F14)</f>
        <v>268.57236891588599</v>
      </c>
      <c r="G15" s="211">
        <f>SUM(G13:G14)</f>
        <v>372.00709711976157</v>
      </c>
      <c r="H15" s="211">
        <f>SUM(H13:H14)</f>
        <v>433.20785225312318</v>
      </c>
      <c r="I15" s="210"/>
      <c r="J15" s="210"/>
    </row>
    <row r="16" spans="1:15" s="81" customFormat="1" ht="15.6">
      <c r="B16" s="88" t="s">
        <v>73</v>
      </c>
      <c r="C16" s="80" t="s">
        <v>74</v>
      </c>
      <c r="E16" s="95" t="s">
        <v>68</v>
      </c>
      <c r="F16" s="179">
        <v>14.382737731781694</v>
      </c>
      <c r="G16" s="179">
        <v>11.621458503272803</v>
      </c>
      <c r="H16" s="179">
        <v>-1.3236948029061808</v>
      </c>
      <c r="I16" s="210"/>
      <c r="J16" s="210"/>
    </row>
    <row r="17" spans="2:11" s="81" customFormat="1" ht="15.6">
      <c r="B17" s="85" t="s">
        <v>75</v>
      </c>
      <c r="C17" s="86" t="s">
        <v>76</v>
      </c>
      <c r="E17" s="83" t="s">
        <v>68</v>
      </c>
      <c r="F17" s="212">
        <f>SUM(F15:F16)</f>
        <v>282.95510664766766</v>
      </c>
      <c r="G17" s="212">
        <f>SUM(G15:G16)</f>
        <v>383.62855562303434</v>
      </c>
      <c r="H17" s="212">
        <f>SUM(H15:H16)</f>
        <v>431.884157450217</v>
      </c>
      <c r="I17" s="210"/>
      <c r="J17" s="210"/>
    </row>
    <row r="18" spans="2:11" s="81" customFormat="1">
      <c r="B18" s="82" t="s">
        <v>77</v>
      </c>
      <c r="C18" s="82"/>
      <c r="E18" s="83" t="s">
        <v>68</v>
      </c>
      <c r="F18" s="213"/>
      <c r="G18" s="213"/>
      <c r="H18" s="213"/>
      <c r="I18" s="179">
        <v>534</v>
      </c>
      <c r="J18" s="179"/>
    </row>
    <row r="19" spans="2:11" s="81" customFormat="1">
      <c r="B19" s="82" t="s">
        <v>78</v>
      </c>
      <c r="C19" s="82"/>
      <c r="E19" s="83" t="s">
        <v>68</v>
      </c>
      <c r="F19" s="213"/>
      <c r="G19" s="213"/>
      <c r="H19" s="213"/>
      <c r="I19" s="179">
        <v>61</v>
      </c>
      <c r="J19" s="179"/>
    </row>
    <row r="20" spans="2:11" s="81" customFormat="1">
      <c r="B20" s="82" t="s">
        <v>79</v>
      </c>
      <c r="C20" s="82"/>
      <c r="E20" s="83" t="s">
        <v>68</v>
      </c>
      <c r="F20" s="213"/>
      <c r="G20" s="213"/>
      <c r="H20" s="213"/>
      <c r="I20" s="179">
        <v>2000</v>
      </c>
      <c r="J20" s="179"/>
    </row>
    <row r="21" spans="2:11" s="81" customFormat="1">
      <c r="B21" s="82" t="s">
        <v>80</v>
      </c>
      <c r="C21" s="82"/>
      <c r="E21" s="83" t="s">
        <v>68</v>
      </c>
      <c r="F21" s="213"/>
      <c r="G21" s="213"/>
      <c r="H21" s="213"/>
      <c r="I21" s="179">
        <v>20</v>
      </c>
      <c r="J21" s="179"/>
    </row>
    <row r="22" spans="2:11" s="81" customFormat="1">
      <c r="B22" s="82"/>
      <c r="C22" s="82"/>
      <c r="E22" s="83"/>
      <c r="F22" s="97"/>
      <c r="G22" s="97"/>
      <c r="H22" s="97"/>
      <c r="I22" s="98"/>
      <c r="J22" s="98"/>
    </row>
    <row r="23" spans="2:11" s="81" customFormat="1">
      <c r="B23" s="82" t="s">
        <v>81</v>
      </c>
      <c r="C23" s="82"/>
      <c r="E23" s="83" t="s">
        <v>68</v>
      </c>
      <c r="F23" s="179">
        <v>0</v>
      </c>
      <c r="G23" s="179">
        <v>0</v>
      </c>
      <c r="H23" s="179">
        <v>0</v>
      </c>
      <c r="I23" s="179">
        <v>404</v>
      </c>
      <c r="J23" s="98"/>
    </row>
    <row r="24" spans="2:11" s="81" customFormat="1">
      <c r="B24" s="82"/>
      <c r="C24" s="82"/>
      <c r="E24" s="83"/>
      <c r="F24" s="97"/>
      <c r="G24" s="97"/>
      <c r="H24" s="97"/>
      <c r="I24" s="98"/>
      <c r="J24" s="98"/>
    </row>
    <row r="25" spans="2:11" s="81" customFormat="1" ht="15.6">
      <c r="B25" s="82" t="s">
        <v>82</v>
      </c>
      <c r="C25" s="81" t="s">
        <v>83</v>
      </c>
      <c r="E25" s="83" t="s">
        <v>68</v>
      </c>
      <c r="F25" s="211">
        <f>F17+F23</f>
        <v>282.95510664766766</v>
      </c>
      <c r="G25" s="211">
        <f t="shared" ref="G25:H25" si="0">G17+G23</f>
        <v>383.62855562303434</v>
      </c>
      <c r="H25" s="211">
        <f t="shared" si="0"/>
        <v>431.884157450217</v>
      </c>
      <c r="I25" s="213"/>
      <c r="J25" s="213"/>
    </row>
    <row r="26" spans="2:11" s="81" customFormat="1">
      <c r="B26" s="82" t="s">
        <v>84</v>
      </c>
      <c r="C26" s="82"/>
      <c r="D26" s="81" t="s">
        <v>85</v>
      </c>
      <c r="E26" s="83" t="s">
        <v>68</v>
      </c>
      <c r="F26" s="213"/>
      <c r="G26" s="213"/>
      <c r="H26" s="213"/>
      <c r="I26" s="211">
        <f>I18</f>
        <v>534</v>
      </c>
      <c r="J26" s="211">
        <f>J18</f>
        <v>0</v>
      </c>
    </row>
    <row r="27" spans="2:11" s="81" customFormat="1">
      <c r="B27" s="82" t="s">
        <v>86</v>
      </c>
      <c r="C27" s="82"/>
      <c r="D27" s="81" t="s">
        <v>87</v>
      </c>
      <c r="E27" s="83" t="s">
        <v>68</v>
      </c>
      <c r="F27" s="213"/>
      <c r="G27" s="213"/>
      <c r="H27" s="213"/>
      <c r="I27" s="211">
        <f>I19</f>
        <v>61</v>
      </c>
      <c r="J27" s="211">
        <f>J19</f>
        <v>0</v>
      </c>
    </row>
    <row r="28" spans="2:11" s="81" customFormat="1">
      <c r="B28" s="82" t="s">
        <v>88</v>
      </c>
      <c r="C28" s="82"/>
      <c r="D28" s="81" t="s">
        <v>89</v>
      </c>
      <c r="E28" s="83" t="s">
        <v>68</v>
      </c>
      <c r="F28" s="213"/>
      <c r="G28" s="213"/>
      <c r="H28" s="213"/>
      <c r="I28" s="211">
        <f>I20+I23</f>
        <v>2404</v>
      </c>
      <c r="J28" s="211">
        <f>J20+J23</f>
        <v>0</v>
      </c>
    </row>
    <row r="29" spans="2:11" s="81" customFormat="1">
      <c r="B29" s="82" t="s">
        <v>90</v>
      </c>
      <c r="C29" s="82"/>
      <c r="D29" s="81" t="s">
        <v>91</v>
      </c>
      <c r="E29" s="83" t="s">
        <v>68</v>
      </c>
      <c r="F29" s="213"/>
      <c r="G29" s="213"/>
      <c r="H29" s="213"/>
      <c r="I29" s="211">
        <f>I21</f>
        <v>20</v>
      </c>
      <c r="J29" s="211"/>
    </row>
    <row r="30" spans="2:11" s="99" customFormat="1">
      <c r="B30" s="90" t="s">
        <v>92</v>
      </c>
      <c r="C30" s="90"/>
      <c r="E30" s="83" t="s">
        <v>68</v>
      </c>
      <c r="F30" s="212">
        <f t="shared" ref="F30:H30" si="1">SUM(F25:F29)</f>
        <v>282.95510664766766</v>
      </c>
      <c r="G30" s="212">
        <f t="shared" si="1"/>
        <v>383.62855562303434</v>
      </c>
      <c r="H30" s="212">
        <f t="shared" si="1"/>
        <v>431.884157450217</v>
      </c>
      <c r="I30" s="212">
        <f>SUM(I25:I29)</f>
        <v>3019</v>
      </c>
      <c r="J30" s="212">
        <f t="shared" ref="J30" si="2">SUM(J25:J29)</f>
        <v>0</v>
      </c>
    </row>
    <row r="31" spans="2:11" s="81" customFormat="1">
      <c r="B31" s="82"/>
      <c r="C31" s="82"/>
      <c r="D31" s="100"/>
      <c r="E31" s="83"/>
    </row>
    <row r="32" spans="2:11" s="81" customFormat="1">
      <c r="B32" s="90" t="s">
        <v>93</v>
      </c>
      <c r="C32" s="82"/>
      <c r="D32" s="82"/>
      <c r="E32" s="83"/>
      <c r="F32" s="83"/>
      <c r="G32" s="83"/>
      <c r="H32" s="83"/>
      <c r="I32" s="83"/>
      <c r="J32" s="83"/>
      <c r="K32" s="83"/>
    </row>
    <row r="33" spans="2:10" s="81" customFormat="1">
      <c r="B33" s="82" t="s">
        <v>94</v>
      </c>
      <c r="C33" s="82"/>
      <c r="D33" s="101"/>
      <c r="E33" s="83" t="s">
        <v>68</v>
      </c>
      <c r="F33" s="179"/>
      <c r="G33" s="179"/>
      <c r="H33" s="179"/>
      <c r="I33" s="179"/>
      <c r="J33" s="179"/>
    </row>
    <row r="34" spans="2:10" s="81" customFormat="1">
      <c r="B34" s="90" t="s">
        <v>95</v>
      </c>
      <c r="C34" s="82"/>
      <c r="D34" s="82"/>
      <c r="E34" s="83" t="s">
        <v>68</v>
      </c>
      <c r="F34" s="212">
        <f>SUM(F33:F33)</f>
        <v>0</v>
      </c>
      <c r="G34" s="212">
        <f>SUM(G33:G33)</f>
        <v>0</v>
      </c>
      <c r="H34" s="212">
        <f>SUM(H33:H33)</f>
        <v>0</v>
      </c>
      <c r="I34" s="212">
        <f>SUM(I33:I33)</f>
        <v>0</v>
      </c>
      <c r="J34" s="212">
        <f>SUM(J33:J33)</f>
        <v>0</v>
      </c>
    </row>
    <row r="35" spans="2:10" s="81" customFormat="1">
      <c r="B35" s="82"/>
      <c r="C35" s="82"/>
      <c r="D35" s="82"/>
      <c r="E35" s="83"/>
    </row>
    <row r="36" spans="2:10" s="81" customFormat="1">
      <c r="B36" s="90" t="s">
        <v>96</v>
      </c>
      <c r="C36" s="82"/>
      <c r="E36" s="90"/>
      <c r="F36" s="102"/>
    </row>
    <row r="37" spans="2:10" s="81" customFormat="1">
      <c r="B37" s="82" t="s">
        <v>97</v>
      </c>
      <c r="C37" s="82"/>
      <c r="D37" s="82"/>
      <c r="E37" s="83" t="s">
        <v>68</v>
      </c>
      <c r="F37" s="179">
        <v>3134.9081578900004</v>
      </c>
      <c r="G37" s="179">
        <v>4149.008167326966</v>
      </c>
      <c r="H37" s="179">
        <v>3331.1876611116209</v>
      </c>
      <c r="I37" s="179"/>
      <c r="J37" s="179"/>
    </row>
    <row r="38" spans="2:10" s="81" customFormat="1">
      <c r="B38" s="82" t="s">
        <v>98</v>
      </c>
      <c r="C38" s="82"/>
      <c r="D38" s="82"/>
      <c r="E38" s="83" t="s">
        <v>68</v>
      </c>
      <c r="F38" s="179">
        <v>68.237603469999996</v>
      </c>
      <c r="G38" s="179">
        <v>46.358810140000003</v>
      </c>
      <c r="H38" s="179">
        <v>45.863372380001863</v>
      </c>
      <c r="I38" s="179">
        <v>50</v>
      </c>
      <c r="J38" s="179"/>
    </row>
    <row r="39" spans="2:10" s="81" customFormat="1">
      <c r="B39" s="82"/>
      <c r="C39" s="82"/>
      <c r="D39" s="82"/>
      <c r="E39" s="83" t="s">
        <v>68</v>
      </c>
      <c r="F39" s="179"/>
      <c r="G39" s="179"/>
      <c r="H39" s="179"/>
      <c r="I39" s="179"/>
      <c r="J39" s="179"/>
    </row>
    <row r="40" spans="2:10" s="81" customFormat="1">
      <c r="B40" s="82"/>
      <c r="C40" s="82"/>
      <c r="D40" s="82"/>
      <c r="E40" s="83" t="s">
        <v>68</v>
      </c>
      <c r="F40" s="179"/>
      <c r="G40" s="179"/>
      <c r="H40" s="179"/>
      <c r="I40" s="179"/>
      <c r="J40" s="179"/>
    </row>
    <row r="41" spans="2:10" s="81" customFormat="1">
      <c r="B41" s="82"/>
      <c r="C41" s="82"/>
      <c r="D41" s="82"/>
      <c r="E41" s="83" t="s">
        <v>68</v>
      </c>
      <c r="F41" s="179"/>
      <c r="G41" s="179"/>
      <c r="H41" s="179"/>
      <c r="I41" s="179"/>
      <c r="J41" s="179"/>
    </row>
    <row r="42" spans="2:10" s="81" customFormat="1">
      <c r="B42" s="82"/>
      <c r="C42" s="82"/>
      <c r="D42" s="82"/>
      <c r="E42" s="83" t="s">
        <v>68</v>
      </c>
      <c r="F42" s="179"/>
      <c r="G42" s="179"/>
      <c r="H42" s="179"/>
      <c r="I42" s="179"/>
      <c r="J42" s="179"/>
    </row>
    <row r="43" spans="2:10" s="81" customFormat="1">
      <c r="B43" s="82"/>
      <c r="C43" s="82"/>
      <c r="D43" s="82"/>
      <c r="E43" s="83" t="s">
        <v>68</v>
      </c>
      <c r="F43" s="179"/>
      <c r="G43" s="179"/>
      <c r="H43" s="179"/>
      <c r="I43" s="179"/>
      <c r="J43" s="179"/>
    </row>
    <row r="44" spans="2:10" s="81" customFormat="1">
      <c r="B44" s="82"/>
      <c r="C44" s="82"/>
      <c r="D44" s="82"/>
      <c r="E44" s="83" t="s">
        <v>68</v>
      </c>
      <c r="F44" s="179"/>
      <c r="G44" s="179"/>
      <c r="H44" s="179"/>
      <c r="I44" s="179"/>
      <c r="J44" s="179"/>
    </row>
    <row r="45" spans="2:10" s="81" customFormat="1">
      <c r="B45" s="82"/>
      <c r="C45" s="82"/>
      <c r="D45" s="82"/>
      <c r="E45" s="83" t="s">
        <v>68</v>
      </c>
      <c r="F45" s="179"/>
      <c r="G45" s="179"/>
      <c r="H45" s="179"/>
      <c r="I45" s="179"/>
      <c r="J45" s="179"/>
    </row>
    <row r="46" spans="2:10" s="81" customFormat="1">
      <c r="B46" s="82"/>
      <c r="C46" s="82"/>
      <c r="D46" s="82"/>
      <c r="E46" s="83" t="s">
        <v>68</v>
      </c>
      <c r="F46" s="179"/>
      <c r="G46" s="179"/>
      <c r="H46" s="179"/>
      <c r="I46" s="179"/>
      <c r="J46" s="179"/>
    </row>
    <row r="47" spans="2:10" s="81" customFormat="1">
      <c r="B47" s="82"/>
      <c r="C47" s="82"/>
      <c r="D47" s="82"/>
      <c r="E47" s="83" t="s">
        <v>68</v>
      </c>
      <c r="F47" s="179"/>
      <c r="G47" s="179"/>
      <c r="H47" s="179"/>
      <c r="I47" s="179"/>
      <c r="J47" s="179"/>
    </row>
    <row r="48" spans="2:10" s="81" customFormat="1">
      <c r="B48" s="82"/>
      <c r="C48" s="82"/>
      <c r="D48" s="82"/>
      <c r="E48" s="83" t="s">
        <v>68</v>
      </c>
      <c r="F48" s="179"/>
      <c r="G48" s="179"/>
      <c r="H48" s="179"/>
      <c r="I48" s="179"/>
      <c r="J48" s="179"/>
    </row>
    <row r="49" spans="2:10" s="81" customFormat="1">
      <c r="B49" s="82"/>
      <c r="C49" s="82"/>
      <c r="D49" s="82"/>
      <c r="E49" s="83" t="s">
        <v>68</v>
      </c>
      <c r="F49" s="179"/>
      <c r="G49" s="179"/>
      <c r="H49" s="179"/>
      <c r="I49" s="179"/>
      <c r="J49" s="179"/>
    </row>
    <row r="50" spans="2:10" s="81" customFormat="1">
      <c r="B50" s="82"/>
      <c r="C50" s="82"/>
      <c r="D50" s="82"/>
      <c r="E50" s="83" t="s">
        <v>68</v>
      </c>
      <c r="F50" s="179"/>
      <c r="G50" s="179"/>
      <c r="H50" s="179"/>
      <c r="I50" s="179"/>
      <c r="J50" s="179"/>
    </row>
    <row r="51" spans="2:10" s="81" customFormat="1">
      <c r="B51" s="82"/>
      <c r="C51" s="82"/>
      <c r="D51" s="82"/>
      <c r="E51" s="83" t="s">
        <v>68</v>
      </c>
      <c r="F51" s="179"/>
      <c r="G51" s="179"/>
      <c r="H51" s="179"/>
      <c r="I51" s="179"/>
      <c r="J51" s="179"/>
    </row>
    <row r="52" spans="2:10" s="81" customFormat="1">
      <c r="B52" s="82" t="s">
        <v>99</v>
      </c>
      <c r="C52" s="82"/>
      <c r="D52" s="82"/>
      <c r="E52" s="83" t="s">
        <v>68</v>
      </c>
      <c r="F52" s="179"/>
      <c r="G52" s="179">
        <v>0.3</v>
      </c>
      <c r="H52" s="179"/>
      <c r="I52" s="179"/>
      <c r="J52" s="179"/>
    </row>
    <row r="53" spans="2:10" s="81" customFormat="1">
      <c r="B53" s="90" t="s">
        <v>100</v>
      </c>
      <c r="C53" s="82"/>
      <c r="D53" s="82"/>
      <c r="E53" s="83" t="s">
        <v>68</v>
      </c>
      <c r="F53" s="212">
        <f>SUM(F37:F52)</f>
        <v>3203.1457613600005</v>
      </c>
      <c r="G53" s="212">
        <f>SUM(G37:G52)</f>
        <v>4195.6669774669663</v>
      </c>
      <c r="H53" s="212">
        <f>SUM(H37:H52)</f>
        <v>3377.0510334916225</v>
      </c>
      <c r="I53" s="212">
        <f>SUM(I37:I52)</f>
        <v>50</v>
      </c>
      <c r="J53" s="212">
        <f>SUM(J37:J52)</f>
        <v>0</v>
      </c>
    </row>
    <row r="54" spans="2:10" s="81" customFormat="1">
      <c r="B54" s="82"/>
      <c r="C54" s="82"/>
      <c r="D54" s="82"/>
      <c r="E54" s="83"/>
      <c r="F54" s="103"/>
      <c r="G54" s="103"/>
      <c r="H54" s="103"/>
      <c r="I54" s="103"/>
      <c r="J54" s="103"/>
    </row>
    <row r="55" spans="2:10" s="81" customFormat="1">
      <c r="B55" s="82" t="s">
        <v>101</v>
      </c>
      <c r="C55" s="82"/>
      <c r="D55" s="82"/>
      <c r="E55" s="83" t="s">
        <v>68</v>
      </c>
      <c r="F55" s="212">
        <f>F25+F18+F19+F20+F34+F53</f>
        <v>3486.1008680076684</v>
      </c>
      <c r="G55" s="212">
        <f>G25+G18+G19+G20+G34+G53</f>
        <v>4579.2955330900004</v>
      </c>
      <c r="H55" s="212">
        <f>H25+H18+H19+H20+H34+H53</f>
        <v>3808.9351909418397</v>
      </c>
      <c r="I55" s="212">
        <f>I25+I26+I27+I28+I29+I34+I53</f>
        <v>3069</v>
      </c>
      <c r="J55" s="212">
        <f>J25+J18+J19+J20+J34+J53</f>
        <v>0</v>
      </c>
    </row>
    <row r="56" spans="2:10" s="81" customFormat="1">
      <c r="B56" s="104" t="s">
        <v>102</v>
      </c>
      <c r="C56" s="82"/>
      <c r="D56" s="82"/>
      <c r="E56" s="83" t="s">
        <v>68</v>
      </c>
      <c r="F56" s="179">
        <v>3486.1</v>
      </c>
      <c r="G56" s="179">
        <v>4579.2966530000003</v>
      </c>
      <c r="H56" s="179">
        <v>3808.9282155600022</v>
      </c>
      <c r="I56" s="179">
        <v>3069</v>
      </c>
      <c r="J56" s="179"/>
    </row>
    <row r="57" spans="2:10" s="81" customFormat="1">
      <c r="B57" s="82" t="s">
        <v>103</v>
      </c>
      <c r="C57" s="82"/>
      <c r="D57" s="82"/>
      <c r="E57" s="83"/>
      <c r="F57" s="105" t="s">
        <v>104</v>
      </c>
      <c r="G57" s="105" t="s">
        <v>104</v>
      </c>
      <c r="H57" s="105" t="s">
        <v>104</v>
      </c>
      <c r="I57" s="105" t="s">
        <v>104</v>
      </c>
      <c r="J57" s="105" t="s">
        <v>104</v>
      </c>
    </row>
    <row r="58" spans="2:10" s="81" customFormat="1">
      <c r="B58" s="82"/>
      <c r="C58" s="82"/>
      <c r="D58" s="82"/>
      <c r="E58" s="83"/>
      <c r="F58" s="106"/>
      <c r="G58" s="106"/>
      <c r="H58" s="106"/>
      <c r="I58" s="106"/>
      <c r="J58" s="106"/>
    </row>
    <row r="59" spans="2:10" s="81" customFormat="1" hidden="1">
      <c r="B59" s="82"/>
      <c r="C59" s="82"/>
      <c r="D59" s="82"/>
      <c r="E59" s="83"/>
    </row>
    <row r="60" spans="2:10" s="81" customFormat="1" hidden="1">
      <c r="B60" s="82"/>
      <c r="C60" s="82"/>
      <c r="D60" s="82"/>
      <c r="E60" s="83"/>
    </row>
    <row r="64" spans="2:10" ht="91.5" hidden="1" customHeight="1"/>
  </sheetData>
  <sheetProtection insertRows="0" autoFilter="0" pivotTables="0"/>
  <pageMargins left="0.70866141732283472" right="0.70866141732283472" top="0.74803149606299213" bottom="0.74803149606299213" header="0.31496062992125984" footer="0.31496062992125984"/>
  <pageSetup paperSize="8" scale="69" fitToHeight="2" orientation="landscape" r:id="rId1"/>
  <headerFooter>
    <oddFooter>&amp;C_x000D_&amp;1#&amp;"Calibri"&amp;10&amp;K000000 OFFICIAL-InternalOnly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97285-980E-4220-9520-CBEE664C7FD3}">
  <sheetPr>
    <tabColor rgb="FFFFFFCC"/>
    <pageSetUpPr fitToPage="1"/>
  </sheetPr>
  <dimension ref="A1:V163"/>
  <sheetViews>
    <sheetView zoomScale="80" zoomScaleNormal="80" workbookViewId="0"/>
  </sheetViews>
  <sheetFormatPr defaultColWidth="0" defaultRowHeight="13.5" zeroHeight="1" outlineLevelCol="1"/>
  <cols>
    <col min="1" max="1" width="14.375" style="80" customWidth="1"/>
    <col min="2" max="2" width="70.875" style="88" customWidth="1"/>
    <col min="3" max="3" width="35.5" style="88" customWidth="1"/>
    <col min="4" max="4" width="28.125" style="88" customWidth="1"/>
    <col min="5" max="5" width="14.5" style="83" customWidth="1"/>
    <col min="6" max="6" width="10.375" style="80" customWidth="1"/>
    <col min="7" max="10" width="11.125" style="80" customWidth="1"/>
    <col min="11" max="11" width="5" style="80" customWidth="1"/>
    <col min="12" max="21" width="0" style="80" hidden="1" customWidth="1" outlineLevel="1"/>
    <col min="22" max="22" width="0" style="80" hidden="1" customWidth="1"/>
    <col min="23" max="16384" width="9.125" style="80" hidden="1"/>
  </cols>
  <sheetData>
    <row r="1" spans="1:15" ht="24.95">
      <c r="A1" s="1" t="str">
        <f>Cover!$A$2</f>
        <v>NESO Regulatory Financial Reporting Pack</v>
      </c>
      <c r="B1" s="1"/>
      <c r="C1" s="78"/>
      <c r="D1" s="78"/>
      <c r="E1" s="1"/>
      <c r="F1" s="1"/>
      <c r="G1" s="1"/>
      <c r="H1" s="1"/>
      <c r="I1" s="1"/>
      <c r="J1" s="1"/>
      <c r="K1" s="79"/>
    </row>
    <row r="2" spans="1:15" ht="24.95">
      <c r="A2" s="3" t="str">
        <f>Cover!$A$3</f>
        <v>National Energy System Operator</v>
      </c>
      <c r="B2" s="1"/>
      <c r="C2" s="78"/>
      <c r="D2" s="78"/>
      <c r="E2" s="1"/>
      <c r="F2" s="1"/>
      <c r="G2" s="1"/>
      <c r="H2" s="1"/>
      <c r="I2" s="1"/>
      <c r="J2" s="1"/>
      <c r="K2" s="79"/>
    </row>
    <row r="3" spans="1:15" ht="24.95">
      <c r="A3" s="1">
        <f>Cover!$A$4</f>
        <v>2025</v>
      </c>
      <c r="B3" s="1"/>
      <c r="C3" s="78"/>
      <c r="D3" s="78"/>
      <c r="E3" s="1"/>
      <c r="F3" s="1"/>
      <c r="G3" s="1"/>
      <c r="H3" s="1"/>
      <c r="I3" s="1"/>
      <c r="J3" s="1"/>
      <c r="K3" s="79"/>
    </row>
    <row r="4" spans="1:15" ht="24.95">
      <c r="A4" s="3" t="s">
        <v>105</v>
      </c>
      <c r="B4" s="1"/>
      <c r="C4" s="78"/>
      <c r="D4" s="78"/>
      <c r="E4" s="1"/>
      <c r="F4" s="1"/>
      <c r="G4" s="1"/>
      <c r="H4" s="1"/>
      <c r="I4" s="1"/>
      <c r="J4" s="1"/>
      <c r="K4" s="79"/>
    </row>
    <row r="5" spans="1:15" s="81" customFormat="1">
      <c r="B5" s="82"/>
      <c r="C5" s="82"/>
      <c r="D5" s="82"/>
      <c r="E5" s="83"/>
    </row>
    <row r="6" spans="1:15" s="81" customFormat="1">
      <c r="A6" s="82"/>
      <c r="B6" s="82"/>
      <c r="C6" s="83"/>
      <c r="D6" s="84">
        <v>2022</v>
      </c>
      <c r="E6" s="84">
        <v>2023</v>
      </c>
      <c r="F6" s="84">
        <v>2024</v>
      </c>
      <c r="G6" s="84">
        <v>2025</v>
      </c>
      <c r="H6" s="84">
        <v>2026</v>
      </c>
    </row>
    <row r="7" spans="1:15" s="81" customFormat="1">
      <c r="A7" s="86"/>
      <c r="B7" s="86"/>
      <c r="C7" s="83"/>
      <c r="D7" s="87" t="s">
        <v>53</v>
      </c>
      <c r="E7" s="87" t="s">
        <v>55</v>
      </c>
      <c r="F7" s="87" t="s">
        <v>57</v>
      </c>
      <c r="G7" s="87" t="s">
        <v>19</v>
      </c>
      <c r="H7" s="87" t="s">
        <v>58</v>
      </c>
    </row>
    <row r="8" spans="1:15" s="81" customFormat="1">
      <c r="A8" s="88"/>
      <c r="B8" s="88"/>
      <c r="C8" s="83"/>
      <c r="D8" s="89"/>
      <c r="E8" s="89"/>
      <c r="F8" s="89"/>
      <c r="G8" s="89"/>
      <c r="H8" s="89"/>
    </row>
    <row r="9" spans="1:15" s="81" customFormat="1">
      <c r="A9" s="88"/>
      <c r="B9" s="88"/>
      <c r="C9" s="83"/>
      <c r="D9" s="80"/>
      <c r="E9" s="80"/>
      <c r="F9" s="80"/>
      <c r="G9" s="80"/>
      <c r="H9" s="80"/>
      <c r="K9" s="80"/>
      <c r="L9" s="80"/>
      <c r="M9" s="80"/>
      <c r="N9" s="80"/>
      <c r="O9" s="80"/>
    </row>
    <row r="10" spans="1:15" s="81" customFormat="1">
      <c r="A10" s="138" t="s">
        <v>106</v>
      </c>
      <c r="B10" s="138"/>
      <c r="C10" s="139"/>
      <c r="D10" s="140"/>
      <c r="E10" s="140"/>
      <c r="F10" s="140"/>
      <c r="G10" s="140"/>
      <c r="H10" s="140"/>
      <c r="K10" s="80"/>
      <c r="L10" s="80"/>
      <c r="M10" s="80"/>
      <c r="N10" s="80"/>
      <c r="O10" s="80"/>
    </row>
    <row r="11" spans="1:15" s="81" customFormat="1">
      <c r="A11" s="88"/>
      <c r="B11" s="88"/>
      <c r="C11" s="83"/>
      <c r="D11" s="80"/>
      <c r="E11" s="80"/>
      <c r="F11" s="80"/>
      <c r="G11" s="80"/>
      <c r="H11" s="80"/>
      <c r="K11" s="80"/>
      <c r="L11" s="80"/>
      <c r="M11" s="80"/>
      <c r="N11" s="80"/>
      <c r="O11" s="80"/>
    </row>
    <row r="12" spans="1:15" s="81" customFormat="1">
      <c r="A12" s="88"/>
      <c r="B12" s="92"/>
      <c r="C12" s="93"/>
      <c r="D12" s="88"/>
      <c r="E12" s="83"/>
      <c r="K12" s="80"/>
      <c r="L12" s="80"/>
      <c r="M12" s="80"/>
      <c r="N12" s="80"/>
      <c r="O12" s="80"/>
    </row>
    <row r="13" spans="1:15" ht="13.5" customHeight="1">
      <c r="B13" s="90"/>
      <c r="C13" s="82"/>
      <c r="F13" s="81"/>
      <c r="G13" s="81"/>
      <c r="H13" s="81"/>
      <c r="I13" s="81"/>
      <c r="J13" s="81"/>
    </row>
    <row r="14" spans="1:15">
      <c r="A14" s="127"/>
      <c r="B14" t="s">
        <v>107</v>
      </c>
      <c r="C14" s="95" t="s">
        <v>68</v>
      </c>
      <c r="D14" s="213"/>
      <c r="E14" s="213"/>
      <c r="F14" s="213"/>
      <c r="G14" s="179"/>
      <c r="H14" s="179"/>
    </row>
    <row r="15" spans="1:15">
      <c r="A15" s="127"/>
      <c r="B15" s="90" t="s">
        <v>108</v>
      </c>
      <c r="C15" s="83"/>
      <c r="D15" s="83"/>
      <c r="F15" s="83"/>
      <c r="G15" s="83"/>
      <c r="H15" s="83"/>
    </row>
    <row r="16" spans="1:15">
      <c r="A16" s="127"/>
      <c r="B16" s="82" t="s">
        <v>94</v>
      </c>
      <c r="C16" s="83" t="s">
        <v>68</v>
      </c>
      <c r="D16" s="213"/>
      <c r="E16" s="213"/>
      <c r="F16" s="213"/>
      <c r="G16" s="179"/>
      <c r="H16" s="179"/>
    </row>
    <row r="17" spans="1:10">
      <c r="A17" s="127"/>
      <c r="B17" s="82" t="s">
        <v>94</v>
      </c>
      <c r="C17" s="83" t="s">
        <v>68</v>
      </c>
      <c r="D17" s="213"/>
      <c r="E17" s="213"/>
      <c r="F17" s="213"/>
      <c r="G17" s="179"/>
      <c r="H17" s="179"/>
    </row>
    <row r="18" spans="1:10">
      <c r="A18" s="127"/>
      <c r="B18" s="82" t="s">
        <v>94</v>
      </c>
      <c r="C18" s="83" t="s">
        <v>68</v>
      </c>
      <c r="D18" s="213"/>
      <c r="E18" s="213"/>
      <c r="F18" s="213"/>
      <c r="G18" s="179"/>
      <c r="H18" s="179"/>
    </row>
    <row r="19" spans="1:10">
      <c r="A19" s="127"/>
      <c r="B19" s="90" t="s">
        <v>95</v>
      </c>
      <c r="C19" s="83" t="s">
        <v>68</v>
      </c>
      <c r="D19" s="213"/>
      <c r="E19" s="213"/>
      <c r="F19" s="213"/>
      <c r="G19" s="212">
        <f t="shared" ref="G19:H19" si="0">SUM(G16:G18)</f>
        <v>0</v>
      </c>
      <c r="H19" s="212">
        <f t="shared" si="0"/>
        <v>0</v>
      </c>
    </row>
    <row r="20" spans="1:10">
      <c r="A20" s="127"/>
      <c r="B20" s="82"/>
      <c r="C20" s="82"/>
      <c r="D20" s="83"/>
      <c r="E20" s="81"/>
      <c r="F20" s="81"/>
      <c r="G20" s="81"/>
      <c r="H20" s="81"/>
      <c r="I20" s="81"/>
    </row>
    <row r="21" spans="1:10">
      <c r="A21" s="127"/>
      <c r="B21" s="88" t="s">
        <v>109</v>
      </c>
      <c r="C21" s="83" t="s">
        <v>68</v>
      </c>
      <c r="D21" s="213"/>
      <c r="E21" s="213"/>
      <c r="F21" s="213"/>
      <c r="G21" s="212">
        <f t="shared" ref="G21:H21" si="1">SUM(G14+G19)</f>
        <v>0</v>
      </c>
      <c r="H21" s="212">
        <f t="shared" si="1"/>
        <v>0</v>
      </c>
    </row>
    <row r="22" spans="1:10">
      <c r="A22" s="127"/>
      <c r="C22" s="80"/>
      <c r="D22" s="80"/>
      <c r="E22" s="80"/>
    </row>
    <row r="23" spans="1:10">
      <c r="A23" s="127"/>
      <c r="C23" s="80"/>
      <c r="D23" s="80"/>
      <c r="E23" s="80"/>
    </row>
    <row r="24" spans="1:10">
      <c r="A24" s="127"/>
      <c r="C24" s="80"/>
      <c r="D24" s="80"/>
      <c r="E24" s="80"/>
    </row>
    <row r="25" spans="1:10">
      <c r="A25" s="109" t="s">
        <v>110</v>
      </c>
      <c r="B25" s="80"/>
      <c r="C25" s="80"/>
      <c r="D25" s="80"/>
      <c r="E25" s="80"/>
    </row>
    <row r="26" spans="1:10">
      <c r="A26" s="177"/>
      <c r="B26" s="214"/>
      <c r="C26" s="214"/>
      <c r="D26" s="214"/>
      <c r="E26" s="214"/>
      <c r="F26" s="215"/>
      <c r="G26" s="215"/>
      <c r="H26" s="142"/>
    </row>
    <row r="27" spans="1:10">
      <c r="A27" s="143"/>
      <c r="B27" s="144"/>
      <c r="C27" s="145"/>
      <c r="D27" s="146"/>
      <c r="E27" s="146"/>
      <c r="F27" s="146"/>
      <c r="G27" s="146"/>
      <c r="H27" s="147"/>
    </row>
    <row r="28" spans="1:10" hidden="1">
      <c r="B28" s="80"/>
      <c r="C28" s="143"/>
      <c r="D28" s="144"/>
      <c r="E28" s="145"/>
      <c r="F28" s="146"/>
      <c r="G28" s="146"/>
      <c r="H28" s="146"/>
      <c r="I28" s="146"/>
      <c r="J28" s="147"/>
    </row>
    <row r="29" spans="1:10" ht="15" hidden="1" customHeight="1">
      <c r="B29" s="80"/>
      <c r="C29" s="143"/>
      <c r="D29" s="144"/>
      <c r="E29" s="145"/>
      <c r="F29" s="146"/>
      <c r="G29" s="146"/>
      <c r="H29" s="146"/>
      <c r="I29" s="146"/>
      <c r="J29" s="147"/>
    </row>
    <row r="30" spans="1:10" hidden="1">
      <c r="B30" s="80"/>
      <c r="C30" s="143"/>
      <c r="D30" s="144"/>
      <c r="E30" s="145"/>
      <c r="F30" s="146"/>
      <c r="G30" s="146"/>
      <c r="H30" s="146"/>
      <c r="I30" s="146"/>
      <c r="J30" s="147"/>
    </row>
    <row r="31" spans="1:10" hidden="1">
      <c r="B31" s="80"/>
      <c r="C31" s="148"/>
      <c r="D31" s="149"/>
      <c r="E31" s="150"/>
      <c r="F31" s="151"/>
      <c r="G31" s="151"/>
      <c r="H31" s="151"/>
      <c r="I31" s="151"/>
      <c r="J31" s="152"/>
    </row>
    <row r="32" spans="1:10"/>
    <row r="33"/>
    <row r="34"/>
    <row r="35"/>
    <row r="36"/>
    <row r="37"/>
    <row r="38"/>
    <row r="39"/>
    <row r="40"/>
    <row r="41"/>
    <row r="42"/>
    <row r="43" ht="91.5" hidden="1" customHeight="1"/>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56"/>
    <row r="157"/>
    <row r="159"/>
    <row r="160"/>
    <row r="161"/>
    <row r="162"/>
    <row r="163"/>
  </sheetData>
  <sheetProtection insertRows="0" autoFilter="0" pivotTables="0"/>
  <pageMargins left="0.70866141732283472" right="0.70866141732283472" top="0.74803149606299213" bottom="0.74803149606299213" header="0.31496062992125984" footer="0.31496062992125984"/>
  <pageSetup paperSize="8" scale="69" fitToHeight="2" orientation="landscape" r:id="rId1"/>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957E8-F6E6-41CF-B7F5-A3C290A53EA4}">
  <sheetPr>
    <tabColor rgb="FFFFFFCC"/>
    <pageSetUpPr fitToPage="1"/>
  </sheetPr>
  <dimension ref="A1:P124"/>
  <sheetViews>
    <sheetView zoomScale="80" zoomScaleNormal="80" workbookViewId="0"/>
  </sheetViews>
  <sheetFormatPr defaultColWidth="0" defaultRowHeight="13.5"/>
  <cols>
    <col min="1" max="1" width="9.625" style="81" customWidth="1"/>
    <col min="2" max="2" width="64.5" style="82" customWidth="1"/>
    <col min="3" max="3" width="13.375" style="83" customWidth="1"/>
    <col min="4" max="8" width="11.125" style="81" customWidth="1"/>
    <col min="9" max="9" width="9.125" style="81" customWidth="1"/>
    <col min="10" max="16" width="0" style="81" hidden="1" customWidth="1"/>
    <col min="17" max="16384" width="9.125" style="81" hidden="1"/>
  </cols>
  <sheetData>
    <row r="1" spans="1:16" s="80" customFormat="1" ht="24.95">
      <c r="A1" s="1" t="str">
        <f>Cover!$A$2</f>
        <v>NESO Regulatory Financial Reporting Pack</v>
      </c>
      <c r="B1" s="1"/>
      <c r="C1" s="1"/>
      <c r="D1" s="1"/>
      <c r="E1" s="1"/>
      <c r="F1" s="1"/>
      <c r="G1" s="1"/>
      <c r="H1" s="1"/>
      <c r="I1" s="79"/>
      <c r="J1" s="79"/>
    </row>
    <row r="2" spans="1:16" s="80" customFormat="1" ht="24.95">
      <c r="A2" s="3" t="str">
        <f>Cover!$A$3</f>
        <v>National Energy System Operator</v>
      </c>
      <c r="B2" s="1"/>
      <c r="C2" s="1"/>
      <c r="D2" s="1"/>
      <c r="E2" s="1"/>
      <c r="F2" s="1"/>
      <c r="G2" s="1"/>
      <c r="H2" s="1"/>
      <c r="I2" s="79"/>
      <c r="J2" s="79"/>
    </row>
    <row r="3" spans="1:16" s="80" customFormat="1" ht="24.95">
      <c r="A3" s="1">
        <f>Cover!$A$4</f>
        <v>2025</v>
      </c>
      <c r="B3" s="1"/>
      <c r="C3" s="1"/>
      <c r="D3" s="1"/>
      <c r="E3" s="1"/>
      <c r="F3" s="1"/>
      <c r="G3" s="1"/>
      <c r="H3" s="1"/>
      <c r="I3" s="79"/>
      <c r="J3" s="79"/>
    </row>
    <row r="4" spans="1:16" s="80" customFormat="1" ht="24.95">
      <c r="A4" s="1" t="s">
        <v>111</v>
      </c>
      <c r="B4" s="1"/>
      <c r="C4" s="1"/>
      <c r="D4" s="1"/>
      <c r="E4" s="1"/>
      <c r="F4" s="1"/>
      <c r="G4" s="1"/>
      <c r="H4" s="1"/>
      <c r="I4" s="79"/>
      <c r="J4" s="79"/>
    </row>
    <row r="5" spans="1:16" ht="12.75" customHeight="1"/>
    <row r="6" spans="1:16">
      <c r="D6" s="110">
        <v>2022</v>
      </c>
      <c r="E6" s="111">
        <v>2023</v>
      </c>
      <c r="F6" s="111">
        <v>2024</v>
      </c>
      <c r="G6" s="111">
        <v>2025</v>
      </c>
      <c r="H6" s="111">
        <v>2026</v>
      </c>
    </row>
    <row r="7" spans="1:16">
      <c r="D7" s="87" t="s">
        <v>53</v>
      </c>
      <c r="E7" s="87" t="s">
        <v>55</v>
      </c>
      <c r="F7" s="87" t="s">
        <v>57</v>
      </c>
      <c r="G7" s="87" t="s">
        <v>19</v>
      </c>
      <c r="H7" s="87" t="s">
        <v>58</v>
      </c>
    </row>
    <row r="8" spans="1:16">
      <c r="D8" s="108"/>
      <c r="E8" s="108"/>
      <c r="F8" s="112"/>
      <c r="G8" s="112"/>
      <c r="H8" s="108"/>
    </row>
    <row r="9" spans="1:16">
      <c r="B9" s="113" t="s">
        <v>112</v>
      </c>
      <c r="D9" s="83"/>
      <c r="E9" s="83"/>
      <c r="F9" s="83"/>
      <c r="G9" s="83"/>
      <c r="H9" s="91"/>
    </row>
    <row r="11" spans="1:16">
      <c r="B11" s="99" t="s">
        <v>113</v>
      </c>
      <c r="C11" s="107"/>
      <c r="D11" s="99"/>
      <c r="E11" s="99"/>
      <c r="F11" s="99"/>
      <c r="G11" s="99"/>
      <c r="H11" s="99"/>
      <c r="N11" s="80"/>
    </row>
    <row r="12" spans="1:16">
      <c r="B12" s="82" t="s">
        <v>114</v>
      </c>
      <c r="C12" s="83" t="s">
        <v>68</v>
      </c>
      <c r="D12" s="179">
        <v>20</v>
      </c>
      <c r="E12" s="179">
        <v>8</v>
      </c>
      <c r="F12" s="179">
        <v>20</v>
      </c>
      <c r="G12" s="179"/>
      <c r="H12" s="179"/>
    </row>
    <row r="13" spans="1:16">
      <c r="B13" s="82" t="s">
        <v>115</v>
      </c>
      <c r="C13" s="83" t="s">
        <v>68</v>
      </c>
      <c r="D13" s="179">
        <v>88.607855849999993</v>
      </c>
      <c r="E13" s="179">
        <v>99</v>
      </c>
      <c r="F13" s="179">
        <v>148</v>
      </c>
      <c r="G13" s="179"/>
      <c r="H13" s="179"/>
    </row>
    <row r="14" spans="1:16">
      <c r="B14" s="82" t="s">
        <v>116</v>
      </c>
      <c r="C14" s="83" t="s">
        <v>68</v>
      </c>
      <c r="D14" s="179">
        <v>0</v>
      </c>
      <c r="E14" s="179">
        <v>0</v>
      </c>
      <c r="F14" s="179"/>
      <c r="G14" s="179"/>
      <c r="H14" s="179"/>
    </row>
    <row r="15" spans="1:16">
      <c r="B15" s="82" t="s">
        <v>117</v>
      </c>
      <c r="C15" s="83" t="s">
        <v>68</v>
      </c>
      <c r="D15" s="179">
        <v>0</v>
      </c>
      <c r="E15" s="179">
        <v>0</v>
      </c>
      <c r="F15" s="179"/>
      <c r="G15" s="179"/>
      <c r="H15" s="179"/>
    </row>
    <row r="16" spans="1:16">
      <c r="B16" s="82" t="s">
        <v>118</v>
      </c>
      <c r="C16" s="83" t="s">
        <v>68</v>
      </c>
      <c r="D16" s="179">
        <v>0.39214415000000002</v>
      </c>
      <c r="E16" s="179">
        <v>0</v>
      </c>
      <c r="F16" s="179"/>
      <c r="G16" s="179"/>
      <c r="H16" s="179"/>
      <c r="O16" s="80"/>
      <c r="P16" s="80"/>
    </row>
    <row r="17" spans="1:11">
      <c r="B17" s="82" t="s">
        <v>119</v>
      </c>
      <c r="C17" s="83" t="s">
        <v>68</v>
      </c>
      <c r="D17" s="179">
        <v>0</v>
      </c>
      <c r="E17" s="179">
        <v>0</v>
      </c>
      <c r="F17" s="179"/>
      <c r="G17" s="179"/>
      <c r="H17" s="179"/>
    </row>
    <row r="18" spans="1:11">
      <c r="A18" s="114">
        <v>1</v>
      </c>
      <c r="B18" s="82" t="s">
        <v>120</v>
      </c>
      <c r="C18" s="83" t="s">
        <v>68</v>
      </c>
      <c r="D18" s="179"/>
      <c r="E18" s="179"/>
      <c r="F18" s="179"/>
      <c r="G18" s="179"/>
      <c r="H18" s="179"/>
    </row>
    <row r="19" spans="1:11">
      <c r="A19" s="114">
        <v>2</v>
      </c>
      <c r="B19" s="82" t="s">
        <v>120</v>
      </c>
      <c r="C19" s="83" t="s">
        <v>68</v>
      </c>
      <c r="D19" s="179"/>
      <c r="E19" s="179"/>
      <c r="F19" s="179"/>
      <c r="G19" s="179"/>
      <c r="H19" s="179"/>
    </row>
    <row r="20" spans="1:11">
      <c r="A20" s="114">
        <v>3</v>
      </c>
      <c r="B20" s="82" t="s">
        <v>94</v>
      </c>
      <c r="C20" s="83" t="s">
        <v>68</v>
      </c>
      <c r="D20" s="179"/>
      <c r="E20" s="179"/>
      <c r="F20" s="179"/>
      <c r="G20" s="179"/>
      <c r="H20" s="179"/>
    </row>
    <row r="21" spans="1:11">
      <c r="B21" s="99" t="s">
        <v>121</v>
      </c>
      <c r="C21" s="83" t="s">
        <v>68</v>
      </c>
      <c r="D21" s="211">
        <f>SUM(D12:D20)</f>
        <v>109</v>
      </c>
      <c r="E21" s="211">
        <f>SUM(E12:E20)</f>
        <v>107</v>
      </c>
      <c r="F21" s="211">
        <f>SUM(F12:F20)</f>
        <v>168</v>
      </c>
      <c r="G21" s="211">
        <f>SUM(G12:G20)</f>
        <v>0</v>
      </c>
      <c r="H21" s="211">
        <f>SUM(H12:H20)</f>
        <v>0</v>
      </c>
    </row>
    <row r="22" spans="1:11">
      <c r="B22" s="99"/>
      <c r="C22" s="99"/>
      <c r="D22" s="99"/>
      <c r="E22" s="99"/>
      <c r="F22" s="99"/>
      <c r="G22" s="99"/>
      <c r="H22" s="99"/>
      <c r="I22" s="99"/>
      <c r="J22" s="99"/>
    </row>
    <row r="23" spans="1:11">
      <c r="A23" s="114"/>
      <c r="B23" s="82" t="s">
        <v>122</v>
      </c>
      <c r="C23" s="83" t="s">
        <v>68</v>
      </c>
      <c r="D23" s="179">
        <v>82.6</v>
      </c>
      <c r="E23" s="179">
        <v>100.77821343000001</v>
      </c>
      <c r="F23" s="179">
        <v>111.72120707999999</v>
      </c>
      <c r="G23" s="179"/>
      <c r="H23" s="179"/>
    </row>
    <row r="24" spans="1:11">
      <c r="A24" s="114"/>
      <c r="B24" s="86" t="s">
        <v>123</v>
      </c>
      <c r="C24" s="114"/>
      <c r="D24" s="114"/>
      <c r="E24" s="114"/>
      <c r="F24" s="114"/>
      <c r="G24" s="114"/>
      <c r="H24" s="114"/>
    </row>
    <row r="25" spans="1:11">
      <c r="A25" s="114">
        <v>1</v>
      </c>
      <c r="B25" s="82" t="s">
        <v>124</v>
      </c>
      <c r="C25" s="83" t="s">
        <v>68</v>
      </c>
      <c r="D25" s="179">
        <v>3382.4</v>
      </c>
      <c r="E25" s="179">
        <v>4372.4484395700001</v>
      </c>
      <c r="F25" s="179">
        <v>2848.6922808699974</v>
      </c>
      <c r="G25" s="179"/>
      <c r="H25" s="179"/>
    </row>
    <row r="26" spans="1:11">
      <c r="A26" s="114">
        <v>2</v>
      </c>
      <c r="B26" s="82" t="s">
        <v>120</v>
      </c>
      <c r="C26" s="83" t="s">
        <v>68</v>
      </c>
      <c r="D26" s="179"/>
      <c r="E26" s="179"/>
      <c r="F26" s="179"/>
      <c r="G26" s="179"/>
      <c r="H26" s="179"/>
    </row>
    <row r="27" spans="1:11">
      <c r="A27" s="114">
        <v>3</v>
      </c>
      <c r="B27" s="82" t="s">
        <v>94</v>
      </c>
      <c r="C27" s="83" t="s">
        <v>68</v>
      </c>
      <c r="D27" s="179"/>
      <c r="E27" s="179"/>
      <c r="F27" s="179"/>
      <c r="G27" s="179"/>
      <c r="H27" s="179"/>
    </row>
    <row r="28" spans="1:11">
      <c r="A28" s="114"/>
      <c r="B28" s="99" t="s">
        <v>125</v>
      </c>
      <c r="C28" s="83" t="s">
        <v>68</v>
      </c>
      <c r="D28" s="211">
        <f>SUM(D25:D27)</f>
        <v>3382.4</v>
      </c>
      <c r="E28" s="211">
        <f>SUM(E25:E27)</f>
        <v>4372.4484395700001</v>
      </c>
      <c r="F28" s="211">
        <f>SUM(F25:F27)</f>
        <v>2848.6922808699974</v>
      </c>
      <c r="G28" s="211">
        <f>SUM(G25:G27)</f>
        <v>0</v>
      </c>
      <c r="H28" s="211">
        <f>SUM(H25:H27)</f>
        <v>0</v>
      </c>
    </row>
    <row r="29" spans="1:11">
      <c r="A29" s="114"/>
      <c r="B29" s="99"/>
      <c r="C29" s="99"/>
      <c r="D29" s="99"/>
      <c r="E29" s="99"/>
      <c r="F29" s="99"/>
      <c r="G29" s="99"/>
      <c r="H29" s="99"/>
      <c r="I29" s="99"/>
      <c r="J29" s="99"/>
      <c r="K29" s="99"/>
    </row>
    <row r="30" spans="1:11" s="86" customFormat="1">
      <c r="B30" s="115" t="s">
        <v>126</v>
      </c>
      <c r="C30" s="116" t="s">
        <v>68</v>
      </c>
      <c r="D30" s="211">
        <f>SUM(D21,D23,D28)</f>
        <v>3574</v>
      </c>
      <c r="E30" s="211">
        <f>SUM(E21,E23,E28)</f>
        <v>4580.2266529999997</v>
      </c>
      <c r="F30" s="211">
        <f>SUM(F21,F23,F28)</f>
        <v>3128.4134879499975</v>
      </c>
      <c r="G30" s="211">
        <f>SUM(G21,G23,G28)</f>
        <v>0</v>
      </c>
      <c r="H30" s="211">
        <f>SUM(H21,H23,H28)</f>
        <v>0</v>
      </c>
    </row>
    <row r="31" spans="1:11" ht="10.5" customHeight="1">
      <c r="B31" s="81"/>
      <c r="D31" s="117"/>
      <c r="E31" s="117"/>
      <c r="F31" s="117"/>
      <c r="G31" s="117"/>
      <c r="H31" s="117"/>
    </row>
    <row r="32" spans="1:11">
      <c r="B32" s="99" t="s">
        <v>127</v>
      </c>
    </row>
    <row r="33" spans="1:8">
      <c r="B33" s="118" t="s">
        <v>128</v>
      </c>
    </row>
    <row r="34" spans="1:8">
      <c r="A34" s="114">
        <v>1</v>
      </c>
      <c r="B34" s="82" t="s">
        <v>122</v>
      </c>
      <c r="C34" s="83" t="s">
        <v>68</v>
      </c>
      <c r="D34" s="179">
        <v>-82.6</v>
      </c>
      <c r="E34" s="179">
        <v>-100.77821343000001</v>
      </c>
      <c r="F34" s="179">
        <v>-111.72120707999999</v>
      </c>
      <c r="G34" s="179"/>
      <c r="H34" s="179"/>
    </row>
    <row r="35" spans="1:8">
      <c r="A35" s="114"/>
      <c r="B35" s="114"/>
      <c r="C35" s="114"/>
      <c r="D35" s="114"/>
      <c r="E35" s="114"/>
    </row>
    <row r="36" spans="1:8">
      <c r="A36" s="114">
        <v>2</v>
      </c>
      <c r="B36" s="82" t="s">
        <v>129</v>
      </c>
      <c r="C36" s="83" t="s">
        <v>68</v>
      </c>
      <c r="D36" s="179">
        <v>-3153.36620128</v>
      </c>
      <c r="E36" s="179">
        <v>-4108.8393402399997</v>
      </c>
      <c r="F36" s="179">
        <v>-2506.4393007099975</v>
      </c>
      <c r="G36" s="179"/>
      <c r="H36" s="179"/>
    </row>
    <row r="37" spans="1:8">
      <c r="A37" s="114">
        <v>3</v>
      </c>
      <c r="B37" s="82" t="s">
        <v>130</v>
      </c>
      <c r="C37" s="83" t="s">
        <v>68</v>
      </c>
      <c r="D37" s="179">
        <v>-30.598175999999999</v>
      </c>
      <c r="E37" s="179">
        <v>-32.348419</v>
      </c>
      <c r="F37" s="179">
        <v>-36.882939999999998</v>
      </c>
      <c r="G37" s="179"/>
      <c r="H37" s="179"/>
    </row>
    <row r="38" spans="1:8">
      <c r="A38" s="114">
        <v>4</v>
      </c>
      <c r="B38" s="82" t="s">
        <v>131</v>
      </c>
      <c r="C38" s="83" t="s">
        <v>68</v>
      </c>
      <c r="D38" s="179">
        <v>-12.405208890000001</v>
      </c>
      <c r="E38" s="179">
        <v>-5.3993084400000004</v>
      </c>
      <c r="F38" s="179">
        <v>-1.35279496</v>
      </c>
      <c r="G38" s="179"/>
      <c r="H38" s="179"/>
    </row>
    <row r="39" spans="1:8">
      <c r="A39" s="114">
        <v>5</v>
      </c>
      <c r="B39" s="82" t="s">
        <v>132</v>
      </c>
      <c r="C39" s="83" t="s">
        <v>68</v>
      </c>
      <c r="D39" s="179">
        <v>-12.22098693</v>
      </c>
      <c r="E39" s="179">
        <v>-3.6536937699999994</v>
      </c>
      <c r="F39" s="179">
        <v>0.75691793000000007</v>
      </c>
      <c r="G39" s="179"/>
      <c r="H39" s="179"/>
    </row>
    <row r="40" spans="1:8">
      <c r="A40" s="114">
        <v>6</v>
      </c>
      <c r="B40" s="82" t="s">
        <v>133</v>
      </c>
      <c r="C40" s="83" t="s">
        <v>68</v>
      </c>
      <c r="D40" s="179">
        <v>0</v>
      </c>
      <c r="E40" s="179">
        <v>-5.2266529999999998</v>
      </c>
      <c r="F40" s="179"/>
      <c r="G40" s="179"/>
      <c r="H40" s="179"/>
    </row>
    <row r="41" spans="1:8">
      <c r="A41" s="114">
        <v>7</v>
      </c>
      <c r="B41" s="82" t="s">
        <v>94</v>
      </c>
      <c r="C41" s="83" t="s">
        <v>68</v>
      </c>
      <c r="D41" s="179"/>
      <c r="E41" s="179"/>
      <c r="F41" s="179"/>
      <c r="G41" s="179"/>
      <c r="H41" s="179"/>
    </row>
    <row r="42" spans="1:8">
      <c r="A42" s="114">
        <v>8</v>
      </c>
      <c r="B42" s="82" t="s">
        <v>94</v>
      </c>
      <c r="C42" s="83" t="s">
        <v>68</v>
      </c>
      <c r="D42" s="179"/>
      <c r="E42" s="179"/>
      <c r="F42" s="179"/>
      <c r="G42" s="179"/>
      <c r="H42" s="179"/>
    </row>
    <row r="43" spans="1:8">
      <c r="A43" s="114">
        <v>9</v>
      </c>
      <c r="B43" s="82" t="s">
        <v>94</v>
      </c>
      <c r="C43" s="83" t="s">
        <v>68</v>
      </c>
      <c r="D43" s="179"/>
      <c r="E43" s="179"/>
      <c r="F43" s="179"/>
      <c r="G43" s="179"/>
      <c r="H43" s="179"/>
    </row>
    <row r="44" spans="1:8">
      <c r="A44" s="114">
        <v>10</v>
      </c>
      <c r="B44" s="82" t="s">
        <v>94</v>
      </c>
      <c r="C44" s="83" t="s">
        <v>68</v>
      </c>
      <c r="D44" s="179"/>
      <c r="E44" s="179"/>
      <c r="F44" s="179"/>
      <c r="G44" s="179"/>
      <c r="H44" s="179"/>
    </row>
    <row r="45" spans="1:8">
      <c r="A45" s="114">
        <v>11</v>
      </c>
      <c r="B45" s="82" t="s">
        <v>94</v>
      </c>
      <c r="C45" s="83" t="s">
        <v>68</v>
      </c>
      <c r="D45" s="179"/>
      <c r="E45" s="179"/>
      <c r="F45" s="179"/>
      <c r="G45" s="179"/>
      <c r="H45" s="179"/>
    </row>
    <row r="46" spans="1:8">
      <c r="A46" s="114">
        <v>12</v>
      </c>
      <c r="B46" s="82" t="s">
        <v>94</v>
      </c>
      <c r="C46" s="83" t="s">
        <v>68</v>
      </c>
      <c r="D46" s="179"/>
      <c r="E46" s="179"/>
      <c r="F46" s="179"/>
      <c r="G46" s="179"/>
      <c r="H46" s="179"/>
    </row>
    <row r="47" spans="1:8">
      <c r="A47" s="114">
        <v>13</v>
      </c>
      <c r="B47" s="82" t="s">
        <v>94</v>
      </c>
      <c r="C47" s="83" t="s">
        <v>68</v>
      </c>
      <c r="D47" s="179"/>
      <c r="E47" s="179"/>
      <c r="F47" s="179"/>
      <c r="G47" s="179"/>
      <c r="H47" s="179"/>
    </row>
    <row r="48" spans="1:8">
      <c r="A48" s="114">
        <v>14</v>
      </c>
      <c r="B48" s="82" t="s">
        <v>94</v>
      </c>
      <c r="C48" s="83" t="s">
        <v>68</v>
      </c>
      <c r="D48" s="179"/>
      <c r="E48" s="179"/>
      <c r="F48" s="179"/>
      <c r="G48" s="179"/>
      <c r="H48" s="179"/>
    </row>
    <row r="49" spans="1:16" ht="18.600000000000001" customHeight="1">
      <c r="A49" s="114"/>
      <c r="B49" s="81" t="s">
        <v>134</v>
      </c>
      <c r="C49" s="83" t="s">
        <v>68</v>
      </c>
      <c r="D49" s="211">
        <f>SUM(D36:D48)</f>
        <v>-3208.5905730999998</v>
      </c>
      <c r="E49" s="211">
        <f>SUM(E36:E48)</f>
        <v>-4155.4674144499995</v>
      </c>
      <c r="F49" s="211">
        <f>SUM(F36:F48)</f>
        <v>-2543.9181177399978</v>
      </c>
      <c r="G49" s="211">
        <f>SUM(G36:G48)</f>
        <v>0</v>
      </c>
      <c r="H49" s="211">
        <f>SUM(H36:H48)</f>
        <v>0</v>
      </c>
    </row>
    <row r="50" spans="1:16">
      <c r="A50" s="114"/>
      <c r="B50" s="118" t="s">
        <v>135</v>
      </c>
      <c r="C50" s="99"/>
      <c r="D50" s="99"/>
      <c r="E50" s="99"/>
      <c r="F50" s="99"/>
      <c r="G50" s="99"/>
      <c r="H50" s="99"/>
    </row>
    <row r="51" spans="1:16">
      <c r="A51" s="114">
        <v>15</v>
      </c>
      <c r="B51" s="82" t="s">
        <v>120</v>
      </c>
      <c r="C51" s="83" t="s">
        <v>68</v>
      </c>
      <c r="D51" s="179"/>
      <c r="E51" s="179"/>
      <c r="F51" s="179"/>
      <c r="G51" s="179"/>
      <c r="H51" s="179"/>
    </row>
    <row r="52" spans="1:16">
      <c r="A52" s="114">
        <v>16</v>
      </c>
      <c r="B52" s="82" t="s">
        <v>120</v>
      </c>
      <c r="C52" s="83" t="s">
        <v>68</v>
      </c>
      <c r="D52" s="179"/>
      <c r="E52" s="179"/>
      <c r="F52" s="179"/>
      <c r="G52" s="179"/>
      <c r="H52" s="179"/>
    </row>
    <row r="53" spans="1:16">
      <c r="A53" s="114">
        <v>17</v>
      </c>
      <c r="B53" s="82" t="s">
        <v>120</v>
      </c>
      <c r="C53" s="83" t="s">
        <v>68</v>
      </c>
      <c r="D53" s="179"/>
      <c r="E53" s="179"/>
      <c r="F53" s="179"/>
      <c r="G53" s="179"/>
      <c r="H53" s="179"/>
    </row>
    <row r="54" spans="1:16">
      <c r="A54" s="114">
        <v>18</v>
      </c>
      <c r="B54" s="82" t="s">
        <v>120</v>
      </c>
      <c r="C54" s="83" t="s">
        <v>68</v>
      </c>
      <c r="D54" s="179"/>
      <c r="E54" s="179"/>
      <c r="F54" s="179"/>
      <c r="G54" s="179"/>
      <c r="H54" s="179"/>
      <c r="O54" s="80"/>
      <c r="P54" s="80"/>
    </row>
    <row r="55" spans="1:16">
      <c r="A55" s="114">
        <v>19</v>
      </c>
      <c r="B55" s="82" t="s">
        <v>120</v>
      </c>
      <c r="C55" s="83" t="s">
        <v>68</v>
      </c>
      <c r="D55" s="179"/>
      <c r="E55" s="179"/>
      <c r="F55" s="179"/>
      <c r="G55" s="179"/>
      <c r="H55" s="179"/>
      <c r="O55" s="80"/>
      <c r="P55" s="80"/>
    </row>
    <row r="56" spans="1:16">
      <c r="A56" s="114">
        <v>20</v>
      </c>
      <c r="B56" s="82" t="s">
        <v>120</v>
      </c>
      <c r="C56" s="83" t="s">
        <v>68</v>
      </c>
      <c r="D56" s="179"/>
      <c r="E56" s="179"/>
      <c r="F56" s="179"/>
      <c r="G56" s="179"/>
      <c r="H56" s="179"/>
      <c r="O56" s="80"/>
      <c r="P56" s="80"/>
    </row>
    <row r="57" spans="1:16">
      <c r="A57" s="114">
        <v>21</v>
      </c>
      <c r="B57" s="82" t="s">
        <v>94</v>
      </c>
      <c r="C57" s="83" t="s">
        <v>68</v>
      </c>
      <c r="D57" s="179"/>
      <c r="E57" s="179"/>
      <c r="F57" s="179"/>
      <c r="G57" s="179"/>
      <c r="H57" s="179"/>
      <c r="O57" s="80"/>
      <c r="P57" s="80"/>
    </row>
    <row r="58" spans="1:16">
      <c r="A58" s="114"/>
      <c r="B58" s="81" t="s">
        <v>136</v>
      </c>
      <c r="C58" s="83" t="s">
        <v>68</v>
      </c>
      <c r="D58" s="211">
        <f>SUM(D51:D57)</f>
        <v>0</v>
      </c>
      <c r="E58" s="211">
        <f>SUM(E51:E57)</f>
        <v>0</v>
      </c>
      <c r="F58" s="211">
        <f>SUM(F51:F57)</f>
        <v>0</v>
      </c>
      <c r="G58" s="211">
        <f>SUM(G51:G57)</f>
        <v>0</v>
      </c>
      <c r="H58" s="211">
        <f>SUM(H51:H57)</f>
        <v>0</v>
      </c>
      <c r="O58" s="80"/>
      <c r="P58" s="80"/>
    </row>
    <row r="59" spans="1:16">
      <c r="B59" s="99" t="s">
        <v>137</v>
      </c>
      <c r="C59" s="83" t="s">
        <v>68</v>
      </c>
      <c r="D59" s="211">
        <f>D34+D49+D58</f>
        <v>-3291.1905730999997</v>
      </c>
      <c r="E59" s="211">
        <f>E34+E49+E58</f>
        <v>-4256.2456278799991</v>
      </c>
      <c r="F59" s="211">
        <f>F34+F49+F58</f>
        <v>-2655.6393248199979</v>
      </c>
      <c r="G59" s="211">
        <f>G34+G49+G58</f>
        <v>0</v>
      </c>
      <c r="H59" s="211">
        <f>H34+H49+H58</f>
        <v>0</v>
      </c>
      <c r="O59" s="80"/>
      <c r="P59" s="80"/>
    </row>
    <row r="60" spans="1:16">
      <c r="B60" s="81"/>
      <c r="D60" s="117"/>
      <c r="E60" s="117"/>
      <c r="F60" s="117"/>
      <c r="G60" s="117"/>
      <c r="H60" s="117"/>
      <c r="O60" s="80"/>
      <c r="P60" s="80"/>
    </row>
    <row r="61" spans="1:16">
      <c r="B61" s="99" t="s">
        <v>138</v>
      </c>
      <c r="C61" s="83" t="s">
        <v>68</v>
      </c>
      <c r="D61" s="211">
        <f>D59+D30</f>
        <v>282.80942690000029</v>
      </c>
      <c r="E61" s="211">
        <f>E59+E30</f>
        <v>323.9810251200006</v>
      </c>
      <c r="F61" s="211">
        <f>F59+F30</f>
        <v>472.77416312999958</v>
      </c>
      <c r="G61" s="211">
        <f>G59+G30</f>
        <v>0</v>
      </c>
      <c r="H61" s="211">
        <f>H59+H30</f>
        <v>0</v>
      </c>
      <c r="O61" s="80"/>
      <c r="P61" s="80"/>
    </row>
    <row r="62" spans="1:16">
      <c r="B62" s="81" t="s">
        <v>139</v>
      </c>
      <c r="O62" s="80"/>
      <c r="P62" s="80"/>
    </row>
    <row r="63" spans="1:16">
      <c r="B63" s="99" t="s">
        <v>140</v>
      </c>
    </row>
    <row r="64" spans="1:16">
      <c r="A64" s="114">
        <v>1</v>
      </c>
      <c r="B64" s="82" t="s">
        <v>141</v>
      </c>
      <c r="C64" s="83" t="s">
        <v>68</v>
      </c>
      <c r="D64" s="179">
        <v>12.475013000000001</v>
      </c>
      <c r="E64" s="179">
        <v>13.081172</v>
      </c>
      <c r="F64" s="179">
        <v>0</v>
      </c>
      <c r="G64" s="179"/>
      <c r="H64" s="179"/>
    </row>
    <row r="65" spans="1:16">
      <c r="A65" s="114">
        <v>2</v>
      </c>
      <c r="B65" s="82" t="s">
        <v>142</v>
      </c>
      <c r="C65" s="83" t="s">
        <v>68</v>
      </c>
      <c r="D65" s="179">
        <v>6.1727152399999987</v>
      </c>
      <c r="E65" s="179">
        <v>1.6437733400000007</v>
      </c>
      <c r="F65" s="179">
        <v>0.20055661</v>
      </c>
      <c r="G65" s="179"/>
      <c r="H65" s="179"/>
    </row>
    <row r="66" spans="1:16">
      <c r="A66" s="114">
        <v>3</v>
      </c>
      <c r="B66" s="82" t="s">
        <v>143</v>
      </c>
      <c r="C66" s="83" t="s">
        <v>68</v>
      </c>
      <c r="D66" s="179">
        <v>5.1073982999999998</v>
      </c>
      <c r="E66" s="179">
        <v>7.1073793299999997</v>
      </c>
      <c r="F66" s="179">
        <v>9.1448114399999998</v>
      </c>
      <c r="G66" s="179"/>
      <c r="H66" s="179"/>
    </row>
    <row r="67" spans="1:16">
      <c r="A67" s="114">
        <v>4</v>
      </c>
      <c r="B67" s="82" t="s">
        <v>144</v>
      </c>
      <c r="C67" s="83" t="s">
        <v>68</v>
      </c>
      <c r="D67" s="179">
        <v>0.75336000000000003</v>
      </c>
      <c r="E67" s="179">
        <v>0.69057999999999997</v>
      </c>
      <c r="F67" s="179">
        <v>0</v>
      </c>
      <c r="G67" s="179"/>
      <c r="H67" s="179"/>
    </row>
    <row r="68" spans="1:16">
      <c r="A68" s="114">
        <v>5</v>
      </c>
      <c r="B68" s="82" t="s">
        <v>145</v>
      </c>
      <c r="C68" s="83" t="s">
        <v>68</v>
      </c>
      <c r="D68" s="179">
        <v>-2.5661111132475387</v>
      </c>
      <c r="E68" s="179">
        <v>-1.9490989267754226</v>
      </c>
      <c r="F68" s="179">
        <v>-2.4494681094269106</v>
      </c>
      <c r="G68" s="179"/>
      <c r="H68" s="179"/>
    </row>
    <row r="69" spans="1:16">
      <c r="A69" s="114">
        <v>6</v>
      </c>
      <c r="B69" s="82" t="s">
        <v>146</v>
      </c>
      <c r="C69" s="83" t="s">
        <v>68</v>
      </c>
      <c r="D69" s="179">
        <v>-1.50790157</v>
      </c>
      <c r="E69" s="179">
        <v>-0.14498876999999954</v>
      </c>
      <c r="F69" s="179">
        <v>-0.49452147999999996</v>
      </c>
      <c r="G69" s="179"/>
      <c r="H69" s="179"/>
    </row>
    <row r="70" spans="1:16">
      <c r="A70" s="114">
        <v>7</v>
      </c>
      <c r="B70" s="82" t="s">
        <v>147</v>
      </c>
      <c r="C70" s="83" t="s">
        <v>68</v>
      </c>
      <c r="D70" s="179">
        <v>-0.744896</v>
      </c>
      <c r="E70" s="179">
        <v>-0.83429699999999996</v>
      </c>
      <c r="F70" s="179">
        <v>-0.99504843999999992</v>
      </c>
      <c r="G70" s="179"/>
      <c r="H70" s="179"/>
    </row>
    <row r="71" spans="1:16">
      <c r="A71" s="114">
        <v>8</v>
      </c>
      <c r="B71" s="82" t="s">
        <v>148</v>
      </c>
      <c r="C71" s="83" t="s">
        <v>68</v>
      </c>
      <c r="D71" s="179">
        <v>-0.4</v>
      </c>
      <c r="E71" s="179">
        <v>-0.74168988999999996</v>
      </c>
      <c r="F71" s="179">
        <v>-1.7210924711397566</v>
      </c>
      <c r="G71" s="179"/>
      <c r="H71" s="179"/>
    </row>
    <row r="72" spans="1:16">
      <c r="A72" s="114">
        <v>9</v>
      </c>
      <c r="B72" s="82" t="s">
        <v>149</v>
      </c>
      <c r="C72" s="83" t="s">
        <v>68</v>
      </c>
      <c r="D72" s="179">
        <v>-0.4</v>
      </c>
      <c r="E72" s="179">
        <v>-1.913381</v>
      </c>
      <c r="F72" s="179">
        <v>-4.8678970000000001</v>
      </c>
      <c r="G72" s="179"/>
      <c r="H72" s="179"/>
    </row>
    <row r="73" spans="1:16">
      <c r="A73" s="114">
        <v>10</v>
      </c>
      <c r="B73" s="82" t="s">
        <v>150</v>
      </c>
      <c r="C73" s="83" t="s">
        <v>68</v>
      </c>
      <c r="D73" s="179">
        <v>0.39214415000000002</v>
      </c>
      <c r="E73" s="179">
        <v>0</v>
      </c>
      <c r="F73" s="179">
        <v>0</v>
      </c>
      <c r="G73" s="179"/>
      <c r="H73" s="179"/>
    </row>
    <row r="74" spans="1:16">
      <c r="A74" s="114">
        <v>11</v>
      </c>
      <c r="B74" s="82" t="s">
        <v>151</v>
      </c>
      <c r="C74" s="83" t="s">
        <v>68</v>
      </c>
      <c r="D74" s="179">
        <v>0.41099999999999998</v>
      </c>
      <c r="E74" s="179">
        <v>0.31580730000000001</v>
      </c>
      <c r="F74" s="179">
        <v>13.157005520000002</v>
      </c>
      <c r="G74" s="179"/>
      <c r="H74" s="179"/>
    </row>
    <row r="75" spans="1:16">
      <c r="A75" s="114">
        <v>12</v>
      </c>
      <c r="B75" s="82" t="s">
        <v>152</v>
      </c>
      <c r="C75" s="83" t="s">
        <v>68</v>
      </c>
      <c r="D75" s="179">
        <v>0</v>
      </c>
      <c r="E75" s="179">
        <v>0.95910399999999996</v>
      </c>
      <c r="F75" s="179">
        <v>-0.95910399999999996</v>
      </c>
      <c r="G75" s="179"/>
      <c r="H75" s="179"/>
    </row>
    <row r="76" spans="1:16">
      <c r="A76" s="114">
        <v>13</v>
      </c>
      <c r="B76" s="82" t="s">
        <v>153</v>
      </c>
      <c r="C76" s="83" t="s">
        <v>68</v>
      </c>
      <c r="D76" s="179"/>
      <c r="E76" s="179"/>
      <c r="F76" s="179">
        <v>60.72985765</v>
      </c>
      <c r="G76" s="179"/>
      <c r="H76" s="179"/>
    </row>
    <row r="77" spans="1:16">
      <c r="A77" s="114">
        <v>14</v>
      </c>
      <c r="B77" s="82" t="s">
        <v>154</v>
      </c>
      <c r="C77" s="83" t="s">
        <v>68</v>
      </c>
      <c r="D77" s="179"/>
      <c r="E77" s="179"/>
      <c r="F77" s="179">
        <v>41.368628409999999</v>
      </c>
      <c r="G77" s="179"/>
      <c r="H77" s="179"/>
      <c r="O77" s="80"/>
      <c r="P77" s="80"/>
    </row>
    <row r="78" spans="1:16">
      <c r="A78" s="114">
        <v>15</v>
      </c>
      <c r="B78" s="82" t="s">
        <v>120</v>
      </c>
      <c r="C78" s="83" t="s">
        <v>68</v>
      </c>
      <c r="D78" s="179"/>
      <c r="E78" s="179"/>
      <c r="F78" s="179"/>
      <c r="G78" s="179"/>
      <c r="H78" s="179"/>
      <c r="O78" s="80"/>
      <c r="P78" s="80"/>
    </row>
    <row r="79" spans="1:16">
      <c r="A79" s="114">
        <v>16</v>
      </c>
      <c r="B79" s="82" t="s">
        <v>120</v>
      </c>
      <c r="C79" s="83" t="s">
        <v>68</v>
      </c>
      <c r="D79" s="179"/>
      <c r="E79" s="179"/>
      <c r="F79" s="179"/>
      <c r="G79" s="179"/>
      <c r="H79" s="179"/>
      <c r="O79" s="80"/>
      <c r="P79" s="80"/>
    </row>
    <row r="80" spans="1:16">
      <c r="A80" s="114">
        <v>17</v>
      </c>
      <c r="B80" s="82" t="s">
        <v>120</v>
      </c>
      <c r="C80" s="83" t="s">
        <v>68</v>
      </c>
      <c r="D80" s="179"/>
      <c r="E80" s="179"/>
      <c r="F80" s="179"/>
      <c r="G80" s="179"/>
      <c r="H80" s="179"/>
      <c r="O80" s="80"/>
      <c r="P80" s="80"/>
    </row>
    <row r="81" spans="1:16">
      <c r="A81" s="114">
        <v>18</v>
      </c>
      <c r="B81" s="82" t="s">
        <v>120</v>
      </c>
      <c r="C81" s="83" t="s">
        <v>68</v>
      </c>
      <c r="D81" s="179"/>
      <c r="E81" s="179"/>
      <c r="F81" s="179"/>
      <c r="G81" s="179"/>
      <c r="H81" s="179"/>
      <c r="O81" s="80"/>
      <c r="P81" s="80"/>
    </row>
    <row r="82" spans="1:16">
      <c r="A82" s="114">
        <v>19</v>
      </c>
      <c r="B82" s="82" t="s">
        <v>120</v>
      </c>
      <c r="C82" s="83" t="s">
        <v>68</v>
      </c>
      <c r="D82" s="179"/>
      <c r="E82" s="179"/>
      <c r="F82" s="179"/>
      <c r="G82" s="179"/>
      <c r="H82" s="179"/>
      <c r="O82" s="80"/>
      <c r="P82" s="80"/>
    </row>
    <row r="83" spans="1:16">
      <c r="A83" s="114">
        <v>20</v>
      </c>
      <c r="B83" s="82" t="s">
        <v>120</v>
      </c>
      <c r="C83" s="83" t="s">
        <v>68</v>
      </c>
      <c r="D83" s="179"/>
      <c r="E83" s="179"/>
      <c r="F83" s="179"/>
      <c r="G83" s="179"/>
      <c r="H83" s="179"/>
      <c r="O83" s="80"/>
      <c r="P83" s="80"/>
    </row>
    <row r="84" spans="1:16">
      <c r="A84" s="114">
        <v>21</v>
      </c>
      <c r="B84" s="82" t="s">
        <v>120</v>
      </c>
      <c r="C84" s="83" t="s">
        <v>68</v>
      </c>
      <c r="D84" s="179"/>
      <c r="E84" s="179"/>
      <c r="F84" s="179"/>
      <c r="G84" s="179"/>
      <c r="H84" s="179"/>
      <c r="O84" s="80"/>
      <c r="P84" s="80"/>
    </row>
    <row r="85" spans="1:16">
      <c r="A85" s="114">
        <v>22</v>
      </c>
      <c r="B85" s="82" t="s">
        <v>120</v>
      </c>
      <c r="C85" s="83" t="s">
        <v>68</v>
      </c>
      <c r="D85" s="179"/>
      <c r="E85" s="179"/>
      <c r="F85" s="179"/>
      <c r="G85" s="179"/>
      <c r="H85" s="179"/>
      <c r="O85" s="80"/>
      <c r="P85" s="80"/>
    </row>
    <row r="86" spans="1:16">
      <c r="A86" s="114">
        <v>23</v>
      </c>
      <c r="B86" s="82" t="s">
        <v>120</v>
      </c>
      <c r="C86" s="83" t="s">
        <v>68</v>
      </c>
      <c r="D86" s="179"/>
      <c r="E86" s="179"/>
      <c r="F86" s="179"/>
      <c r="G86" s="179"/>
      <c r="H86" s="179"/>
      <c r="O86" s="80"/>
      <c r="P86" s="80"/>
    </row>
    <row r="87" spans="1:16">
      <c r="A87" s="114">
        <v>24</v>
      </c>
      <c r="B87" s="82" t="s">
        <v>155</v>
      </c>
      <c r="C87" s="83" t="s">
        <v>68</v>
      </c>
      <c r="D87" s="179">
        <v>1.45033273</v>
      </c>
      <c r="E87" s="179">
        <v>11.10476686</v>
      </c>
      <c r="F87" s="179"/>
      <c r="G87" s="179"/>
      <c r="H87" s="179"/>
      <c r="O87" s="80"/>
      <c r="P87" s="80"/>
    </row>
    <row r="88" spans="1:16">
      <c r="A88" s="114">
        <v>25</v>
      </c>
      <c r="B88" s="82" t="s">
        <v>156</v>
      </c>
      <c r="C88" s="83" t="s">
        <v>68</v>
      </c>
      <c r="D88" s="179">
        <v>-0.36048548338813868</v>
      </c>
      <c r="E88" s="179">
        <v>0.53622320162298842</v>
      </c>
      <c r="F88" s="179">
        <v>0.8</v>
      </c>
      <c r="G88" s="179"/>
      <c r="H88" s="179"/>
      <c r="O88" s="80"/>
      <c r="P88" s="80"/>
    </row>
    <row r="89" spans="1:16">
      <c r="B89" s="99" t="s">
        <v>157</v>
      </c>
      <c r="C89" s="83" t="s">
        <v>68</v>
      </c>
      <c r="D89" s="211">
        <f>SUM(D64:D88)</f>
        <v>20.782569253364326</v>
      </c>
      <c r="E89" s="211">
        <f>SUM(E64:E88)</f>
        <v>29.855350444847566</v>
      </c>
      <c r="F89" s="211">
        <f>SUM(F64:F88)</f>
        <v>113.91372812943334</v>
      </c>
      <c r="G89" s="211">
        <f>SUM(G64:G88)</f>
        <v>0</v>
      </c>
      <c r="H89" s="211">
        <f>SUM(H64:H88)</f>
        <v>0</v>
      </c>
      <c r="O89" s="80"/>
      <c r="P89" s="80"/>
    </row>
    <row r="90" spans="1:16">
      <c r="B90" s="81"/>
      <c r="D90" s="83"/>
      <c r="E90" s="83"/>
      <c r="F90" s="83"/>
      <c r="G90" s="83"/>
      <c r="H90" s="83"/>
      <c r="O90" s="80"/>
      <c r="P90" s="80"/>
    </row>
    <row r="91" spans="1:16">
      <c r="B91" s="99" t="s">
        <v>158</v>
      </c>
      <c r="C91" s="83" t="s">
        <v>68</v>
      </c>
      <c r="D91" s="211">
        <f>D61-D89</f>
        <v>262.02685764663596</v>
      </c>
      <c r="E91" s="211">
        <f>E61-E89</f>
        <v>294.12567467515305</v>
      </c>
      <c r="F91" s="211">
        <f>F61-F89</f>
        <v>358.86043500056621</v>
      </c>
      <c r="G91" s="211">
        <f>G61-G89</f>
        <v>0</v>
      </c>
      <c r="H91" s="211">
        <f>H61-H89</f>
        <v>0</v>
      </c>
    </row>
    <row r="92" spans="1:16">
      <c r="B92" s="90" t="s">
        <v>159</v>
      </c>
      <c r="C92" s="83" t="s">
        <v>68</v>
      </c>
      <c r="D92" s="179"/>
      <c r="E92" s="179"/>
      <c r="F92" s="179"/>
      <c r="G92" s="179"/>
      <c r="H92" s="179"/>
    </row>
    <row r="93" spans="1:16">
      <c r="B93" s="82" t="s">
        <v>160</v>
      </c>
      <c r="D93" s="119">
        <f>IF(D91&gt;0,D91-D92,IF(D7=$A$3,D91-D92,0))</f>
        <v>262.02685764663596</v>
      </c>
      <c r="E93" s="119">
        <f t="shared" ref="E93:H93" si="0">IF(E91&gt;0,E91-E92,IF(E7=$A$3,E91-E92,0))</f>
        <v>294.12567467515305</v>
      </c>
      <c r="F93" s="119">
        <f t="shared" si="0"/>
        <v>358.86043500056621</v>
      </c>
      <c r="G93" s="119">
        <f t="shared" si="0"/>
        <v>0</v>
      </c>
      <c r="H93" s="119">
        <f t="shared" si="0"/>
        <v>0</v>
      </c>
    </row>
    <row r="97" spans="2:8">
      <c r="B97" s="109" t="s">
        <v>110</v>
      </c>
      <c r="C97" s="80"/>
      <c r="D97" s="80"/>
      <c r="E97" s="80"/>
      <c r="F97" s="80"/>
    </row>
    <row r="98" spans="2:8">
      <c r="B98" s="190"/>
      <c r="C98" s="191"/>
      <c r="D98" s="191"/>
      <c r="E98" s="191"/>
      <c r="F98" s="191"/>
      <c r="G98" s="191"/>
      <c r="H98" s="192"/>
    </row>
    <row r="99" spans="2:8">
      <c r="B99" s="193"/>
      <c r="C99" s="194"/>
      <c r="D99" s="194"/>
      <c r="E99" s="194"/>
      <c r="F99" s="194"/>
      <c r="G99" s="194"/>
      <c r="H99" s="195"/>
    </row>
    <row r="100" spans="2:8">
      <c r="B100" s="193"/>
      <c r="C100" s="194"/>
      <c r="D100" s="194"/>
      <c r="E100" s="194"/>
      <c r="F100" s="194"/>
      <c r="G100" s="194"/>
      <c r="H100" s="195"/>
    </row>
    <row r="101" spans="2:8">
      <c r="B101" s="193"/>
      <c r="C101" s="194"/>
      <c r="D101" s="194"/>
      <c r="E101" s="194"/>
      <c r="F101" s="194"/>
      <c r="G101" s="194"/>
      <c r="H101" s="195"/>
    </row>
    <row r="102" spans="2:8">
      <c r="B102" s="193"/>
      <c r="C102" s="194"/>
      <c r="D102" s="194"/>
      <c r="E102" s="194"/>
      <c r="F102" s="194"/>
      <c r="G102" s="194"/>
      <c r="H102" s="195"/>
    </row>
    <row r="103" spans="2:8">
      <c r="B103" s="196"/>
      <c r="C103" s="197"/>
      <c r="D103" s="197"/>
      <c r="E103" s="197"/>
      <c r="F103" s="197"/>
      <c r="G103" s="197"/>
      <c r="H103" s="198"/>
    </row>
    <row r="106" spans="2:8">
      <c r="B106" s="81"/>
      <c r="C106" s="81"/>
    </row>
    <row r="107" spans="2:8">
      <c r="B107" s="81"/>
      <c r="C107" s="81"/>
    </row>
    <row r="108" spans="2:8">
      <c r="B108" s="81"/>
      <c r="C108" s="81"/>
    </row>
    <row r="109" spans="2:8">
      <c r="B109" s="81"/>
      <c r="C109" s="81"/>
    </row>
    <row r="110" spans="2:8">
      <c r="B110" s="81"/>
      <c r="C110" s="81"/>
    </row>
    <row r="111" spans="2:8">
      <c r="B111" s="81"/>
      <c r="C111" s="81"/>
    </row>
    <row r="112" spans="2:8">
      <c r="B112" s="81"/>
      <c r="C112" s="81"/>
    </row>
    <row r="113" spans="2:3">
      <c r="B113" s="81"/>
      <c r="C113" s="81"/>
    </row>
    <row r="117" spans="2:3" ht="12.75" customHeight="1"/>
    <row r="124" spans="2:3" ht="29.25" customHeight="1"/>
  </sheetData>
  <sheetProtection insertRows="0"/>
  <mergeCells count="1">
    <mergeCell ref="B98:H103"/>
  </mergeCells>
  <pageMargins left="0.70866141732283472" right="0.70866141732283472" top="0.74803149606299213" bottom="0.74803149606299213" header="0.31496062992125984" footer="0.31496062992125984"/>
  <pageSetup paperSize="8" scale="33" orientation="landscape" r:id="rId1"/>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BF905-3C53-4307-8DE6-293DA4A18E2C}">
  <sheetPr>
    <tabColor rgb="FFFFFFCC"/>
    <pageSetUpPr fitToPage="1"/>
  </sheetPr>
  <dimension ref="A1:AL56"/>
  <sheetViews>
    <sheetView zoomScale="80" zoomScaleNormal="80" workbookViewId="0"/>
  </sheetViews>
  <sheetFormatPr defaultColWidth="9" defaultRowHeight="13.5"/>
  <cols>
    <col min="1" max="1" width="10.875" style="80" customWidth="1"/>
    <col min="2" max="2" width="54.75" style="80" customWidth="1"/>
    <col min="3" max="3" width="1.75" style="80" customWidth="1"/>
    <col min="4" max="4" width="14.125" style="80" customWidth="1"/>
    <col min="5" max="9" width="11.125" style="80" customWidth="1"/>
    <col min="10" max="10" width="7.75" style="80" customWidth="1"/>
    <col min="11" max="16384" width="9" style="80"/>
  </cols>
  <sheetData>
    <row r="1" spans="1:20" ht="24.95">
      <c r="A1" s="1" t="str">
        <f>Cover!$A$2</f>
        <v>NESO Regulatory Financial Reporting Pack</v>
      </c>
      <c r="B1" s="1"/>
      <c r="C1" s="1"/>
      <c r="D1" s="1"/>
      <c r="E1" s="1"/>
      <c r="F1" s="1"/>
      <c r="G1" s="1"/>
      <c r="H1" s="1"/>
      <c r="I1" s="1"/>
      <c r="J1" s="1"/>
    </row>
    <row r="2" spans="1:20" ht="24.95">
      <c r="A2" s="3" t="str">
        <f>Cover!$A$3</f>
        <v>National Energy System Operator</v>
      </c>
      <c r="B2" s="1"/>
      <c r="C2" s="1"/>
      <c r="D2" s="1"/>
      <c r="E2" s="1"/>
      <c r="F2" s="1"/>
      <c r="G2" s="1"/>
      <c r="H2" s="1"/>
      <c r="I2" s="1"/>
      <c r="J2" s="1"/>
    </row>
    <row r="3" spans="1:20" ht="24.95">
      <c r="A3" s="1">
        <f>Cover!$A$4</f>
        <v>2025</v>
      </c>
      <c r="B3" s="1"/>
      <c r="C3" s="1"/>
      <c r="D3" s="1"/>
      <c r="E3" s="1"/>
      <c r="F3" s="1"/>
      <c r="G3" s="1"/>
      <c r="H3" s="1"/>
      <c r="I3" s="1"/>
      <c r="J3" s="1"/>
    </row>
    <row r="4" spans="1:20" ht="24" customHeight="1">
      <c r="A4" s="3" t="s">
        <v>161</v>
      </c>
      <c r="B4" s="1"/>
      <c r="C4" s="1"/>
      <c r="D4" s="1"/>
      <c r="E4" s="1"/>
      <c r="F4" s="1"/>
      <c r="G4" s="1"/>
      <c r="H4" s="1"/>
      <c r="I4" s="1"/>
      <c r="J4" s="1"/>
      <c r="K4" s="154"/>
    </row>
    <row r="5" spans="1:20" ht="12.75" customHeight="1">
      <c r="A5"/>
      <c r="B5"/>
      <c r="C5"/>
      <c r="D5"/>
      <c r="E5"/>
      <c r="F5"/>
      <c r="G5"/>
      <c r="H5"/>
      <c r="I5"/>
      <c r="J5"/>
      <c r="K5" s="154"/>
    </row>
    <row r="6" spans="1:20" ht="12.75" customHeight="1">
      <c r="A6" s="120"/>
      <c r="B6"/>
      <c r="C6"/>
      <c r="D6"/>
      <c r="E6"/>
      <c r="F6"/>
      <c r="G6"/>
      <c r="H6"/>
      <c r="I6"/>
      <c r="J6"/>
      <c r="K6" s="154"/>
    </row>
    <row r="7" spans="1:20" ht="12.75" customHeight="1">
      <c r="A7" s="153"/>
      <c r="B7" s="154"/>
      <c r="C7" s="154"/>
      <c r="D7" s="153"/>
      <c r="E7" s="153"/>
      <c r="F7" s="153"/>
      <c r="G7" s="153"/>
      <c r="H7" s="153"/>
      <c r="I7" s="153"/>
      <c r="J7" s="153"/>
      <c r="K7" s="154"/>
    </row>
    <row r="8" spans="1:20" ht="12.75" customHeight="1">
      <c r="A8" s="153"/>
      <c r="B8" s="154"/>
      <c r="C8" s="154"/>
      <c r="D8" s="153"/>
      <c r="E8" s="153"/>
      <c r="F8" s="153"/>
      <c r="G8" s="153"/>
      <c r="H8" s="153"/>
      <c r="I8" s="153"/>
      <c r="J8" s="153"/>
      <c r="K8" s="154"/>
    </row>
    <row r="9" spans="1:20" s="81" customFormat="1">
      <c r="B9" s="114"/>
      <c r="C9" s="114"/>
      <c r="D9" s="114"/>
      <c r="E9" s="141" t="str">
        <f>IF(E10+2&lt;=Reporting_Year1,"Actuals","Forecast")</f>
        <v>Actuals</v>
      </c>
      <c r="F9" s="141" t="str">
        <f>IF(F10+2&lt;=Reporting_Year1,"Actuals","Forecast")</f>
        <v>Actuals</v>
      </c>
      <c r="G9" s="141" t="str">
        <f>IF(G10+2&lt;=Reporting_Year1,"Actuals","Forecast")</f>
        <v>Forecast</v>
      </c>
      <c r="H9" s="141" t="str">
        <f>IF(H10+2&lt;=Reporting_Year1,"Actuals","Forecast")</f>
        <v>Forecast</v>
      </c>
      <c r="I9" s="141" t="str">
        <f>IF(I10+2&lt;=Reporting_Year1,"Actuals","Forecast")</f>
        <v>Forecast</v>
      </c>
    </row>
    <row r="10" spans="1:20" s="81" customFormat="1">
      <c r="E10" s="155">
        <v>2022</v>
      </c>
      <c r="F10" s="156">
        <v>2023</v>
      </c>
      <c r="G10" s="156">
        <v>2024</v>
      </c>
      <c r="H10" s="156">
        <v>2025</v>
      </c>
      <c r="I10" s="156">
        <v>2026</v>
      </c>
    </row>
    <row r="11" spans="1:20" s="81" customFormat="1">
      <c r="E11" s="155" t="s">
        <v>53</v>
      </c>
      <c r="F11" s="155" t="s">
        <v>55</v>
      </c>
      <c r="G11" s="155" t="s">
        <v>57</v>
      </c>
      <c r="H11" s="155" t="s">
        <v>19</v>
      </c>
      <c r="I11" s="216" t="s">
        <v>58</v>
      </c>
    </row>
    <row r="12" spans="1:20" s="81" customFormat="1">
      <c r="B12" s="157" t="s">
        <v>162</v>
      </c>
      <c r="C12" s="158"/>
      <c r="D12" s="159"/>
      <c r="E12" s="159"/>
      <c r="F12" s="159"/>
      <c r="G12" s="159"/>
      <c r="H12" s="159"/>
      <c r="I12" s="159"/>
    </row>
    <row r="13" spans="1:20" s="81" customFormat="1" ht="34.5" customHeight="1">
      <c r="B13" s="199" t="s">
        <v>163</v>
      </c>
      <c r="C13" s="199"/>
      <c r="D13" s="199"/>
      <c r="E13" s="199"/>
      <c r="F13" s="199"/>
      <c r="G13" s="199"/>
      <c r="H13" s="199"/>
      <c r="I13" s="199"/>
    </row>
    <row r="14" spans="1:20" s="81" customFormat="1">
      <c r="B14" s="160"/>
      <c r="C14" s="160"/>
    </row>
    <row r="15" spans="1:20" s="81" customFormat="1" ht="34.5" customHeight="1">
      <c r="B15" s="161" t="s">
        <v>164</v>
      </c>
      <c r="C15" s="109"/>
      <c r="D15" s="83" t="s">
        <v>68</v>
      </c>
      <c r="E15" s="179">
        <v>5.7538741099999582</v>
      </c>
      <c r="F15" s="179">
        <v>28.760371500000002</v>
      </c>
      <c r="G15" s="179"/>
      <c r="H15" s="179"/>
      <c r="I15" s="179"/>
      <c r="J15" s="80"/>
    </row>
    <row r="16" spans="1:20" s="81" customFormat="1">
      <c r="B16" s="109"/>
      <c r="C16" s="109"/>
      <c r="D16" s="109"/>
      <c r="E16" s="109"/>
      <c r="F16" s="109"/>
      <c r="G16" s="109"/>
      <c r="H16" s="109"/>
      <c r="I16" s="109"/>
      <c r="J16" s="109"/>
      <c r="K16" s="109"/>
      <c r="L16" s="109"/>
      <c r="M16" s="109"/>
      <c r="N16" s="109"/>
      <c r="O16" s="109"/>
      <c r="P16" s="109"/>
      <c r="Q16" s="109"/>
      <c r="R16" s="109"/>
      <c r="S16" s="109"/>
      <c r="T16" s="109"/>
    </row>
    <row r="17" spans="2:38" s="81" customFormat="1">
      <c r="B17" s="109"/>
      <c r="C17" s="109"/>
      <c r="D17" s="109"/>
      <c r="E17" s="109"/>
      <c r="F17" s="109"/>
      <c r="G17" s="109"/>
      <c r="H17" s="109"/>
      <c r="I17" s="109"/>
      <c r="J17" s="109"/>
      <c r="K17" s="109"/>
      <c r="L17" s="109"/>
      <c r="M17" s="109"/>
      <c r="N17" s="109"/>
      <c r="O17" s="109"/>
      <c r="P17" s="109"/>
      <c r="Q17" s="109"/>
      <c r="R17" s="109"/>
      <c r="S17" s="109"/>
      <c r="T17" s="109"/>
    </row>
    <row r="18" spans="2:38" s="81" customFormat="1">
      <c r="B18" s="162"/>
      <c r="C18" s="109"/>
      <c r="D18" s="83"/>
      <c r="E18" s="163"/>
      <c r="F18" s="163"/>
      <c r="G18" s="163"/>
      <c r="H18" s="163"/>
      <c r="I18" s="163"/>
      <c r="J18" s="80"/>
    </row>
    <row r="19" spans="2:38">
      <c r="B19" s="109" t="s">
        <v>165</v>
      </c>
      <c r="C19" s="109"/>
      <c r="D19" s="83"/>
      <c r="E19" s="83"/>
      <c r="F19" s="83"/>
      <c r="G19" s="83"/>
      <c r="H19" s="83"/>
      <c r="I19" s="83"/>
      <c r="M19" s="81"/>
      <c r="N19" s="81"/>
    </row>
    <row r="20" spans="2:38">
      <c r="B20" s="122" t="s">
        <v>166</v>
      </c>
      <c r="C20" s="122"/>
      <c r="D20" s="83" t="s">
        <v>68</v>
      </c>
      <c r="E20" s="179"/>
      <c r="F20" s="179"/>
      <c r="G20" s="179"/>
      <c r="H20" s="179"/>
      <c r="I20" s="179"/>
      <c r="M20" s="81"/>
      <c r="N20" s="81"/>
    </row>
    <row r="21" spans="2:38">
      <c r="B21" s="122" t="s">
        <v>167</v>
      </c>
      <c r="C21" s="122"/>
      <c r="D21" s="83" t="s">
        <v>68</v>
      </c>
      <c r="E21" s="179"/>
      <c r="F21" s="179"/>
      <c r="G21" s="179"/>
      <c r="H21" s="179"/>
      <c r="I21" s="179"/>
      <c r="M21" s="81"/>
      <c r="N21" s="81"/>
    </row>
    <row r="22" spans="2:38">
      <c r="B22" s="122" t="s">
        <v>168</v>
      </c>
      <c r="C22" s="122"/>
      <c r="D22" s="83" t="s">
        <v>68</v>
      </c>
      <c r="E22" s="179"/>
      <c r="F22" s="179"/>
      <c r="G22" s="179"/>
      <c r="H22" s="179"/>
      <c r="I22" s="179"/>
      <c r="M22" s="81"/>
      <c r="N22" s="81"/>
    </row>
    <row r="23" spans="2:38">
      <c r="B23" s="122" t="s">
        <v>169</v>
      </c>
      <c r="C23" s="122"/>
      <c r="D23" s="83" t="s">
        <v>68</v>
      </c>
      <c r="E23" s="179"/>
      <c r="F23" s="179"/>
      <c r="G23" s="179"/>
      <c r="H23" s="179"/>
      <c r="I23" s="179"/>
      <c r="M23" s="81"/>
      <c r="N23" s="81"/>
    </row>
    <row r="24" spans="2:38">
      <c r="B24" s="164" t="s">
        <v>170</v>
      </c>
      <c r="C24" s="164"/>
      <c r="D24" s="83" t="s">
        <v>68</v>
      </c>
      <c r="E24" s="37">
        <f>SUM(E20:E23)</f>
        <v>0</v>
      </c>
      <c r="F24" s="37">
        <f t="shared" ref="F24:I24" si="0">SUM(F20:F23)</f>
        <v>0</v>
      </c>
      <c r="G24" s="37">
        <f t="shared" si="0"/>
        <v>0</v>
      </c>
      <c r="H24" s="37">
        <f t="shared" si="0"/>
        <v>0</v>
      </c>
      <c r="I24" s="37">
        <f t="shared" si="0"/>
        <v>0</v>
      </c>
      <c r="M24" s="81"/>
      <c r="N24" s="81"/>
    </row>
    <row r="25" spans="2:38">
      <c r="B25" s="122"/>
      <c r="C25" s="122"/>
      <c r="D25" s="122"/>
      <c r="E25" s="165"/>
      <c r="F25" s="165"/>
      <c r="G25" s="165"/>
      <c r="H25" s="165"/>
      <c r="I25" s="165"/>
    </row>
    <row r="26" spans="2:38">
      <c r="B26" s="109" t="s">
        <v>171</v>
      </c>
      <c r="C26" s="109"/>
      <c r="D26" s="83"/>
      <c r="E26" s="83"/>
      <c r="F26" s="166"/>
      <c r="G26" s="166"/>
      <c r="H26" s="166"/>
      <c r="I26" s="166"/>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row>
    <row r="27" spans="2:38">
      <c r="B27" s="122" t="s">
        <v>172</v>
      </c>
      <c r="C27" s="167"/>
      <c r="D27" s="83" t="s">
        <v>68</v>
      </c>
      <c r="E27" s="179">
        <v>0</v>
      </c>
      <c r="F27" s="179">
        <v>0</v>
      </c>
      <c r="G27" s="179">
        <v>0</v>
      </c>
      <c r="H27" s="179">
        <v>0</v>
      </c>
      <c r="I27" s="179">
        <v>0</v>
      </c>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row>
    <row r="28" spans="2:38">
      <c r="B28" s="122" t="s">
        <v>173</v>
      </c>
      <c r="C28" s="122"/>
      <c r="D28" s="83" t="s">
        <v>68</v>
      </c>
      <c r="E28" s="179">
        <v>-3.5150000000000001</v>
      </c>
      <c r="F28" s="179">
        <v>7.6320771465235975</v>
      </c>
      <c r="G28" s="179"/>
      <c r="H28" s="179"/>
      <c r="I28" s="179"/>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row>
    <row r="29" spans="2:38">
      <c r="B29" s="122" t="s">
        <v>174</v>
      </c>
      <c r="C29" s="122"/>
      <c r="D29" s="83" t="s">
        <v>68</v>
      </c>
      <c r="E29" s="179">
        <v>0</v>
      </c>
      <c r="F29" s="179"/>
      <c r="G29" s="179"/>
      <c r="H29" s="179"/>
      <c r="I29" s="179"/>
    </row>
    <row r="30" spans="2:38">
      <c r="B30" s="122" t="s">
        <v>175</v>
      </c>
      <c r="C30" s="122"/>
      <c r="D30" s="83" t="s">
        <v>68</v>
      </c>
      <c r="E30" s="179">
        <v>0</v>
      </c>
      <c r="F30" s="179"/>
      <c r="G30" s="179"/>
      <c r="H30" s="179"/>
      <c r="I30" s="179"/>
    </row>
    <row r="31" spans="2:38">
      <c r="B31" s="122" t="s">
        <v>176</v>
      </c>
      <c r="C31" s="122"/>
      <c r="D31" s="83" t="s">
        <v>68</v>
      </c>
      <c r="E31" s="179">
        <v>0</v>
      </c>
      <c r="F31" s="179"/>
      <c r="G31" s="179"/>
      <c r="H31" s="179"/>
      <c r="I31" s="179"/>
    </row>
    <row r="32" spans="2:38">
      <c r="B32" s="122" t="s">
        <v>177</v>
      </c>
      <c r="C32" s="122"/>
      <c r="D32" s="83" t="s">
        <v>68</v>
      </c>
      <c r="E32" s="179">
        <v>2.66</v>
      </c>
      <c r="F32" s="179">
        <v>1.1319038967000006</v>
      </c>
      <c r="G32" s="179"/>
      <c r="H32" s="179"/>
      <c r="I32" s="179"/>
    </row>
    <row r="33" spans="2:11">
      <c r="B33" s="122" t="s">
        <v>177</v>
      </c>
      <c r="C33" s="122"/>
      <c r="D33" s="83" t="s">
        <v>68</v>
      </c>
      <c r="E33" s="179">
        <v>0</v>
      </c>
      <c r="F33" s="179"/>
      <c r="G33" s="179"/>
      <c r="H33" s="179"/>
      <c r="I33" s="179"/>
    </row>
    <row r="34" spans="2:11">
      <c r="B34" s="122" t="s">
        <v>177</v>
      </c>
      <c r="C34" s="122"/>
      <c r="D34" s="83" t="s">
        <v>68</v>
      </c>
      <c r="E34" s="179">
        <v>0</v>
      </c>
      <c r="F34" s="179"/>
      <c r="G34" s="179"/>
      <c r="H34" s="179"/>
      <c r="I34" s="179"/>
    </row>
    <row r="35" spans="2:11">
      <c r="B35" s="122" t="s">
        <v>177</v>
      </c>
      <c r="C35" s="122"/>
      <c r="D35" s="83" t="s">
        <v>68</v>
      </c>
      <c r="E35" s="179">
        <v>0</v>
      </c>
      <c r="F35" s="179"/>
      <c r="G35" s="179"/>
      <c r="H35" s="179"/>
      <c r="I35" s="179"/>
    </row>
    <row r="36" spans="2:11">
      <c r="B36" s="122" t="s">
        <v>178</v>
      </c>
      <c r="C36" s="122"/>
      <c r="D36" s="83" t="s">
        <v>68</v>
      </c>
      <c r="E36" s="179">
        <v>0</v>
      </c>
      <c r="F36" s="179"/>
      <c r="G36" s="179"/>
      <c r="H36" s="179"/>
      <c r="I36" s="179"/>
    </row>
    <row r="37" spans="2:11">
      <c r="B37" s="109" t="s">
        <v>100</v>
      </c>
      <c r="C37" s="109"/>
      <c r="D37" s="83" t="s">
        <v>68</v>
      </c>
      <c r="E37" s="37">
        <f>SUM(E27:E36)</f>
        <v>-0.85499999999999998</v>
      </c>
      <c r="F37" s="37">
        <f>SUM(F27:F36)</f>
        <v>8.7639810432235983</v>
      </c>
      <c r="G37" s="37">
        <f>SUM(G27:G36)</f>
        <v>0</v>
      </c>
      <c r="H37" s="37">
        <f>SUM(H27:H36)</f>
        <v>0</v>
      </c>
      <c r="I37" s="37">
        <f>SUM(I27:I36)</f>
        <v>0</v>
      </c>
    </row>
    <row r="39" spans="2:11" ht="25.5" customHeight="1">
      <c r="B39" s="168" t="s">
        <v>179</v>
      </c>
      <c r="D39" s="83" t="s">
        <v>68</v>
      </c>
      <c r="E39" s="179">
        <v>5.7411020855018755</v>
      </c>
      <c r="F39" s="179">
        <v>11.967166905254139</v>
      </c>
      <c r="G39" s="179">
        <v>4.5715245062295864</v>
      </c>
      <c r="H39" s="179">
        <v>7.4014165557165601</v>
      </c>
      <c r="I39" s="179">
        <v>0</v>
      </c>
    </row>
    <row r="40" spans="2:11" ht="12.75" customHeight="1">
      <c r="B40" s="168" t="s">
        <v>180</v>
      </c>
      <c r="C40" s="168"/>
      <c r="D40" s="83" t="s">
        <v>68</v>
      </c>
      <c r="E40" s="37">
        <f>IF(ISNUMBER(E15),E15-E24-E37,E39-E24-E37)</f>
        <v>6.6088741099999577</v>
      </c>
      <c r="F40" s="37">
        <f>IF(ISNUMBER(F15),F15-F24-F37,F39-F24-F37)</f>
        <v>19.996390456776403</v>
      </c>
      <c r="G40" s="37">
        <f t="shared" ref="G40:I40" si="1">IF(ISNUMBER(G15),G15-G24-G37,G39-G24-G37)</f>
        <v>4.5715245062295864</v>
      </c>
      <c r="H40" s="37">
        <f t="shared" si="1"/>
        <v>7.4014165557165601</v>
      </c>
      <c r="I40" s="37">
        <f t="shared" si="1"/>
        <v>0</v>
      </c>
    </row>
    <row r="41" spans="2:11" ht="12.75" customHeight="1">
      <c r="B41" s="169"/>
      <c r="C41" s="169"/>
      <c r="D41" s="83"/>
      <c r="E41" s="163"/>
      <c r="F41" s="163"/>
      <c r="G41" s="163"/>
      <c r="H41" s="163"/>
      <c r="I41" s="163"/>
    </row>
    <row r="42" spans="2:11">
      <c r="B42" s="168"/>
      <c r="C42" s="168"/>
      <c r="D42" s="168"/>
      <c r="E42" s="168"/>
      <c r="F42" s="168"/>
      <c r="G42" s="168"/>
      <c r="H42" s="168"/>
      <c r="I42" s="168"/>
    </row>
    <row r="44" spans="2:11">
      <c r="B44" s="171" t="s">
        <v>181</v>
      </c>
      <c r="C44" s="171"/>
      <c r="D44" s="172"/>
      <c r="E44" s="172"/>
      <c r="F44" s="172"/>
      <c r="G44" s="172"/>
      <c r="H44" s="172"/>
      <c r="I44" s="172"/>
      <c r="K44" s="168"/>
    </row>
    <row r="45" spans="2:11" ht="12.6" customHeight="1">
      <c r="D45" s="170"/>
      <c r="E45" s="173"/>
      <c r="F45" s="173"/>
      <c r="G45" s="173"/>
      <c r="H45" s="173"/>
      <c r="I45" s="173"/>
    </row>
    <row r="46" spans="2:11">
      <c r="B46" s="80" t="s">
        <v>182</v>
      </c>
      <c r="D46" s="83" t="s">
        <v>68</v>
      </c>
      <c r="E46" s="178"/>
      <c r="F46" s="178"/>
      <c r="G46" s="178"/>
      <c r="H46" s="178"/>
      <c r="I46" s="178"/>
    </row>
    <row r="47" spans="2:11">
      <c r="D47" s="170"/>
      <c r="E47" s="170"/>
      <c r="F47" s="170"/>
      <c r="G47" s="170"/>
      <c r="H47" s="170"/>
      <c r="I47" s="170"/>
    </row>
    <row r="48" spans="2:11">
      <c r="B48" s="174" t="s">
        <v>183</v>
      </c>
      <c r="C48" s="174"/>
      <c r="D48" s="174"/>
      <c r="E48" s="174"/>
      <c r="F48" s="174"/>
      <c r="G48" s="174"/>
      <c r="H48" s="174"/>
      <c r="I48" s="174"/>
    </row>
    <row r="49" spans="2:9">
      <c r="F49" s="175"/>
    </row>
    <row r="50" spans="2:9" ht="24.75" customHeight="1">
      <c r="B50" s="161" t="s">
        <v>184</v>
      </c>
      <c r="C50" s="109"/>
      <c r="D50" s="176" t="s">
        <v>68</v>
      </c>
      <c r="E50" s="37">
        <f>E40-E46</f>
        <v>6.6088741099999577</v>
      </c>
      <c r="F50" s="37">
        <f t="shared" ref="F50:I50" si="2">F40-F46</f>
        <v>19.996390456776403</v>
      </c>
      <c r="G50" s="37">
        <f t="shared" si="2"/>
        <v>4.5715245062295864</v>
      </c>
      <c r="H50" s="37">
        <f t="shared" si="2"/>
        <v>7.4014165557165601</v>
      </c>
      <c r="I50" s="37">
        <f t="shared" si="2"/>
        <v>0</v>
      </c>
    </row>
    <row r="51" spans="2:9">
      <c r="B51" s="109" t="s">
        <v>185</v>
      </c>
      <c r="C51" s="109"/>
      <c r="D51" s="109"/>
      <c r="E51" s="109"/>
      <c r="F51" s="109"/>
      <c r="G51" s="109"/>
      <c r="H51" s="109"/>
      <c r="I51" s="109"/>
    </row>
    <row r="52" spans="2:9">
      <c r="B52" s="122" t="s">
        <v>177</v>
      </c>
      <c r="E52" s="179"/>
      <c r="F52" s="179"/>
      <c r="G52" s="179"/>
      <c r="H52" s="178"/>
      <c r="I52" s="178"/>
    </row>
    <row r="53" spans="2:9">
      <c r="B53" s="122" t="s">
        <v>177</v>
      </c>
      <c r="E53" s="179"/>
      <c r="F53" s="179"/>
      <c r="G53" s="179"/>
      <c r="H53" s="178"/>
      <c r="I53" s="178"/>
    </row>
    <row r="54" spans="2:9">
      <c r="B54" s="122" t="s">
        <v>177</v>
      </c>
      <c r="E54" s="179"/>
      <c r="F54" s="179"/>
      <c r="G54" s="179"/>
      <c r="H54" s="178"/>
      <c r="I54" s="178"/>
    </row>
    <row r="55" spans="2:9">
      <c r="B55" s="80" t="s">
        <v>186</v>
      </c>
      <c r="E55" s="37">
        <f>SUM(E52:E54)</f>
        <v>0</v>
      </c>
      <c r="F55" s="37">
        <f t="shared" ref="F55:I55" si="3">SUM(F52:F54)</f>
        <v>0</v>
      </c>
      <c r="G55" s="37">
        <f t="shared" si="3"/>
        <v>0</v>
      </c>
      <c r="H55" s="37">
        <f t="shared" si="3"/>
        <v>0</v>
      </c>
      <c r="I55" s="37">
        <f t="shared" si="3"/>
        <v>0</v>
      </c>
    </row>
    <row r="56" spans="2:9">
      <c r="B56" s="80" t="s">
        <v>187</v>
      </c>
      <c r="E56" s="37">
        <f>SUM(E55,E50)</f>
        <v>6.6088741099999577</v>
      </c>
      <c r="F56" s="37">
        <f t="shared" ref="F56:I56" si="4">SUM(F55,F50)</f>
        <v>19.996390456776403</v>
      </c>
      <c r="G56" s="37">
        <f t="shared" si="4"/>
        <v>4.5715245062295864</v>
      </c>
      <c r="H56" s="37">
        <f t="shared" si="4"/>
        <v>7.4014165557165601</v>
      </c>
      <c r="I56" s="37">
        <f t="shared" si="4"/>
        <v>0</v>
      </c>
    </row>
  </sheetData>
  <sheetProtection insertRows="0" sort="0" autoFilter="0" pivotTables="0"/>
  <mergeCells count="1">
    <mergeCell ref="B13:I13"/>
  </mergeCells>
  <conditionalFormatting sqref="E52:G54">
    <cfRule type="expression" dxfId="5" priority="1">
      <formula>E$9="Forecast"</formula>
    </cfRule>
  </conditionalFormatting>
  <conditionalFormatting sqref="E11:I11">
    <cfRule type="expression" dxfId="4" priority="10">
      <formula>AND(E$9="Actuals",F$9="Forecast")</formula>
    </cfRule>
  </conditionalFormatting>
  <conditionalFormatting sqref="E15:I15">
    <cfRule type="expression" dxfId="3" priority="6">
      <formula>E$9="Forecast"</formula>
    </cfRule>
  </conditionalFormatting>
  <conditionalFormatting sqref="E20:I23">
    <cfRule type="expression" dxfId="2" priority="7">
      <formula>E$9="Forecast"</formula>
    </cfRule>
  </conditionalFormatting>
  <conditionalFormatting sqref="E27:I36">
    <cfRule type="expression" dxfId="1" priority="5">
      <formula>E$9="Forecast"</formula>
    </cfRule>
  </conditionalFormatting>
  <conditionalFormatting sqref="E39:I39">
    <cfRule type="expression" dxfId="0" priority="4">
      <formula>E$9="Forecast"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77BC0-E0E4-444B-A698-E1DDB9566C73}">
  <sheetPr>
    <tabColor rgb="FFFFFFCC"/>
    <pageSetUpPr fitToPage="1"/>
  </sheetPr>
  <dimension ref="A1:O84"/>
  <sheetViews>
    <sheetView zoomScale="80" zoomScaleNormal="80" workbookViewId="0"/>
  </sheetViews>
  <sheetFormatPr defaultColWidth="0" defaultRowHeight="13.5" zeroHeight="1"/>
  <cols>
    <col min="1" max="1" width="10.625" style="80" customWidth="1"/>
    <col min="2" max="2" width="77.125" style="80" customWidth="1"/>
    <col min="3" max="3" width="15.125" style="80" customWidth="1"/>
    <col min="4" max="4" width="14.625" style="80" customWidth="1"/>
    <col min="5" max="5" width="14.875" style="80" customWidth="1"/>
    <col min="6" max="6" width="14.375" style="80" customWidth="1"/>
    <col min="7" max="7" width="13.125" style="80" bestFit="1" customWidth="1"/>
    <col min="8" max="8" width="11.125" style="80" customWidth="1"/>
    <col min="9" max="9" width="5" style="80" customWidth="1"/>
    <col min="10" max="13" width="9" style="80" hidden="1" customWidth="1"/>
    <col min="14" max="14" width="13.125" style="80" hidden="1" customWidth="1"/>
    <col min="15" max="15" width="0" style="80" hidden="1" customWidth="1"/>
    <col min="16" max="16384" width="9" style="80" hidden="1"/>
  </cols>
  <sheetData>
    <row r="1" spans="1:10" ht="24.95">
      <c r="A1" s="1" t="str">
        <f>Cover!$A$2</f>
        <v>NESO Regulatory Financial Reporting Pack</v>
      </c>
      <c r="B1" s="1"/>
      <c r="C1" s="1"/>
      <c r="D1" s="1"/>
      <c r="E1" s="1"/>
      <c r="F1" s="1"/>
      <c r="G1" s="1"/>
      <c r="H1" s="1"/>
      <c r="I1" s="79"/>
      <c r="J1" s="79"/>
    </row>
    <row r="2" spans="1:10" ht="24.95">
      <c r="A2" s="3" t="str">
        <f>Cover!$A$3</f>
        <v>National Energy System Operator</v>
      </c>
      <c r="B2" s="1"/>
      <c r="C2" s="1"/>
      <c r="D2" s="1"/>
      <c r="E2" s="1"/>
      <c r="F2" s="1"/>
      <c r="G2" s="1"/>
      <c r="H2" s="1"/>
      <c r="I2" s="79"/>
      <c r="J2" s="79"/>
    </row>
    <row r="3" spans="1:10" ht="24.95">
      <c r="A3" s="1">
        <f>Cover!$A$4</f>
        <v>2025</v>
      </c>
      <c r="B3" s="1"/>
      <c r="C3" s="1"/>
      <c r="D3" s="1"/>
      <c r="E3" s="1"/>
      <c r="F3" s="1"/>
      <c r="G3" s="1"/>
      <c r="H3" s="1"/>
      <c r="I3" s="79"/>
      <c r="J3" s="79"/>
    </row>
    <row r="4" spans="1:10" ht="24.95">
      <c r="A4" s="3" t="s">
        <v>188</v>
      </c>
      <c r="B4" s="1"/>
      <c r="C4" s="1"/>
      <c r="D4" s="1"/>
      <c r="E4" s="1"/>
      <c r="F4" s="1"/>
      <c r="G4" s="1"/>
      <c r="H4" s="1"/>
      <c r="I4" s="79"/>
      <c r="J4" s="79"/>
    </row>
    <row r="5" spans="1:10" s="81" customFormat="1" ht="12.75" customHeight="1"/>
    <row r="6" spans="1:10" s="81" customFormat="1">
      <c r="D6" s="110">
        <v>2022</v>
      </c>
      <c r="E6" s="111">
        <v>2023</v>
      </c>
      <c r="F6" s="111">
        <v>2024</v>
      </c>
      <c r="G6" s="111">
        <v>2025</v>
      </c>
      <c r="H6" s="111">
        <v>2026</v>
      </c>
    </row>
    <row r="7" spans="1:10" s="81" customFormat="1">
      <c r="D7" s="110" t="s">
        <v>53</v>
      </c>
      <c r="E7" s="110" t="s">
        <v>55</v>
      </c>
      <c r="F7" s="110" t="s">
        <v>57</v>
      </c>
      <c r="G7" s="110" t="s">
        <v>19</v>
      </c>
      <c r="H7" s="217" t="s">
        <v>58</v>
      </c>
    </row>
    <row r="8" spans="1:10" s="81" customFormat="1"/>
    <row r="9" spans="1:10">
      <c r="B9" s="109" t="s">
        <v>189</v>
      </c>
      <c r="C9" s="83" t="s">
        <v>68</v>
      </c>
      <c r="D9" s="179">
        <v>67</v>
      </c>
      <c r="E9" s="179">
        <v>0</v>
      </c>
      <c r="F9" s="179">
        <v>0</v>
      </c>
      <c r="G9" s="179"/>
      <c r="H9" s="179"/>
      <c r="J9" s="81"/>
    </row>
    <row r="10" spans="1:10">
      <c r="J10" s="81"/>
    </row>
    <row r="11" spans="1:10"/>
    <row r="12" spans="1:10"/>
    <row r="13" spans="1:10">
      <c r="A13" s="121" t="s">
        <v>190</v>
      </c>
    </row>
    <row r="14" spans="1:10">
      <c r="D14" s="200" t="s">
        <v>191</v>
      </c>
      <c r="E14" s="218"/>
      <c r="F14" s="218"/>
      <c r="G14" s="218"/>
      <c r="H14" s="201"/>
    </row>
    <row r="15" spans="1:10">
      <c r="D15" s="219" t="s">
        <v>192</v>
      </c>
      <c r="E15" s="219" t="s">
        <v>193</v>
      </c>
      <c r="F15" s="219" t="s">
        <v>194</v>
      </c>
      <c r="G15" s="219" t="s">
        <v>195</v>
      </c>
      <c r="H15" s="219" t="s">
        <v>196</v>
      </c>
    </row>
    <row r="16" spans="1:10" ht="35.1" customHeight="1">
      <c r="C16" s="80" t="s">
        <v>197</v>
      </c>
      <c r="D16" s="179" t="s">
        <v>198</v>
      </c>
      <c r="E16" s="179" t="s">
        <v>199</v>
      </c>
      <c r="F16" s="179" t="s">
        <v>200</v>
      </c>
      <c r="G16" s="179" t="s">
        <v>201</v>
      </c>
      <c r="H16" s="179"/>
    </row>
    <row r="17" spans="2:8" ht="44.65" customHeight="1">
      <c r="B17" s="109" t="s">
        <v>202</v>
      </c>
    </row>
    <row r="18" spans="2:8">
      <c r="B18" s="80" t="s">
        <v>203</v>
      </c>
      <c r="C18" s="83" t="s">
        <v>68</v>
      </c>
      <c r="D18" s="220">
        <v>0.25833699999999998</v>
      </c>
      <c r="E18" s="220">
        <v>0.21</v>
      </c>
      <c r="F18" s="220">
        <v>0.116673</v>
      </c>
      <c r="G18" s="220">
        <v>0.124344</v>
      </c>
      <c r="H18" s="220"/>
    </row>
    <row r="19" spans="2:8">
      <c r="B19" s="80" t="s">
        <v>204</v>
      </c>
      <c r="C19" s="83" t="s">
        <v>68</v>
      </c>
      <c r="D19" s="220">
        <v>0.109544</v>
      </c>
      <c r="E19" s="220">
        <v>7.2126999999999997E-2</v>
      </c>
      <c r="F19" s="220">
        <v>0</v>
      </c>
      <c r="G19" s="220">
        <v>2.6314000000000001E-2</v>
      </c>
      <c r="H19" s="220"/>
    </row>
    <row r="20" spans="2:8">
      <c r="B20" s="122" t="s">
        <v>178</v>
      </c>
      <c r="C20" s="83" t="s">
        <v>68</v>
      </c>
      <c r="D20" s="220"/>
      <c r="E20" s="220"/>
      <c r="F20" s="220"/>
      <c r="G20" s="220"/>
      <c r="H20" s="220"/>
    </row>
    <row r="21" spans="2:8">
      <c r="B21" s="80" t="s">
        <v>205</v>
      </c>
      <c r="C21" s="83" t="s">
        <v>68</v>
      </c>
      <c r="D21" s="220"/>
      <c r="E21" s="220"/>
      <c r="F21" s="220"/>
      <c r="G21" s="220"/>
      <c r="H21" s="220"/>
    </row>
    <row r="22" spans="2:8">
      <c r="B22" s="122" t="s">
        <v>206</v>
      </c>
      <c r="C22" s="83" t="s">
        <v>68</v>
      </c>
      <c r="D22" s="220">
        <v>6.96E-4</v>
      </c>
      <c r="E22" s="220">
        <v>2.1900000000000001E-4</v>
      </c>
      <c r="F22" s="220">
        <v>7.0000000000000001E-3</v>
      </c>
      <c r="G22" s="220">
        <v>4.6999999999999999E-4</v>
      </c>
      <c r="H22" s="220"/>
    </row>
    <row r="23" spans="2:8">
      <c r="B23" s="122" t="s">
        <v>207</v>
      </c>
      <c r="C23" s="83"/>
      <c r="D23" s="220">
        <v>2.8700000000000002E-3</v>
      </c>
      <c r="E23" s="220">
        <v>3.5560000000000001E-3</v>
      </c>
      <c r="F23" s="220">
        <v>2.52E-4</v>
      </c>
      <c r="G23" s="220">
        <v>-1.0189999999999999E-3</v>
      </c>
      <c r="H23" s="220"/>
    </row>
    <row r="24" spans="2:8">
      <c r="B24" s="80" t="s">
        <v>208</v>
      </c>
      <c r="C24" s="83" t="s">
        <v>68</v>
      </c>
      <c r="D24" s="220">
        <v>5.1666999999999998E-2</v>
      </c>
      <c r="E24" s="220">
        <v>0</v>
      </c>
      <c r="F24" s="220">
        <v>1.2E-2</v>
      </c>
      <c r="G24" s="220">
        <v>1.8651000000000001E-2</v>
      </c>
      <c r="H24" s="220"/>
    </row>
    <row r="25" spans="2:8">
      <c r="B25" s="122" t="s">
        <v>178</v>
      </c>
      <c r="C25" s="83" t="s">
        <v>68</v>
      </c>
      <c r="D25" s="220"/>
      <c r="E25" s="220"/>
      <c r="F25" s="220"/>
      <c r="G25" s="220"/>
      <c r="H25" s="220"/>
    </row>
    <row r="26" spans="2:8">
      <c r="B26" s="109" t="s">
        <v>209</v>
      </c>
      <c r="C26" s="83" t="s">
        <v>68</v>
      </c>
      <c r="D26" s="221">
        <f>SUM(D18:D25)</f>
        <v>0.42311399999999999</v>
      </c>
      <c r="E26" s="221">
        <f>SUM(E18:E25)</f>
        <v>0.28590200000000004</v>
      </c>
      <c r="F26" s="221">
        <f>SUM(F18:F25)</f>
        <v>0.13592500000000002</v>
      </c>
      <c r="G26" s="221">
        <f>SUM(G18:G25)</f>
        <v>0.16875999999999999</v>
      </c>
      <c r="H26" s="221">
        <f>SUM(H18:H25)</f>
        <v>0</v>
      </c>
    </row>
    <row r="27" spans="2:8">
      <c r="B27" s="109" t="s">
        <v>210</v>
      </c>
      <c r="C27" s="83" t="s">
        <v>68</v>
      </c>
      <c r="D27" s="220">
        <v>0.42311399999999999</v>
      </c>
      <c r="E27" s="220">
        <v>0.28590200000000004</v>
      </c>
      <c r="F27" s="220">
        <v>0.13592500000000002</v>
      </c>
      <c r="G27" s="220">
        <v>0.16875999999999999</v>
      </c>
      <c r="H27" s="220"/>
    </row>
    <row r="28" spans="2:8">
      <c r="B28" s="122"/>
      <c r="D28" s="123"/>
      <c r="E28" s="123"/>
      <c r="F28" s="123"/>
      <c r="G28" s="123"/>
      <c r="H28" s="123"/>
    </row>
    <row r="29" spans="2:8">
      <c r="B29" s="109" t="s">
        <v>211</v>
      </c>
      <c r="D29" s="123"/>
      <c r="E29" s="123"/>
      <c r="F29" s="123"/>
      <c r="G29" s="123"/>
      <c r="H29" s="123"/>
    </row>
    <row r="30" spans="2:8">
      <c r="B30" s="80" t="s">
        <v>212</v>
      </c>
      <c r="C30" s="83" t="s">
        <v>68</v>
      </c>
      <c r="D30" s="220"/>
      <c r="E30" s="220"/>
      <c r="F30" s="220"/>
      <c r="G30" s="220"/>
      <c r="H30" s="220"/>
    </row>
    <row r="31" spans="2:8">
      <c r="B31" s="122" t="s">
        <v>178</v>
      </c>
      <c r="C31" s="83" t="s">
        <v>68</v>
      </c>
      <c r="D31" s="220"/>
      <c r="E31" s="220"/>
      <c r="F31" s="220"/>
      <c r="G31" s="220"/>
      <c r="H31" s="220"/>
    </row>
    <row r="32" spans="2:8">
      <c r="B32" s="80" t="s">
        <v>213</v>
      </c>
      <c r="C32" s="83" t="s">
        <v>68</v>
      </c>
      <c r="D32" s="220">
        <v>0.27060600000000001</v>
      </c>
      <c r="E32" s="220">
        <v>0.14022299999999999</v>
      </c>
      <c r="F32" s="220">
        <v>0</v>
      </c>
      <c r="G32" s="220">
        <v>7.9398999999999997E-2</v>
      </c>
      <c r="H32" s="220"/>
    </row>
    <row r="33" spans="2:8">
      <c r="B33" s="122" t="s">
        <v>178</v>
      </c>
      <c r="C33" s="83" t="s">
        <v>68</v>
      </c>
      <c r="D33" s="220"/>
      <c r="E33" s="220"/>
      <c r="F33" s="220"/>
      <c r="G33" s="220"/>
      <c r="H33" s="220"/>
    </row>
    <row r="34" spans="2:8">
      <c r="B34" s="109" t="s">
        <v>214</v>
      </c>
      <c r="C34" s="83" t="s">
        <v>68</v>
      </c>
      <c r="D34" s="221">
        <f t="shared" ref="D34:H34" si="0">SUM(D30:D33)</f>
        <v>0.27060600000000001</v>
      </c>
      <c r="E34" s="221">
        <f t="shared" si="0"/>
        <v>0.14022299999999999</v>
      </c>
      <c r="F34" s="221">
        <f t="shared" si="0"/>
        <v>0</v>
      </c>
      <c r="G34" s="221">
        <f t="shared" si="0"/>
        <v>7.9398999999999997E-2</v>
      </c>
      <c r="H34" s="221">
        <f t="shared" si="0"/>
        <v>0</v>
      </c>
    </row>
    <row r="35" spans="2:8">
      <c r="B35" s="109" t="s">
        <v>210</v>
      </c>
      <c r="C35" s="83" t="s">
        <v>68</v>
      </c>
      <c r="D35" s="220">
        <v>0.27060600000000001</v>
      </c>
      <c r="E35" s="220">
        <v>0.14022299999999999</v>
      </c>
      <c r="F35" s="220">
        <v>0</v>
      </c>
      <c r="G35" s="220">
        <v>7.9398999999999997E-2</v>
      </c>
      <c r="H35" s="220"/>
    </row>
    <row r="36" spans="2:8">
      <c r="D36" s="123"/>
      <c r="E36" s="123"/>
      <c r="F36" s="123"/>
      <c r="G36" s="123"/>
      <c r="H36" s="123"/>
    </row>
    <row r="37" spans="2:8">
      <c r="B37" s="109" t="s">
        <v>215</v>
      </c>
      <c r="C37" s="83" t="s">
        <v>68</v>
      </c>
      <c r="D37" s="221">
        <f t="shared" ref="D37:H37" si="1">SUM(D26,D34)</f>
        <v>0.69372</v>
      </c>
      <c r="E37" s="221">
        <f t="shared" si="1"/>
        <v>0.42612500000000003</v>
      </c>
      <c r="F37" s="221">
        <f t="shared" si="1"/>
        <v>0.13592500000000002</v>
      </c>
      <c r="G37" s="221">
        <f t="shared" si="1"/>
        <v>0.24815899999999999</v>
      </c>
      <c r="H37" s="221">
        <f t="shared" si="1"/>
        <v>0</v>
      </c>
    </row>
    <row r="38" spans="2:8">
      <c r="B38" s="109" t="s">
        <v>216</v>
      </c>
      <c r="C38" s="83" t="s">
        <v>68</v>
      </c>
      <c r="D38" s="221">
        <f>D27+D35</f>
        <v>0.69372</v>
      </c>
      <c r="E38" s="221">
        <f t="shared" ref="E38:H38" si="2">E27+E35</f>
        <v>0.42612500000000003</v>
      </c>
      <c r="F38" s="221">
        <f t="shared" si="2"/>
        <v>0.13592500000000002</v>
      </c>
      <c r="G38" s="221">
        <f t="shared" si="2"/>
        <v>0.24815899999999999</v>
      </c>
      <c r="H38" s="221">
        <f t="shared" si="2"/>
        <v>0</v>
      </c>
    </row>
    <row r="39" spans="2:8">
      <c r="D39" s="123"/>
      <c r="E39" s="123"/>
      <c r="F39" s="123"/>
      <c r="G39" s="123"/>
      <c r="H39" s="123"/>
    </row>
    <row r="40" spans="2:8">
      <c r="B40" s="109" t="s">
        <v>217</v>
      </c>
      <c r="D40" s="123"/>
      <c r="E40" s="123"/>
      <c r="F40" s="123"/>
      <c r="G40" s="123"/>
      <c r="H40" s="123"/>
    </row>
    <row r="41" spans="2:8">
      <c r="B41" s="80" t="s">
        <v>218</v>
      </c>
      <c r="C41" s="83" t="s">
        <v>219</v>
      </c>
      <c r="D41" s="220"/>
      <c r="E41" s="220"/>
      <c r="F41" s="220"/>
      <c r="G41" s="220"/>
      <c r="H41" s="220"/>
    </row>
    <row r="42" spans="2:8">
      <c r="B42" s="122" t="s">
        <v>178</v>
      </c>
      <c r="C42" s="83"/>
      <c r="D42" s="220"/>
      <c r="E42" s="220"/>
      <c r="F42" s="220"/>
      <c r="G42" s="220"/>
      <c r="H42" s="220"/>
    </row>
    <row r="43" spans="2:8">
      <c r="B43" s="80" t="s">
        <v>220</v>
      </c>
      <c r="C43" s="83" t="s">
        <v>221</v>
      </c>
      <c r="D43" s="220"/>
      <c r="E43" s="220"/>
      <c r="F43" s="220"/>
      <c r="G43" s="220"/>
      <c r="H43" s="220"/>
    </row>
    <row r="44" spans="2:8">
      <c r="B44" s="124" t="s">
        <v>222</v>
      </c>
      <c r="C44" s="83" t="s">
        <v>221</v>
      </c>
      <c r="D44" s="220"/>
      <c r="E44" s="220"/>
      <c r="F44" s="220"/>
      <c r="G44" s="220"/>
      <c r="H44" s="220"/>
    </row>
    <row r="45" spans="2:8">
      <c r="B45" s="109" t="s">
        <v>223</v>
      </c>
      <c r="C45" s="83" t="s">
        <v>68</v>
      </c>
      <c r="D45" s="220"/>
      <c r="E45" s="220"/>
      <c r="F45" s="220"/>
      <c r="G45" s="220"/>
      <c r="H45" s="220"/>
    </row>
    <row r="46" spans="2:8">
      <c r="B46" s="124" t="s">
        <v>224</v>
      </c>
      <c r="C46" s="83" t="s">
        <v>225</v>
      </c>
      <c r="D46" s="220"/>
      <c r="E46" s="220"/>
      <c r="F46" s="220"/>
      <c r="G46" s="220"/>
      <c r="H46" s="220"/>
    </row>
    <row r="47" spans="2:8">
      <c r="B47" s="124" t="s">
        <v>226</v>
      </c>
      <c r="C47" s="83" t="s">
        <v>227</v>
      </c>
      <c r="D47" s="220"/>
      <c r="E47" s="220"/>
      <c r="F47" s="220"/>
      <c r="G47" s="220"/>
      <c r="H47" s="220"/>
    </row>
    <row r="48" spans="2:8">
      <c r="B48" s="124" t="s">
        <v>228</v>
      </c>
      <c r="C48" s="83" t="s">
        <v>225</v>
      </c>
      <c r="D48" s="220"/>
      <c r="E48" s="220"/>
      <c r="F48" s="220"/>
      <c r="G48" s="220"/>
      <c r="H48" s="220"/>
    </row>
    <row r="49" spans="1:14">
      <c r="B49" s="109" t="s">
        <v>229</v>
      </c>
      <c r="C49" s="83" t="s">
        <v>68</v>
      </c>
      <c r="D49" s="221">
        <f>D47*D48</f>
        <v>0</v>
      </c>
      <c r="E49" s="221">
        <f t="shared" ref="E49:H49" si="3">E47*E48</f>
        <v>0</v>
      </c>
      <c r="F49" s="221">
        <f t="shared" si="3"/>
        <v>0</v>
      </c>
      <c r="G49" s="221">
        <f t="shared" si="3"/>
        <v>0</v>
      </c>
      <c r="H49" s="221">
        <f t="shared" si="3"/>
        <v>0</v>
      </c>
    </row>
    <row r="50" spans="1:14">
      <c r="C50" s="83"/>
      <c r="D50" s="123"/>
      <c r="E50" s="123"/>
      <c r="F50" s="123"/>
      <c r="G50" s="123"/>
      <c r="H50" s="123"/>
    </row>
    <row r="51" spans="1:14">
      <c r="B51" s="109" t="s">
        <v>230</v>
      </c>
      <c r="C51" s="83" t="s">
        <v>68</v>
      </c>
      <c r="D51" s="220"/>
      <c r="E51" s="220"/>
      <c r="F51" s="220"/>
      <c r="G51" s="220"/>
      <c r="H51" s="220"/>
    </row>
    <row r="52" spans="1:14">
      <c r="B52" s="109"/>
      <c r="C52" s="109"/>
      <c r="D52" s="125"/>
      <c r="E52" s="125"/>
      <c r="F52" s="125"/>
      <c r="G52" s="125"/>
      <c r="H52" s="125"/>
      <c r="I52" s="109"/>
      <c r="J52" s="109"/>
      <c r="K52" s="109"/>
      <c r="L52" s="109"/>
      <c r="M52" s="109"/>
      <c r="N52" s="109"/>
    </row>
    <row r="53" spans="1:14">
      <c r="B53" s="109" t="s">
        <v>231</v>
      </c>
      <c r="C53" s="83"/>
      <c r="D53" s="221">
        <f>D45+D49+D51</f>
        <v>0</v>
      </c>
      <c r="E53" s="221">
        <f>E45+E49+E51</f>
        <v>0</v>
      </c>
      <c r="F53" s="221">
        <f>F45+F49+F51</f>
        <v>0</v>
      </c>
      <c r="G53" s="221">
        <f>G45+G49+G51</f>
        <v>0</v>
      </c>
      <c r="H53" s="221">
        <f>H45+H49+H51</f>
        <v>0</v>
      </c>
    </row>
    <row r="54" spans="1:14">
      <c r="B54" s="109" t="s">
        <v>210</v>
      </c>
      <c r="C54" s="83" t="s">
        <v>68</v>
      </c>
      <c r="D54" s="220"/>
      <c r="E54" s="220"/>
      <c r="F54" s="220"/>
      <c r="G54" s="220"/>
      <c r="H54" s="220"/>
    </row>
    <row r="55" spans="1:14">
      <c r="B55" s="109"/>
      <c r="C55" s="83"/>
      <c r="D55" s="125"/>
      <c r="E55" s="125"/>
      <c r="F55" s="125"/>
      <c r="G55" s="125"/>
      <c r="H55" s="125"/>
      <c r="J55" s="109"/>
      <c r="K55" s="109"/>
    </row>
    <row r="56" spans="1:14">
      <c r="B56" s="109" t="s">
        <v>232</v>
      </c>
      <c r="C56" s="83" t="s">
        <v>68</v>
      </c>
      <c r="D56" s="221">
        <f>D37+D53</f>
        <v>0.69372</v>
      </c>
      <c r="E56" s="221">
        <f t="shared" ref="E56:H57" si="4">E37+E53</f>
        <v>0.42612500000000003</v>
      </c>
      <c r="F56" s="221">
        <f t="shared" si="4"/>
        <v>0.13592500000000002</v>
      </c>
      <c r="G56" s="221">
        <f t="shared" si="4"/>
        <v>0.24815899999999999</v>
      </c>
      <c r="H56" s="221">
        <f t="shared" si="4"/>
        <v>0</v>
      </c>
    </row>
    <row r="57" spans="1:14">
      <c r="B57" s="109" t="s">
        <v>233</v>
      </c>
      <c r="C57" s="83" t="s">
        <v>68</v>
      </c>
      <c r="D57" s="221">
        <f>D38+D54</f>
        <v>0.69372</v>
      </c>
      <c r="E57" s="221">
        <f t="shared" si="4"/>
        <v>0.42612500000000003</v>
      </c>
      <c r="F57" s="221">
        <f t="shared" si="4"/>
        <v>0.13592500000000002</v>
      </c>
      <c r="G57" s="221">
        <f t="shared" si="4"/>
        <v>0.24815899999999999</v>
      </c>
      <c r="H57" s="221">
        <f t="shared" si="4"/>
        <v>0</v>
      </c>
      <c r="J57" s="109"/>
    </row>
    <row r="58" spans="1:14">
      <c r="B58" s="109"/>
      <c r="C58" s="83"/>
      <c r="D58" s="126"/>
      <c r="E58" s="126"/>
      <c r="F58" s="126"/>
      <c r="G58" s="126"/>
      <c r="H58" s="126"/>
      <c r="J58" s="109"/>
    </row>
    <row r="59" spans="1:14">
      <c r="B59" s="109" t="s">
        <v>234</v>
      </c>
      <c r="C59" s="83"/>
      <c r="D59" s="126"/>
      <c r="E59" s="126"/>
      <c r="F59" s="126"/>
      <c r="G59" s="126"/>
      <c r="H59" s="126"/>
      <c r="I59" s="126"/>
      <c r="J59" s="126"/>
      <c r="K59" s="126"/>
    </row>
    <row r="60" spans="1:14">
      <c r="B60" s="80" t="s">
        <v>235</v>
      </c>
      <c r="C60" s="83"/>
      <c r="D60" s="179">
        <v>11.02</v>
      </c>
      <c r="E60" s="126"/>
      <c r="F60" s="126"/>
      <c r="G60" s="126"/>
      <c r="H60" s="126"/>
      <c r="I60" s="126"/>
      <c r="J60" s="126"/>
      <c r="K60" s="126"/>
    </row>
    <row r="61" spans="1:14">
      <c r="B61" s="80" t="s">
        <v>236</v>
      </c>
      <c r="C61" s="83"/>
      <c r="D61" s="179">
        <v>9</v>
      </c>
      <c r="E61" s="126"/>
      <c r="F61" s="126"/>
      <c r="G61" s="126"/>
      <c r="H61" s="126"/>
      <c r="I61" s="126"/>
      <c r="J61" s="126"/>
      <c r="K61" s="126"/>
    </row>
    <row r="62" spans="1:14">
      <c r="B62" s="80" t="s">
        <v>237</v>
      </c>
      <c r="C62" s="83"/>
      <c r="D62" s="179">
        <v>7.06</v>
      </c>
      <c r="E62" s="126"/>
      <c r="F62" s="126"/>
      <c r="G62" s="126"/>
      <c r="H62" s="126"/>
      <c r="I62" s="126"/>
      <c r="J62" s="126"/>
      <c r="K62" s="126"/>
    </row>
    <row r="63" spans="1:14">
      <c r="B63" s="109"/>
      <c r="C63" s="83"/>
      <c r="D63" s="126"/>
      <c r="E63" s="126"/>
      <c r="F63" s="126"/>
      <c r="G63" s="126"/>
      <c r="H63" s="126"/>
      <c r="I63" s="126"/>
      <c r="J63" s="126"/>
      <c r="K63" s="126"/>
    </row>
    <row r="64" spans="1:14">
      <c r="A64" s="127" t="s">
        <v>238</v>
      </c>
      <c r="B64" s="109"/>
      <c r="C64" s="83"/>
      <c r="D64" s="83"/>
      <c r="E64" s="126"/>
      <c r="F64" s="126"/>
      <c r="G64" s="126"/>
      <c r="H64" s="126"/>
      <c r="I64" s="126"/>
      <c r="J64" s="126"/>
      <c r="K64" s="126"/>
      <c r="L64" s="83"/>
    </row>
    <row r="65" spans="1:10">
      <c r="A65" s="127" t="s">
        <v>239</v>
      </c>
      <c r="B65" s="109"/>
      <c r="C65" s="109"/>
      <c r="D65" s="109"/>
      <c r="E65" s="126"/>
      <c r="F65" s="109"/>
      <c r="G65" s="109"/>
      <c r="H65" s="109"/>
      <c r="I65" s="109"/>
      <c r="J65" s="109"/>
    </row>
    <row r="66" spans="1:10">
      <c r="A66" s="127"/>
      <c r="B66" s="109"/>
      <c r="C66" s="109"/>
      <c r="D66" s="109"/>
      <c r="E66" s="109"/>
      <c r="F66" s="109"/>
      <c r="G66" s="109"/>
      <c r="H66" s="109"/>
      <c r="I66" s="109"/>
      <c r="J66" s="109"/>
    </row>
    <row r="67" spans="1:10">
      <c r="B67" s="109" t="s">
        <v>240</v>
      </c>
    </row>
    <row r="68" spans="1:10">
      <c r="B68" s="109"/>
    </row>
    <row r="69" spans="1:10">
      <c r="B69" s="202" t="s">
        <v>241</v>
      </c>
      <c r="C69" s="222"/>
      <c r="D69" s="222"/>
      <c r="E69" s="222"/>
      <c r="F69" s="222"/>
      <c r="G69" s="222"/>
      <c r="H69" s="203"/>
    </row>
    <row r="70" spans="1:10">
      <c r="B70" s="204"/>
      <c r="C70" s="205"/>
      <c r="D70" s="205"/>
      <c r="E70" s="205"/>
      <c r="F70" s="205"/>
      <c r="G70" s="205"/>
      <c r="H70" s="206"/>
    </row>
    <row r="71" spans="1:10">
      <c r="B71" s="204"/>
      <c r="C71" s="205"/>
      <c r="D71" s="205"/>
      <c r="E71" s="205"/>
      <c r="F71" s="205"/>
      <c r="G71" s="205"/>
      <c r="H71" s="206"/>
    </row>
    <row r="72" spans="1:10">
      <c r="B72" s="204"/>
      <c r="C72" s="205"/>
      <c r="D72" s="205"/>
      <c r="E72" s="205"/>
      <c r="F72" s="205"/>
      <c r="G72" s="205"/>
      <c r="H72" s="206"/>
    </row>
    <row r="73" spans="1:10">
      <c r="B73" s="204"/>
      <c r="C73" s="205"/>
      <c r="D73" s="205"/>
      <c r="E73" s="205"/>
      <c r="F73" s="205"/>
      <c r="G73" s="205"/>
      <c r="H73" s="206"/>
    </row>
    <row r="74" spans="1:10">
      <c r="B74" s="207"/>
      <c r="C74" s="208"/>
      <c r="D74" s="208"/>
      <c r="E74" s="208"/>
      <c r="F74" s="208"/>
      <c r="G74" s="208"/>
      <c r="H74" s="209"/>
    </row>
    <row r="75" spans="1:10"/>
    <row r="76" spans="1:10"/>
    <row r="77" spans="1:10"/>
    <row r="78" spans="1:10"/>
    <row r="79" spans="1:10"/>
    <row r="80" spans="1:10"/>
    <row r="81"/>
    <row r="82"/>
    <row r="83"/>
    <row r="84"/>
  </sheetData>
  <sheetProtection insertRows="0" sort="0" autoFilter="0" pivotTables="0"/>
  <mergeCells count="2">
    <mergeCell ref="D14:H14"/>
    <mergeCell ref="B69:H74"/>
  </mergeCells>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3181D-308E-4C23-9553-E6A39E1C48EA}">
  <sheetPr>
    <tabColor rgb="FFFFFFCC"/>
  </sheetPr>
  <dimension ref="A1:X54"/>
  <sheetViews>
    <sheetView tabSelected="1" zoomScale="80" zoomScaleNormal="80" workbookViewId="0"/>
  </sheetViews>
  <sheetFormatPr defaultColWidth="0" defaultRowHeight="13.5" zeroHeight="1"/>
  <cols>
    <col min="1" max="1" width="9.125" customWidth="1"/>
    <col min="2" max="2" width="37.75" customWidth="1"/>
    <col min="3" max="7" width="9.125" customWidth="1"/>
    <col min="8" max="14" width="0" hidden="1" customWidth="1"/>
    <col min="15" max="22" width="9.125" customWidth="1"/>
    <col min="23" max="23" width="18.875" customWidth="1"/>
    <col min="24" max="24" width="9.125" customWidth="1"/>
    <col min="25" max="16384" width="9.125" hidden="1"/>
  </cols>
  <sheetData>
    <row r="1" spans="1:23" ht="24.95">
      <c r="A1" s="1" t="str">
        <f>Cover!$A$2</f>
        <v>NESO Regulatory Financial Reporting Pack</v>
      </c>
      <c r="B1" s="1"/>
      <c r="C1" s="1"/>
      <c r="D1" s="1"/>
      <c r="E1" s="1"/>
      <c r="F1" s="1"/>
      <c r="G1" s="1"/>
      <c r="H1" s="1"/>
      <c r="I1" s="1"/>
      <c r="J1" s="1"/>
      <c r="K1" s="1"/>
      <c r="L1" s="1"/>
      <c r="M1" s="1"/>
      <c r="N1" s="1"/>
      <c r="O1" s="1"/>
      <c r="P1" s="1"/>
      <c r="Q1" s="1"/>
      <c r="R1" s="1"/>
      <c r="S1" s="1"/>
      <c r="T1" s="1"/>
      <c r="U1" s="1"/>
      <c r="V1" s="1"/>
    </row>
    <row r="2" spans="1:23" ht="24.95">
      <c r="A2" s="3" t="str">
        <f>Cover!$A$3</f>
        <v>National Energy System Operator</v>
      </c>
      <c r="B2" s="1"/>
      <c r="C2" s="1"/>
      <c r="D2" s="1"/>
      <c r="E2" s="1"/>
      <c r="F2" s="1"/>
      <c r="G2" s="1"/>
      <c r="H2" s="1"/>
      <c r="I2" s="1"/>
      <c r="J2" s="1"/>
      <c r="K2" s="1"/>
      <c r="L2" s="1"/>
      <c r="M2" s="1"/>
      <c r="N2" s="1"/>
      <c r="O2" s="1"/>
      <c r="P2" s="1"/>
      <c r="Q2" s="1"/>
      <c r="R2" s="1"/>
      <c r="S2" s="1"/>
      <c r="T2" s="1"/>
      <c r="U2" s="1"/>
      <c r="V2" s="1"/>
    </row>
    <row r="3" spans="1:23" ht="24.95">
      <c r="A3" s="3">
        <f>Cover!$A$4</f>
        <v>2025</v>
      </c>
      <c r="B3" s="1"/>
      <c r="C3" s="1"/>
      <c r="D3" s="1"/>
      <c r="E3" s="1"/>
      <c r="F3" s="1"/>
      <c r="G3" s="1"/>
      <c r="H3" s="1"/>
      <c r="I3" s="1"/>
      <c r="J3" s="1"/>
      <c r="K3" s="1"/>
      <c r="L3" s="1"/>
      <c r="M3" s="1"/>
      <c r="N3" s="1"/>
      <c r="O3" s="1"/>
      <c r="P3" s="1"/>
      <c r="Q3" s="1"/>
      <c r="R3" s="1"/>
      <c r="S3" s="1"/>
      <c r="T3" s="1"/>
      <c r="U3" s="1"/>
      <c r="V3" s="1"/>
    </row>
    <row r="4" spans="1:23" ht="24.95">
      <c r="A4" s="3" t="s">
        <v>242</v>
      </c>
      <c r="B4" s="1"/>
      <c r="C4" s="1"/>
      <c r="D4" s="1"/>
      <c r="E4" s="1"/>
      <c r="F4" s="1"/>
      <c r="G4" s="1"/>
      <c r="H4" s="1"/>
      <c r="I4" s="1"/>
      <c r="J4" s="1"/>
      <c r="K4" s="1"/>
      <c r="L4" s="1"/>
      <c r="M4" s="1"/>
      <c r="N4" s="1"/>
      <c r="O4" s="1"/>
      <c r="P4" s="1"/>
      <c r="Q4" s="1"/>
      <c r="R4" s="1"/>
      <c r="S4" s="1"/>
      <c r="T4" s="1"/>
      <c r="U4" s="1"/>
      <c r="V4" s="1"/>
    </row>
    <row r="5" spans="1:23"/>
    <row r="6" spans="1:23">
      <c r="A6" t="s">
        <v>243</v>
      </c>
      <c r="D6" s="223">
        <v>7</v>
      </c>
      <c r="E6" t="s">
        <v>244</v>
      </c>
    </row>
    <row r="7" spans="1:23"/>
    <row r="8" spans="1:23">
      <c r="H8" t="s">
        <v>49</v>
      </c>
      <c r="I8" t="s">
        <v>50</v>
      </c>
      <c r="J8" t="s">
        <v>51</v>
      </c>
      <c r="K8" t="s">
        <v>52</v>
      </c>
      <c r="L8" t="s">
        <v>53</v>
      </c>
      <c r="M8" t="s">
        <v>55</v>
      </c>
      <c r="N8" t="s">
        <v>57</v>
      </c>
      <c r="O8" s="59" t="s">
        <v>19</v>
      </c>
      <c r="P8" s="59" t="s">
        <v>58</v>
      </c>
      <c r="Q8" s="59" t="s">
        <v>59</v>
      </c>
      <c r="R8" s="59" t="s">
        <v>245</v>
      </c>
      <c r="S8" s="59" t="s">
        <v>246</v>
      </c>
      <c r="T8" s="59" t="s">
        <v>247</v>
      </c>
      <c r="U8" s="59" t="s">
        <v>248</v>
      </c>
      <c r="V8" s="59" t="s">
        <v>249</v>
      </c>
    </row>
    <row r="9" spans="1:23" ht="14.1">
      <c r="A9" s="128"/>
      <c r="B9" s="128"/>
      <c r="C9" s="128"/>
      <c r="D9" s="128"/>
      <c r="E9" s="128"/>
      <c r="F9" t="s">
        <v>250</v>
      </c>
      <c r="G9" s="128"/>
      <c r="H9" s="129"/>
      <c r="I9" s="129"/>
      <c r="J9" s="129"/>
      <c r="K9" s="129"/>
      <c r="L9" s="129"/>
      <c r="M9" s="129"/>
      <c r="N9" s="129"/>
      <c r="O9" s="129"/>
      <c r="P9" s="129"/>
      <c r="Q9" s="129"/>
      <c r="R9" s="129"/>
      <c r="S9" s="129"/>
      <c r="T9" s="129"/>
      <c r="U9" s="129"/>
      <c r="V9" s="129"/>
      <c r="W9" t="s">
        <v>251</v>
      </c>
    </row>
    <row r="10" spans="1:23" ht="14.1">
      <c r="A10" t="s">
        <v>49</v>
      </c>
      <c r="B10" s="128"/>
      <c r="C10" s="128"/>
      <c r="D10" t="s">
        <v>252</v>
      </c>
      <c r="E10" s="128"/>
      <c r="F10" s="39">
        <v>51.202754284834377</v>
      </c>
      <c r="G10" s="128"/>
      <c r="H10" s="224"/>
      <c r="I10" s="211">
        <f>$F10 / $D$6</f>
        <v>7.314679183547768</v>
      </c>
      <c r="J10" s="211">
        <f>IF($F10 &gt; 0, MIN(I10, $F10 - SUM($H10:I10)), 0)</f>
        <v>7.314679183547768</v>
      </c>
      <c r="K10" s="211">
        <f>IF($F10 &gt; 0, MIN(J10, $F10 - SUM($H10:J10)), 0)</f>
        <v>7.314679183547768</v>
      </c>
      <c r="L10" s="211">
        <f>IF($F10 &gt; 0, MIN(K10, $F10 - SUM($H10:K10)), 0)</f>
        <v>7.314679183547768</v>
      </c>
      <c r="M10" s="211">
        <f>IF($F10 &gt; 0, MIN(L10, $F10 - SUM($H10:L10)), 0)</f>
        <v>7.314679183547768</v>
      </c>
      <c r="N10" s="211">
        <f>IF($F10 &gt; 0, MIN(M10, $F10 - SUM($H10:M10)), 0)</f>
        <v>7.314679183547768</v>
      </c>
      <c r="O10" s="211">
        <f>IF($F10 &gt; 0, MIN(N10, $F10 - SUM($H10:N10)), 0)</f>
        <v>7.3146791835477671</v>
      </c>
      <c r="P10" s="211">
        <f>IF($F10 &gt; 0, MIN(O10, $F10 - SUM($H10:O10)), 0)</f>
        <v>0</v>
      </c>
      <c r="Q10" s="211">
        <f>IF($F10 &gt; 0, MIN(P10, $F10 - SUM($H10:P10)), 0)</f>
        <v>0</v>
      </c>
      <c r="R10" s="211">
        <f>IF($F10 &gt; 0, MIN(Q10, $F10 - SUM($H10:Q10)), 0)</f>
        <v>0</v>
      </c>
      <c r="S10" s="211">
        <f>IF($F10 &gt; 0, MIN(R10, $F10 - SUM($H10:R10)), 0)</f>
        <v>0</v>
      </c>
      <c r="T10" s="211">
        <f>IF($F10 &gt; 0, MIN(S10, $F10 - SUM($H10:S10)), 0)</f>
        <v>0</v>
      </c>
      <c r="U10" s="211">
        <f>IF($F10 &gt; 0, MIN(T10, $F10 - SUM($H10:T10)), 0)</f>
        <v>0</v>
      </c>
      <c r="V10" s="211">
        <f>IF($F10 &gt; 0, MIN(U10, $F10 - SUM($H10:U10)), 0)</f>
        <v>0</v>
      </c>
      <c r="W10" s="225" t="str">
        <f>IF(F10 = SUM(H10:V10), "OK", "Error")</f>
        <v>OK</v>
      </c>
    </row>
    <row r="11" spans="1:23" ht="14.1">
      <c r="A11" t="s">
        <v>50</v>
      </c>
      <c r="B11" s="128"/>
      <c r="C11" s="128"/>
      <c r="D11" t="s">
        <v>252</v>
      </c>
      <c r="E11" s="128"/>
      <c r="F11" s="39">
        <v>60.288958800578214</v>
      </c>
      <c r="G11" s="128"/>
      <c r="H11" s="130"/>
      <c r="I11" s="131"/>
      <c r="J11" s="211">
        <f>$F11 / $D$6</f>
        <v>8.6127084000826013</v>
      </c>
      <c r="K11" s="211">
        <f>IF($F11 &gt; 0, MIN(J11, $F11 - SUM($H11:J11)), 0)</f>
        <v>8.6127084000826013</v>
      </c>
      <c r="L11" s="211">
        <f>IF($F11 &gt; 0, MIN(K11, $F11 - SUM($H11:K11)), 0)</f>
        <v>8.6127084000826013</v>
      </c>
      <c r="M11" s="211">
        <f>IF($F11 &gt; 0, MIN(L11, $F11 - SUM($H11:L11)), 0)</f>
        <v>8.6127084000826013</v>
      </c>
      <c r="N11" s="211">
        <f>IF($F11 &gt; 0, MIN(M11, $F11 - SUM($H11:M11)), 0)</f>
        <v>8.6127084000826013</v>
      </c>
      <c r="O11" s="211">
        <f>IF($F11 &gt; 0, MIN(N11, $F11 - SUM($H11:N11)), 0)</f>
        <v>8.6127084000826013</v>
      </c>
      <c r="P11" s="211">
        <f>IF($F11 &gt; 0, MIN(O11, $F11 - SUM($H11:O11)), 0)</f>
        <v>8.6127084000826013</v>
      </c>
      <c r="Q11" s="211">
        <f>IF($F11 &gt; 0, MIN(P11, $F11 - SUM($H11:P11)), 0)</f>
        <v>0</v>
      </c>
      <c r="R11" s="211">
        <f>IF($F11 &gt; 0, MIN(Q11, $F11 - SUM($H11:Q11)), 0)</f>
        <v>0</v>
      </c>
      <c r="S11" s="211">
        <f>IF($F11 &gt; 0, MIN(R11, $F11 - SUM($H11:R11)), 0)</f>
        <v>0</v>
      </c>
      <c r="T11" s="211">
        <f>IF($F11 &gt; 0, MIN(S11, $F11 - SUM($H11:S11)), 0)</f>
        <v>0</v>
      </c>
      <c r="U11" s="211">
        <f>IF($F11 &gt; 0, MIN(T11, $F11 - SUM($H11:T11)), 0)</f>
        <v>0</v>
      </c>
      <c r="V11" s="211">
        <f>IF($F11 &gt; 0, MIN(U11, $F11 - SUM($H11:U11)), 0)</f>
        <v>0</v>
      </c>
      <c r="W11" s="225" t="str">
        <f t="shared" ref="W11:W16" si="0">IF(F11 = SUM(H11:V11), "OK", "Error")</f>
        <v>OK</v>
      </c>
    </row>
    <row r="12" spans="1:23" ht="14.1">
      <c r="A12" t="s">
        <v>51</v>
      </c>
      <c r="B12" s="128"/>
      <c r="C12" s="128"/>
      <c r="D12" t="s">
        <v>252</v>
      </c>
      <c r="E12" s="128"/>
      <c r="F12" s="39">
        <v>54.918379557716989</v>
      </c>
      <c r="G12" s="128"/>
      <c r="H12" s="130"/>
      <c r="I12" s="131"/>
      <c r="J12" s="131"/>
      <c r="K12" s="211">
        <f>$F12 / $D$6</f>
        <v>7.8454827939595697</v>
      </c>
      <c r="L12" s="211">
        <f>IF($F12 &gt; 0, MIN(K12, $F12 - SUM($H12:K12)), 0)</f>
        <v>7.8454827939595697</v>
      </c>
      <c r="M12" s="211">
        <f>IF($F12 &gt; 0, MIN(L12, $F12 - SUM($H12:L12)), 0)</f>
        <v>7.8454827939595697</v>
      </c>
      <c r="N12" s="211">
        <f>IF($F12 &gt; 0, MIN(M12, $F12 - SUM($H12:M12)), 0)</f>
        <v>7.8454827939595697</v>
      </c>
      <c r="O12" s="211">
        <f>IF($F12 &gt; 0, MIN(N12, $F12 - SUM($H12:N12)), 0)</f>
        <v>7.8454827939595697</v>
      </c>
      <c r="P12" s="211">
        <f>IF($F12 &gt; 0, MIN(O12, $F12 - SUM($H12:O12)), 0)</f>
        <v>7.8454827939595697</v>
      </c>
      <c r="Q12" s="211">
        <f>IF($F12 &gt; 0, MIN(P12, $F12 - SUM($H12:P12)), 0)</f>
        <v>7.8454827939595688</v>
      </c>
      <c r="R12" s="211">
        <f>IF($F12 &gt; 0, MIN(Q12, $F12 - SUM($H12:Q12)), 0)</f>
        <v>0</v>
      </c>
      <c r="S12" s="211">
        <f>IF($F12 &gt; 0, MIN(R12, $F12 - SUM($H12:R12)), 0)</f>
        <v>0</v>
      </c>
      <c r="T12" s="211">
        <f>IF($F12 &gt; 0, MIN(S12, $F12 - SUM($H12:S12)), 0)</f>
        <v>0</v>
      </c>
      <c r="U12" s="211">
        <f>IF($F12 &gt; 0, MIN(T12, $F12 - SUM($H12:T12)), 0)</f>
        <v>0</v>
      </c>
      <c r="V12" s="211">
        <f>IF($F12 &gt; 0, MIN(U12, $F12 - SUM($H12:U12)), 0)</f>
        <v>0</v>
      </c>
      <c r="W12" s="225" t="str">
        <f t="shared" si="0"/>
        <v>OK</v>
      </c>
    </row>
    <row r="13" spans="1:23" ht="14.1">
      <c r="A13" t="s">
        <v>52</v>
      </c>
      <c r="B13" s="128"/>
      <c r="C13" s="128"/>
      <c r="D13" t="s">
        <v>252</v>
      </c>
      <c r="E13" s="128"/>
      <c r="F13" s="39">
        <v>53.789966850148303</v>
      </c>
      <c r="G13" s="128"/>
      <c r="H13" s="130"/>
      <c r="I13" s="131"/>
      <c r="J13" s="131"/>
      <c r="K13" s="131"/>
      <c r="L13" s="211">
        <f>$F13 / $D$6</f>
        <v>7.6842809785926152</v>
      </c>
      <c r="M13" s="211">
        <f>IF($F13 &gt; 0, MIN(L13, $F13 - SUM($H13:L13)), 0)</f>
        <v>7.6842809785926152</v>
      </c>
      <c r="N13" s="211">
        <f>IF($F13 &gt; 0, MIN(M13, $F13 - SUM($H13:M13)), 0)</f>
        <v>7.6842809785926152</v>
      </c>
      <c r="O13" s="211">
        <f>IF($F13 &gt; 0, MIN(N13, $F13 - SUM($H13:N13)), 0)</f>
        <v>7.6842809785926152</v>
      </c>
      <c r="P13" s="211">
        <f>IF($F13 &gt; 0, MIN(O13, $F13 - SUM($H13:O13)), 0)</f>
        <v>7.6842809785926152</v>
      </c>
      <c r="Q13" s="211">
        <f>IF($F13 &gt; 0, MIN(P13, $F13 - SUM($H13:P13)), 0)</f>
        <v>7.6842809785926152</v>
      </c>
      <c r="R13" s="211">
        <f>IF($F13 &gt; 0, MIN(Q13, $F13 - SUM($H13:Q13)), 0)</f>
        <v>7.6842809785926107</v>
      </c>
      <c r="S13" s="211">
        <f>IF($F13 &gt; 0, MIN(R13, $F13 - SUM($H13:R13)), 0)</f>
        <v>0</v>
      </c>
      <c r="T13" s="211">
        <f>IF($F13 &gt; 0, MIN(S13, $F13 - SUM($H13:S13)), 0)</f>
        <v>0</v>
      </c>
      <c r="U13" s="211">
        <f>IF($F13 &gt; 0, MIN(T13, $F13 - SUM($H13:T13)), 0)</f>
        <v>0</v>
      </c>
      <c r="V13" s="211">
        <f>IF($F13 &gt; 0, MIN(U13, $F13 - SUM($H13:U13)), 0)</f>
        <v>0</v>
      </c>
      <c r="W13" s="225" t="str">
        <f t="shared" si="0"/>
        <v>OK</v>
      </c>
    </row>
    <row r="14" spans="1:23" ht="14.1">
      <c r="A14" t="s">
        <v>53</v>
      </c>
      <c r="B14" s="128"/>
      <c r="C14" s="128"/>
      <c r="D14" t="s">
        <v>252</v>
      </c>
      <c r="E14" s="128"/>
      <c r="F14" s="39">
        <v>89.636487606780619</v>
      </c>
      <c r="G14" s="128"/>
      <c r="H14" s="130"/>
      <c r="I14" s="131"/>
      <c r="J14" s="131"/>
      <c r="K14" s="131"/>
      <c r="L14" s="131"/>
      <c r="M14" s="211">
        <f>$F14 / $D$6</f>
        <v>12.805212515254373</v>
      </c>
      <c r="N14" s="211">
        <f>IF($F14 &gt; 0, MIN(M14, $F14 - SUM($H14:M14)), 0)</f>
        <v>12.805212515254373</v>
      </c>
      <c r="O14" s="211">
        <f>IF($F14 &gt; 0, MIN(N14, $F14 - SUM($H14:N14)), 0)</f>
        <v>12.805212515254373</v>
      </c>
      <c r="P14" s="211">
        <f>IF($F14 &gt; 0, MIN(O14, $F14 - SUM($H14:O14)), 0)</f>
        <v>12.805212515254373</v>
      </c>
      <c r="Q14" s="211">
        <f>IF($F14 &gt; 0, MIN(P14, $F14 - SUM($H14:P14)), 0)</f>
        <v>12.805212515254373</v>
      </c>
      <c r="R14" s="211">
        <f>IF($F14 &gt; 0, MIN(Q14, $F14 - SUM($H14:Q14)), 0)</f>
        <v>12.805212515254373</v>
      </c>
      <c r="S14" s="211">
        <f>IF($F14 &gt; 0, MIN(R14, $F14 - SUM($H14:R14)), 0)</f>
        <v>12.805212515254373</v>
      </c>
      <c r="T14" s="211">
        <f>IF($F14 &gt; 0, MIN(S14, $F14 - SUM($H14:S14)), 0)</f>
        <v>1.4210854715202004E-14</v>
      </c>
      <c r="U14" s="211">
        <f>IF($F14 &gt; 0, MIN(T14, $F14 - SUM($H14:T14)), 0)</f>
        <v>0</v>
      </c>
      <c r="V14" s="211">
        <f>IF($F14 &gt; 0, MIN(U14, $F14 - SUM($H14:U14)), 0)</f>
        <v>0</v>
      </c>
      <c r="W14" s="225" t="str">
        <f t="shared" si="0"/>
        <v>OK</v>
      </c>
    </row>
    <row r="15" spans="1:23" ht="14.1">
      <c r="A15" t="s">
        <v>55</v>
      </c>
      <c r="B15" s="128"/>
      <c r="C15" s="128"/>
      <c r="D15" t="s">
        <v>252</v>
      </c>
      <c r="E15" s="128"/>
      <c r="F15" s="39">
        <v>85.980683991483914</v>
      </c>
      <c r="G15" s="128"/>
      <c r="H15" s="130"/>
      <c r="I15" s="131"/>
      <c r="J15" s="131"/>
      <c r="K15" s="131"/>
      <c r="L15" s="131"/>
      <c r="M15" s="131"/>
      <c r="N15" s="211">
        <f>$F15 / $D$6</f>
        <v>12.282954855926274</v>
      </c>
      <c r="O15" s="211">
        <f>IF($F15 &gt; 0, MIN(N15, $F15 - SUM($H15:N15)), 0)</f>
        <v>12.282954855926274</v>
      </c>
      <c r="P15" s="211">
        <f>IF($F15 &gt; 0, MIN(O15, $F15 - SUM($H15:O15)), 0)</f>
        <v>12.282954855926274</v>
      </c>
      <c r="Q15" s="211">
        <f>IF($F15 &gt; 0, MIN(P15, $F15 - SUM($H15:P15)), 0)</f>
        <v>12.282954855926274</v>
      </c>
      <c r="R15" s="211">
        <f>IF($F15 &gt; 0, MIN(Q15, $F15 - SUM($H15:Q15)), 0)</f>
        <v>12.282954855926274</v>
      </c>
      <c r="S15" s="211">
        <f>IF($F15 &gt; 0, MIN(R15, $F15 - SUM($H15:R15)), 0)</f>
        <v>12.282954855926274</v>
      </c>
      <c r="T15" s="211">
        <f>IF($F15 &gt; 0, MIN(S15, $F15 - SUM($H15:S15)), 0)</f>
        <v>12.282954855926263</v>
      </c>
      <c r="U15" s="211">
        <f>IF($F15 &gt; 0, MIN(T15, $F15 - SUM($H15:T15)), 0)</f>
        <v>0</v>
      </c>
      <c r="V15" s="211">
        <f>IF($F15 &gt; 0, MIN(U15, $F15 - SUM($H15:U15)), 0)</f>
        <v>0</v>
      </c>
      <c r="W15" s="225" t="str">
        <f t="shared" si="0"/>
        <v>OK</v>
      </c>
    </row>
    <row r="16" spans="1:23" ht="14.1">
      <c r="A16" t="s">
        <v>57</v>
      </c>
      <c r="B16" s="128"/>
      <c r="C16" s="128"/>
      <c r="D16" t="s">
        <v>252</v>
      </c>
      <c r="E16" s="128"/>
      <c r="F16" s="39">
        <v>110.35731323183926</v>
      </c>
      <c r="G16" s="128"/>
      <c r="H16" s="130"/>
      <c r="I16" s="131"/>
      <c r="J16" s="131"/>
      <c r="K16" s="131"/>
      <c r="L16" s="131"/>
      <c r="M16" s="131"/>
      <c r="N16" s="131"/>
      <c r="O16" s="211">
        <f>$F16 / $D$6</f>
        <v>15.765330461691322</v>
      </c>
      <c r="P16" s="211">
        <f>IF($F16 &gt; 0, MIN(O16, $F16 - SUM($H16:O16)), 0)</f>
        <v>15.765330461691322</v>
      </c>
      <c r="Q16" s="211">
        <f>IF($F16 &gt; 0, MIN(P16, $F16 - SUM($H16:P16)), 0)</f>
        <v>15.765330461691322</v>
      </c>
      <c r="R16" s="211">
        <f>IF($F16 &gt; 0, MIN(Q16, $F16 - SUM($H16:Q16)), 0)</f>
        <v>15.765330461691322</v>
      </c>
      <c r="S16" s="211">
        <f>IF($F16 &gt; 0, MIN(R16, $F16 - SUM($H16:R16)), 0)</f>
        <v>15.765330461691322</v>
      </c>
      <c r="T16" s="211">
        <f>IF($F16 &gt; 0, MIN(S16, $F16 - SUM($H16:S16)), 0)</f>
        <v>15.765330461691322</v>
      </c>
      <c r="U16" s="211">
        <f>IF($F16 &gt; 0, MIN(T16, $F16 - SUM($H16:T16)), 0)</f>
        <v>15.76533046169132</v>
      </c>
      <c r="V16" s="211">
        <f>IF($F16 &gt; 0, MIN(U16, $F16 - SUM($H16:U16)), 0)</f>
        <v>0</v>
      </c>
      <c r="W16" s="225" t="str">
        <f t="shared" si="0"/>
        <v>OK</v>
      </c>
    </row>
    <row r="17" spans="1:23" ht="14.1">
      <c r="A17" t="s">
        <v>19</v>
      </c>
      <c r="B17" s="128"/>
      <c r="C17" s="128"/>
      <c r="D17" t="s">
        <v>252</v>
      </c>
      <c r="E17" s="128"/>
      <c r="F17" s="226"/>
      <c r="G17" s="128"/>
      <c r="H17" s="132"/>
      <c r="I17" s="133"/>
      <c r="J17" s="133"/>
      <c r="K17" s="133"/>
      <c r="L17" s="133"/>
      <c r="M17" s="133"/>
      <c r="N17" s="133"/>
      <c r="O17" s="227"/>
      <c r="P17" s="211">
        <f>$F17 / $D$6</f>
        <v>0</v>
      </c>
      <c r="Q17" s="211">
        <f>IF($F17 &gt; 0, MIN(P17, $F17 - SUM($H17:P17)), 0)</f>
        <v>0</v>
      </c>
      <c r="R17" s="211">
        <f>IF($F17 &gt; 0, MIN(Q17, $F17 - SUM($H17:Q17)), 0)</f>
        <v>0</v>
      </c>
      <c r="S17" s="211">
        <f>IF($F17 &gt; 0, MIN(R17, $F17 - SUM($H17:R17)), 0)</f>
        <v>0</v>
      </c>
      <c r="T17" s="211">
        <f>IF($F17 &gt; 0, MIN(S17, $F17 - SUM($H17:S17)), 0)</f>
        <v>0</v>
      </c>
      <c r="U17" s="211">
        <f>IF($F17 &gt; 0, MIN(T17, $F17 - SUM($H17:T17)), 0)</f>
        <v>0</v>
      </c>
      <c r="V17" s="211">
        <f>IF($F17 &gt; 0, MIN(U17, $F17 - SUM($H17:U17)), 0)</f>
        <v>0</v>
      </c>
      <c r="W17" s="225" t="str">
        <f>IF(F17 = SUM(H17:V17), "OK", "Error")</f>
        <v>OK</v>
      </c>
    </row>
    <row r="18" spans="1:23" ht="14.1">
      <c r="A18" t="s">
        <v>253</v>
      </c>
      <c r="B18" s="128"/>
      <c r="C18" s="128"/>
      <c r="D18" t="s">
        <v>252</v>
      </c>
      <c r="E18" s="128"/>
      <c r="F18" s="228"/>
      <c r="G18" s="128"/>
      <c r="H18" s="229"/>
      <c r="I18" s="211">
        <f t="shared" ref="I18:V18" si="1">SUM(I10:I17)</f>
        <v>7.314679183547768</v>
      </c>
      <c r="J18" s="211">
        <f t="shared" si="1"/>
        <v>15.92738758363037</v>
      </c>
      <c r="K18" s="211">
        <f t="shared" si="1"/>
        <v>23.772870377589939</v>
      </c>
      <c r="L18" s="211">
        <f t="shared" si="1"/>
        <v>31.457151356182553</v>
      </c>
      <c r="M18" s="211">
        <f t="shared" si="1"/>
        <v>44.262363871436925</v>
      </c>
      <c r="N18" s="211">
        <f t="shared" si="1"/>
        <v>56.545318727363195</v>
      </c>
      <c r="O18" s="211">
        <f t="shared" si="1"/>
        <v>72.310649189054516</v>
      </c>
      <c r="P18" s="211">
        <f t="shared" si="1"/>
        <v>64.995970005506749</v>
      </c>
      <c r="Q18" s="211">
        <f t="shared" si="1"/>
        <v>56.383261605424153</v>
      </c>
      <c r="R18" s="211">
        <f t="shared" si="1"/>
        <v>48.537778811464577</v>
      </c>
      <c r="S18" s="211">
        <f t="shared" si="1"/>
        <v>40.853497832871966</v>
      </c>
      <c r="T18" s="211">
        <f t="shared" si="1"/>
        <v>28.048285317617598</v>
      </c>
      <c r="U18" s="211">
        <f t="shared" si="1"/>
        <v>15.76533046169132</v>
      </c>
      <c r="V18" s="211">
        <f t="shared" si="1"/>
        <v>0</v>
      </c>
    </row>
    <row r="19" spans="1:23"/>
    <row r="20" spans="1:23" ht="14.1">
      <c r="A20" s="128"/>
      <c r="B20" s="128"/>
      <c r="C20" s="128"/>
      <c r="D20" s="134"/>
      <c r="E20" s="134"/>
      <c r="F20" s="135"/>
      <c r="G20" s="135"/>
      <c r="H20" s="136"/>
      <c r="I20" s="136"/>
      <c r="J20" s="136"/>
      <c r="K20" s="136"/>
      <c r="L20" s="136"/>
      <c r="M20" s="136"/>
      <c r="N20" s="136"/>
      <c r="O20" s="136"/>
      <c r="P20" s="136"/>
      <c r="Q20" s="136"/>
      <c r="R20" s="136"/>
      <c r="S20" s="136"/>
      <c r="T20" s="136"/>
      <c r="U20" s="136"/>
      <c r="V20" s="136"/>
    </row>
    <row r="21" spans="1:23" ht="14.1">
      <c r="A21" t="s">
        <v>254</v>
      </c>
      <c r="B21" s="128"/>
      <c r="C21" s="128"/>
      <c r="D21" t="s">
        <v>252</v>
      </c>
      <c r="E21" s="134"/>
      <c r="F21" s="39">
        <v>18.972999999999999</v>
      </c>
      <c r="G21" s="135"/>
      <c r="H21" s="224"/>
      <c r="I21" s="224"/>
      <c r="J21" s="224"/>
      <c r="K21" s="224"/>
      <c r="L21" s="211">
        <f>$F$21/20</f>
        <v>0.94864999999999999</v>
      </c>
      <c r="M21" s="211">
        <f t="shared" ref="M21:O21" si="2">$F$21/20</f>
        <v>0.94864999999999999</v>
      </c>
      <c r="N21" s="211">
        <f t="shared" si="2"/>
        <v>0.94864999999999999</v>
      </c>
      <c r="O21" s="211">
        <f t="shared" si="2"/>
        <v>0.94864999999999999</v>
      </c>
      <c r="P21" s="224"/>
      <c r="Q21" s="224"/>
      <c r="R21" s="224"/>
      <c r="S21" s="224"/>
      <c r="T21" s="224"/>
      <c r="U21" s="224"/>
      <c r="V21" s="224"/>
    </row>
    <row r="22" spans="1:23" ht="14.1">
      <c r="A22" t="s">
        <v>255</v>
      </c>
      <c r="B22" s="128"/>
      <c r="C22" s="128"/>
      <c r="D22" t="s">
        <v>252</v>
      </c>
      <c r="E22" s="134"/>
      <c r="F22" s="39">
        <v>18.972999999999999</v>
      </c>
      <c r="G22" s="135"/>
      <c r="H22" s="130"/>
      <c r="I22" s="130"/>
      <c r="J22" s="130"/>
      <c r="K22" s="130"/>
      <c r="L22" s="130"/>
      <c r="M22" s="130"/>
      <c r="N22" s="130"/>
      <c r="O22" s="230"/>
      <c r="P22" s="211">
        <f t="shared" ref="P22:V22" si="3">($F$22-SUM($L$21:$O$21))/7</f>
        <v>2.1683428571428571</v>
      </c>
      <c r="Q22" s="211">
        <f t="shared" si="3"/>
        <v>2.1683428571428571</v>
      </c>
      <c r="R22" s="211">
        <f t="shared" si="3"/>
        <v>2.1683428571428571</v>
      </c>
      <c r="S22" s="211">
        <f t="shared" si="3"/>
        <v>2.1683428571428571</v>
      </c>
      <c r="T22" s="211">
        <f t="shared" si="3"/>
        <v>2.1683428571428571</v>
      </c>
      <c r="U22" s="211">
        <f t="shared" si="3"/>
        <v>2.1683428571428571</v>
      </c>
      <c r="V22" s="211">
        <f t="shared" si="3"/>
        <v>2.1683428571428571</v>
      </c>
    </row>
    <row r="23" spans="1:23" ht="14.1">
      <c r="A23" t="s">
        <v>256</v>
      </c>
      <c r="B23" s="128"/>
      <c r="C23" s="134"/>
      <c r="D23" t="s">
        <v>252</v>
      </c>
      <c r="E23" s="134"/>
      <c r="F23" s="137"/>
      <c r="G23" s="135"/>
      <c r="H23" s="229"/>
      <c r="I23" s="229"/>
      <c r="J23" s="229"/>
      <c r="K23" s="229"/>
      <c r="L23" s="211">
        <f t="shared" ref="L23:V23" si="4">SUM(L21:L22)</f>
        <v>0.94864999999999999</v>
      </c>
      <c r="M23" s="211">
        <f t="shared" si="4"/>
        <v>0.94864999999999999</v>
      </c>
      <c r="N23" s="211">
        <f t="shared" si="4"/>
        <v>0.94864999999999999</v>
      </c>
      <c r="O23" s="211">
        <f t="shared" si="4"/>
        <v>0.94864999999999999</v>
      </c>
      <c r="P23" s="211">
        <f t="shared" si="4"/>
        <v>2.1683428571428571</v>
      </c>
      <c r="Q23" s="211">
        <f t="shared" si="4"/>
        <v>2.1683428571428571</v>
      </c>
      <c r="R23" s="211">
        <f t="shared" si="4"/>
        <v>2.1683428571428571</v>
      </c>
      <c r="S23" s="211">
        <f t="shared" si="4"/>
        <v>2.1683428571428571</v>
      </c>
      <c r="T23" s="211">
        <f t="shared" si="4"/>
        <v>2.1683428571428571</v>
      </c>
      <c r="U23" s="211">
        <f t="shared" si="4"/>
        <v>2.1683428571428571</v>
      </c>
      <c r="V23" s="211">
        <f t="shared" si="4"/>
        <v>2.1683428571428571</v>
      </c>
    </row>
    <row r="24" spans="1:23"/>
    <row r="25" spans="1:23">
      <c r="D25" t="s">
        <v>252</v>
      </c>
      <c r="H25" s="25">
        <f>H18+H23</f>
        <v>0</v>
      </c>
      <c r="I25" s="211">
        <f t="shared" ref="I25:V25" si="5">I18+I23</f>
        <v>7.314679183547768</v>
      </c>
      <c r="J25" s="211">
        <f t="shared" si="5"/>
        <v>15.92738758363037</v>
      </c>
      <c r="K25" s="211">
        <f t="shared" si="5"/>
        <v>23.772870377589939</v>
      </c>
      <c r="L25" s="211">
        <f t="shared" si="5"/>
        <v>32.40580135618255</v>
      </c>
      <c r="M25" s="211">
        <f t="shared" si="5"/>
        <v>45.211013871436926</v>
      </c>
      <c r="N25" s="211">
        <f t="shared" si="5"/>
        <v>57.493968727363196</v>
      </c>
      <c r="O25" s="211">
        <f t="shared" si="5"/>
        <v>73.259299189054516</v>
      </c>
      <c r="P25" s="211">
        <f t="shared" si="5"/>
        <v>67.164312862649609</v>
      </c>
      <c r="Q25" s="211">
        <f t="shared" si="5"/>
        <v>58.551604462567013</v>
      </c>
      <c r="R25" s="211">
        <f t="shared" si="5"/>
        <v>50.706121668607437</v>
      </c>
      <c r="S25" s="211">
        <f t="shared" si="5"/>
        <v>43.021840690014827</v>
      </c>
      <c r="T25" s="211">
        <f t="shared" si="5"/>
        <v>30.216628174760455</v>
      </c>
      <c r="U25" s="211">
        <f t="shared" si="5"/>
        <v>17.933673318834177</v>
      </c>
      <c r="V25" s="211">
        <f t="shared" si="5"/>
        <v>2.1683428571428571</v>
      </c>
    </row>
    <row r="26" spans="1:23"/>
    <row r="27" spans="1:23">
      <c r="B27" t="s">
        <v>257</v>
      </c>
      <c r="I27" s="231">
        <f>'Universal Data'!E31</f>
        <v>1</v>
      </c>
      <c r="J27" s="231">
        <f>'Universal Data'!E32</f>
        <v>1.0258846368797245</v>
      </c>
      <c r="K27" s="231">
        <f>'Universal Data'!E33</f>
        <v>1.0383269111980469</v>
      </c>
      <c r="L27" s="231">
        <f>'Universal Data'!E34</f>
        <v>1.0847835302284383</v>
      </c>
      <c r="M27" s="231">
        <f>'Universal Data'!E35</f>
        <v>1.1799638149272795</v>
      </c>
      <c r="N27" s="231">
        <f>'Universal Data'!E36</f>
        <v>1.2360034766257399</v>
      </c>
      <c r="O27" s="231">
        <f>'Universal Data'!E37</f>
        <v>1.2450319245860968</v>
      </c>
      <c r="P27" s="231">
        <v>1.2847893279486438</v>
      </c>
      <c r="Q27" s="231">
        <v>1.3168186480496684</v>
      </c>
      <c r="R27" s="231">
        <v>1.346076325509076</v>
      </c>
      <c r="S27" s="231">
        <v>1.374425761167321</v>
      </c>
      <c r="T27" s="231">
        <v>1.4027523178491472</v>
      </c>
      <c r="U27" s="231">
        <v>1.4310912198244095</v>
      </c>
      <c r="V27" s="231">
        <v>1.4597213474064121</v>
      </c>
    </row>
    <row r="28" spans="1:23"/>
    <row r="29" spans="1:23">
      <c r="B29" t="s">
        <v>258</v>
      </c>
      <c r="D29" t="s">
        <v>68</v>
      </c>
      <c r="I29" s="232">
        <f>I25*I27</f>
        <v>7.314679183547768</v>
      </c>
      <c r="J29" s="232">
        <f t="shared" ref="J29:V29" si="6">J25*J27</f>
        <v>16.339662227675277</v>
      </c>
      <c r="K29" s="232">
        <f t="shared" si="6"/>
        <v>24.684011069474508</v>
      </c>
      <c r="L29" s="232">
        <f t="shared" si="6"/>
        <v>35.153279595041219</v>
      </c>
      <c r="M29" s="232">
        <f t="shared" si="6"/>
        <v>53.347360404470869</v>
      </c>
      <c r="N29" s="232">
        <f t="shared" si="6"/>
        <v>71.062745232032484</v>
      </c>
      <c r="O29" s="232">
        <f t="shared" si="6"/>
        <v>91.210166263177229</v>
      </c>
      <c r="P29" s="232">
        <f t="shared" si="6"/>
        <v>86.291992384936037</v>
      </c>
      <c r="Q29" s="232">
        <f t="shared" si="6"/>
        <v>77.10184462953643</v>
      </c>
      <c r="R29" s="232">
        <f t="shared" si="6"/>
        <v>68.254309936495233</v>
      </c>
      <c r="S29" s="232">
        <f t="shared" si="6"/>
        <v>59.130326137192846</v>
      </c>
      <c r="T29" s="232">
        <f t="shared" si="6"/>
        <v>42.386445209731072</v>
      </c>
      <c r="U29" s="232">
        <f t="shared" si="6"/>
        <v>25.66472242578287</v>
      </c>
      <c r="V29" s="232">
        <f t="shared" si="6"/>
        <v>3.165176357067641</v>
      </c>
    </row>
    <row r="30" spans="1:23"/>
    <row r="31" spans="1:23">
      <c r="A31" s="23" t="s">
        <v>259</v>
      </c>
      <c r="O31" s="64"/>
    </row>
    <row r="32" spans="1:23">
      <c r="B32" t="s">
        <v>260</v>
      </c>
      <c r="D32" t="s">
        <v>252</v>
      </c>
      <c r="O32" s="233">
        <v>343</v>
      </c>
      <c r="P32" s="211">
        <f>O37</f>
        <v>269.74070081094544</v>
      </c>
      <c r="Q32" s="211">
        <f t="shared" ref="Q32:V32" si="7">P37</f>
        <v>202.57638794829583</v>
      </c>
      <c r="R32" s="211">
        <f t="shared" si="7"/>
        <v>144.02478348572882</v>
      </c>
      <c r="S32" s="211">
        <f t="shared" si="7"/>
        <v>93.318661817121381</v>
      </c>
      <c r="T32" s="211">
        <f t="shared" si="7"/>
        <v>50.296821127106554</v>
      </c>
      <c r="U32" s="211">
        <f t="shared" si="7"/>
        <v>20.080192952346099</v>
      </c>
      <c r="V32" s="211">
        <f t="shared" si="7"/>
        <v>2.1465196335119217</v>
      </c>
    </row>
    <row r="33" spans="1:22" ht="14.1">
      <c r="B33" t="s">
        <v>261</v>
      </c>
      <c r="D33" t="s">
        <v>252</v>
      </c>
      <c r="O33" s="234">
        <f>F17</f>
        <v>0</v>
      </c>
      <c r="P33" s="130"/>
      <c r="Q33" s="130"/>
      <c r="R33" s="130"/>
      <c r="S33" s="130"/>
      <c r="T33" s="130"/>
      <c r="U33" s="130"/>
      <c r="V33" s="130"/>
    </row>
    <row r="34" spans="1:22" ht="14.1">
      <c r="B34" t="s">
        <v>262</v>
      </c>
      <c r="D34" t="s">
        <v>252</v>
      </c>
      <c r="O34" s="211">
        <f>-O25/2</f>
        <v>-36.629649594527258</v>
      </c>
      <c r="P34" s="130"/>
      <c r="Q34" s="130"/>
      <c r="R34" s="130"/>
      <c r="S34" s="130"/>
      <c r="T34" s="130"/>
      <c r="U34" s="130"/>
      <c r="V34" s="130"/>
    </row>
    <row r="35" spans="1:22" ht="14.1">
      <c r="B35" t="s">
        <v>263</v>
      </c>
      <c r="D35" t="s">
        <v>252</v>
      </c>
      <c r="O35" s="211">
        <f>-O25/2</f>
        <v>-36.629649594527258</v>
      </c>
      <c r="P35" s="130"/>
      <c r="Q35" s="130"/>
      <c r="R35" s="130"/>
      <c r="S35" s="130"/>
      <c r="T35" s="130"/>
      <c r="U35" s="130"/>
      <c r="V35" s="130"/>
    </row>
    <row r="36" spans="1:22" ht="14.1">
      <c r="B36" t="s">
        <v>264</v>
      </c>
      <c r="D36" t="s">
        <v>252</v>
      </c>
      <c r="O36" s="230"/>
      <c r="P36" s="211">
        <f>-P25</f>
        <v>-67.164312862649609</v>
      </c>
      <c r="Q36" s="211">
        <f t="shared" ref="Q36:V36" si="8">-Q25</f>
        <v>-58.551604462567013</v>
      </c>
      <c r="R36" s="211">
        <f t="shared" si="8"/>
        <v>-50.706121668607437</v>
      </c>
      <c r="S36" s="211">
        <f t="shared" si="8"/>
        <v>-43.021840690014827</v>
      </c>
      <c r="T36" s="211">
        <f t="shared" si="8"/>
        <v>-30.216628174760455</v>
      </c>
      <c r="U36" s="211">
        <f t="shared" si="8"/>
        <v>-17.933673318834177</v>
      </c>
      <c r="V36" s="211">
        <f t="shared" si="8"/>
        <v>-2.1683428571428571</v>
      </c>
    </row>
    <row r="37" spans="1:22">
      <c r="B37" t="s">
        <v>265</v>
      </c>
      <c r="D37" t="s">
        <v>252</v>
      </c>
      <c r="O37" s="211">
        <f>SUM(O32:O36)</f>
        <v>269.74070081094544</v>
      </c>
      <c r="P37" s="211">
        <f>SUM(P32:P36)</f>
        <v>202.57638794829583</v>
      </c>
      <c r="Q37" s="211">
        <f t="shared" ref="Q37:V37" si="9">SUM(Q32:Q36)</f>
        <v>144.02478348572882</v>
      </c>
      <c r="R37" s="211">
        <f t="shared" si="9"/>
        <v>93.318661817121381</v>
      </c>
      <c r="S37" s="211">
        <f t="shared" si="9"/>
        <v>50.296821127106554</v>
      </c>
      <c r="T37" s="211">
        <f t="shared" si="9"/>
        <v>20.080192952346099</v>
      </c>
      <c r="U37" s="211">
        <f t="shared" si="9"/>
        <v>2.1465196335119217</v>
      </c>
      <c r="V37" s="211">
        <f t="shared" si="9"/>
        <v>-2.1823223630935473E-2</v>
      </c>
    </row>
    <row r="38" spans="1:22"/>
    <row r="39" spans="1:22">
      <c r="A39" s="23" t="s">
        <v>266</v>
      </c>
    </row>
    <row r="40" spans="1:22"/>
    <row r="41" spans="1:22">
      <c r="B41" t="s">
        <v>267</v>
      </c>
      <c r="O41" s="235">
        <v>0.95615282703438365</v>
      </c>
      <c r="P41" s="235">
        <v>0.96618357487922713</v>
      </c>
      <c r="Q41" s="235">
        <v>0.96618357487922713</v>
      </c>
      <c r="R41" s="235">
        <v>0.96618357487922713</v>
      </c>
      <c r="S41" s="235">
        <v>0.96618357487922713</v>
      </c>
      <c r="T41" s="235">
        <v>0.96618357487922713</v>
      </c>
      <c r="U41" s="235">
        <v>0.96618357487922713</v>
      </c>
      <c r="V41" s="235">
        <v>0.96618357487922713</v>
      </c>
    </row>
    <row r="42" spans="1:22"/>
    <row r="43" spans="1:22">
      <c r="B43" t="s">
        <v>268</v>
      </c>
      <c r="D43" t="s">
        <v>252</v>
      </c>
      <c r="O43" s="211">
        <f>(O32+O37*O41)/2</f>
        <v>300.45666682331068</v>
      </c>
      <c r="P43" s="211">
        <f t="shared" ref="P43:V43" si="10">(P32+P37*P41)/2</f>
        <v>232.73333975247556</v>
      </c>
      <c r="Q43" s="211">
        <f t="shared" si="10"/>
        <v>170.865384063872</v>
      </c>
      <c r="R43" s="211">
        <f t="shared" si="10"/>
        <v>117.0938708815704</v>
      </c>
      <c r="S43" s="211">
        <f t="shared" si="10"/>
        <v>70.957312129385116</v>
      </c>
      <c r="T43" s="211">
        <f t="shared" si="10"/>
        <v>34.848986869034484</v>
      </c>
      <c r="U43" s="211">
        <f t="shared" si="10"/>
        <v>11.077062482700548</v>
      </c>
      <c r="V43" s="211">
        <f t="shared" si="10"/>
        <v>1.0627171966443978</v>
      </c>
    </row>
    <row r="44" spans="1:22"/>
    <row r="45" spans="1:22">
      <c r="B45" t="s">
        <v>269</v>
      </c>
      <c r="O45" s="236">
        <v>1.7500000000000002E-2</v>
      </c>
      <c r="P45" s="236">
        <v>3.5000000000000003E-2</v>
      </c>
      <c r="Q45" s="236">
        <v>3.5000000000000003E-2</v>
      </c>
      <c r="R45" s="236">
        <v>3.5000000000000003E-2</v>
      </c>
      <c r="S45" s="236">
        <v>3.5000000000000003E-2</v>
      </c>
      <c r="T45" s="236">
        <v>3.5000000000000003E-2</v>
      </c>
      <c r="U45" s="236">
        <v>3.5000000000000003E-2</v>
      </c>
      <c r="V45" s="236">
        <v>3.5000000000000003E-2</v>
      </c>
    </row>
    <row r="46" spans="1:22"/>
    <row r="47" spans="1:22">
      <c r="B47" t="s">
        <v>270</v>
      </c>
      <c r="D47" t="s">
        <v>252</v>
      </c>
      <c r="O47" s="211">
        <f t="shared" ref="O47:V47" si="11">O43*O45</f>
        <v>5.2579916694079376</v>
      </c>
      <c r="P47" s="211">
        <f t="shared" si="11"/>
        <v>8.1456668913366457</v>
      </c>
      <c r="Q47" s="211">
        <f t="shared" si="11"/>
        <v>5.9802884422355209</v>
      </c>
      <c r="R47" s="211">
        <f t="shared" si="11"/>
        <v>4.0982854808549645</v>
      </c>
      <c r="S47" s="211">
        <f t="shared" si="11"/>
        <v>2.4835059245284792</v>
      </c>
      <c r="T47" s="211">
        <f t="shared" si="11"/>
        <v>1.2197145404162071</v>
      </c>
      <c r="U47" s="211">
        <f t="shared" si="11"/>
        <v>0.38769718689451921</v>
      </c>
      <c r="V47" s="211">
        <f t="shared" si="11"/>
        <v>3.7195101882553927E-2</v>
      </c>
    </row>
    <row r="48" spans="1:22"/>
    <row r="49" spans="1:22">
      <c r="B49" t="s">
        <v>270</v>
      </c>
      <c r="D49" t="s">
        <v>68</v>
      </c>
      <c r="O49" s="232">
        <f t="shared" ref="O49:V49" si="12">O47*O27</f>
        <v>6.5463674876206284</v>
      </c>
      <c r="P49" s="232">
        <f t="shared" si="12"/>
        <v>10.465465891013928</v>
      </c>
      <c r="Q49" s="232">
        <f t="shared" si="12"/>
        <v>7.8749553414516358</v>
      </c>
      <c r="R49" s="232">
        <f t="shared" si="12"/>
        <v>5.5166050609564472</v>
      </c>
      <c r="S49" s="232">
        <f t="shared" si="12"/>
        <v>3.4133945206836063</v>
      </c>
      <c r="T49" s="232">
        <f t="shared" si="12"/>
        <v>1.7109573986831419</v>
      </c>
      <c r="U49" s="232">
        <f t="shared" si="12"/>
        <v>0.55483004011536952</v>
      </c>
      <c r="V49" s="232">
        <f t="shared" si="12"/>
        <v>5.4294484236920397E-2</v>
      </c>
    </row>
    <row r="50" spans="1:22"/>
    <row r="51" spans="1:22" s="23" customFormat="1">
      <c r="A51" s="23" t="s">
        <v>271</v>
      </c>
      <c r="D51" s="23" t="s">
        <v>68</v>
      </c>
      <c r="O51" s="237">
        <f>O29/2+O49</f>
        <v>52.151450619209243</v>
      </c>
      <c r="P51" s="237">
        <f>P29+P49</f>
        <v>96.757458275949972</v>
      </c>
      <c r="Q51" s="237">
        <f t="shared" ref="Q51:V51" si="13">Q29+Q49</f>
        <v>84.976799970988068</v>
      </c>
      <c r="R51" s="237">
        <f t="shared" si="13"/>
        <v>73.770914997451683</v>
      </c>
      <c r="S51" s="237">
        <f t="shared" si="13"/>
        <v>62.543720657876449</v>
      </c>
      <c r="T51" s="237">
        <f t="shared" si="13"/>
        <v>44.097402608414214</v>
      </c>
      <c r="U51" s="237">
        <f t="shared" si="13"/>
        <v>26.219552465898239</v>
      </c>
      <c r="V51" s="237">
        <f t="shared" si="13"/>
        <v>3.2194708413045614</v>
      </c>
    </row>
    <row r="52" spans="1:22"/>
    <row r="53" spans="1:22">
      <c r="A53" s="120" t="s">
        <v>272</v>
      </c>
    </row>
    <row r="54" spans="1:22"/>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1906</PublicationRequestID>
    <TaxCatchAll xmlns="d66eba0d-a2b9-4833-9603-ab5d8f45883c" xsi:nil="true"/>
    <DocumentTitle xmlns="3ffacce4-957f-4f0a-910f-9efe2ecf512c">RIIO-2 NESO Regulatory Financial Reporting Pack Version 1.0</DocumentTitle>
    <DocumentRank xmlns="3ffacce4-957f-4f0a-910f-9efe2ecf512c">Main</DocumentRank>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8A6D2E-75BC-44D1-BF7B-5757378FAD3B}"/>
</file>

<file path=customXml/itemProps2.xml><?xml version="1.0" encoding="utf-8"?>
<ds:datastoreItem xmlns:ds="http://schemas.openxmlformats.org/officeDocument/2006/customXml" ds:itemID="{ED91F6B1-F41C-4616-8E50-7B0155F44B0B}"/>
</file>

<file path=customXml/itemProps3.xml><?xml version="1.0" encoding="utf-8"?>
<ds:datastoreItem xmlns:ds="http://schemas.openxmlformats.org/officeDocument/2006/customXml" ds:itemID="{E418D2DC-658A-4A8B-B2B5-8C0EF9962915}"/>
</file>

<file path=customXml/itemProps4.xml><?xml version="1.0" encoding="utf-8"?>
<ds:datastoreItem xmlns:ds="http://schemas.openxmlformats.org/officeDocument/2006/customXml" ds:itemID="{9AD6299D-20E4-4A41-9E43-F3001667458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NESO Regulatory Financial Reporting Pack Template v1.0</dc:title>
  <dc:subject/>
  <dc:creator>Luke Jones</dc:creator>
  <cp:keywords/>
  <dc:description/>
  <cp:lastModifiedBy/>
  <cp:revision/>
  <dcterms:created xsi:type="dcterms:W3CDTF">2021-05-21T09:42:25Z</dcterms:created>
  <dcterms:modified xsi:type="dcterms:W3CDTF">2025-08-20T10:48:31Z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9feb943e-8207-4b0f-b419-f18a8d7e05ff</vt:lpwstr>
  </property>
  <property fmtid="{D5CDD505-2E9C-101B-9397-08002B2CF9AE}" pid="3" name="bjSaver">
    <vt:lpwstr>EBAx3k4JHzm3vLHvWTahOoadQY0ixR0i</vt:lpwstr>
  </property>
  <property fmtid="{D5CDD505-2E9C-101B-9397-08002B2CF9AE}" pid="4" name="bjClsUserRVM">
    <vt:lpwstr>[]</vt:lpwstr>
  </property>
  <property fmtid="{D5CDD505-2E9C-101B-9397-08002B2CF9AE}" pid="5" name="ContentTypeId">
    <vt:lpwstr>0x010100D7C6947C0F765F428416B2828D309B65</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y fmtid="{D5CDD505-2E9C-101B-9397-08002B2CF9AE}" pid="9" name="MSIP_Label_38144ccb-b10a-4c0f-b070-7a3b00ac7463_Enabled">
    <vt:lpwstr>true</vt:lpwstr>
  </property>
  <property fmtid="{D5CDD505-2E9C-101B-9397-08002B2CF9AE}" pid="10" name="MSIP_Label_38144ccb-b10a-4c0f-b070-7a3b00ac7463_SetDate">
    <vt:lpwstr>2022-04-07T07:48:31Z</vt:lpwstr>
  </property>
  <property fmtid="{D5CDD505-2E9C-101B-9397-08002B2CF9AE}" pid="11" name="MSIP_Label_38144ccb-b10a-4c0f-b070-7a3b00ac7463_Method">
    <vt:lpwstr>Standard</vt:lpwstr>
  </property>
  <property fmtid="{D5CDD505-2E9C-101B-9397-08002B2CF9AE}" pid="12" name="MSIP_Label_38144ccb-b10a-4c0f-b070-7a3b00ac7463_Name">
    <vt:lpwstr>InternalOnly</vt:lpwstr>
  </property>
  <property fmtid="{D5CDD505-2E9C-101B-9397-08002B2CF9AE}" pid="13" name="MSIP_Label_38144ccb-b10a-4c0f-b070-7a3b00ac7463_SiteId">
    <vt:lpwstr>185562ad-39bc-4840-8e40-be6216340c52</vt:lpwstr>
  </property>
  <property fmtid="{D5CDD505-2E9C-101B-9397-08002B2CF9AE}" pid="14" name="MSIP_Label_38144ccb-b10a-4c0f-b070-7a3b00ac7463_ActionId">
    <vt:lpwstr>3fbb714d-580f-40cf-8223-39205fc86c3e</vt:lpwstr>
  </property>
  <property fmtid="{D5CDD505-2E9C-101B-9397-08002B2CF9AE}" pid="15" name="MSIP_Label_38144ccb-b10a-4c0f-b070-7a3b00ac7463_ContentBits">
    <vt:lpwstr>2</vt:lpwstr>
  </property>
  <property fmtid="{D5CDD505-2E9C-101B-9397-08002B2CF9AE}" pid="16" name="MediaServiceImageTags">
    <vt:lpwstr/>
  </property>
</Properties>
</file>