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3.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4.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filterPrivacy="1" codeName="ThisWorkbook"/>
  <xr:revisionPtr revIDLastSave="0" documentId="8_{C13943B6-18E4-4DD1-80B1-0C22CD290497}" xr6:coauthVersionLast="47" xr6:coauthVersionMax="47" xr10:uidLastSave="{00000000-0000-0000-0000-000000000000}"/>
  <bookViews>
    <workbookView xWindow="-120" yWindow="-16320" windowWidth="29040" windowHeight="15840" tabRatio="872" xr2:uid="{00000000-000D-0000-FFFF-FFFF00000000}"/>
  </bookViews>
  <sheets>
    <sheet name="Information" sheetId="1" r:id="rId1"/>
    <sheet name="Dataset" sheetId="2" r:id="rId2"/>
    <sheet name="Highlights page" sheetId="11" r:id="rId3"/>
    <sheet name="Fig 2.1" sheetId="12" r:id="rId4"/>
    <sheet name="Fig 2.2" sheetId="14" r:id="rId5"/>
    <sheet name="Fig 2.3" sheetId="15" r:id="rId6"/>
    <sheet name="Fig 2.4" sheetId="16" r:id="rId7"/>
    <sheet name="Fig 2.5" sheetId="17" r:id="rId8"/>
    <sheet name="Fig 2.6" sheetId="18" r:id="rId9"/>
    <sheet name="Fig 2.7" sheetId="19" r:id="rId10"/>
    <sheet name="Fig 3.1" sheetId="46" r:id="rId11"/>
    <sheet name="Fig 5.1" sheetId="20" r:id="rId12"/>
    <sheet name="Fig 5.2" sheetId="21" r:id="rId13"/>
    <sheet name="Fig 5.3" sheetId="22" r:id="rId14"/>
    <sheet name="Fig 5.4" sheetId="23" r:id="rId15"/>
    <sheet name="Fig 5.5 " sheetId="25" r:id="rId16"/>
    <sheet name="Fig 5.6 " sheetId="26" r:id="rId17"/>
    <sheet name="Fig 5.7" sheetId="27" r:id="rId18"/>
    <sheet name="Fig 5.8 " sheetId="28" r:id="rId19"/>
    <sheet name="Fig 5.9" sheetId="29" r:id="rId20"/>
    <sheet name="Fig 5.10" sheetId="45" r:id="rId21"/>
    <sheet name="Fig 5.11 " sheetId="31" r:id="rId22"/>
    <sheet name="Fig 5.12" sheetId="32" r:id="rId23"/>
    <sheet name="Fig 5.13" sheetId="44" r:id="rId24"/>
    <sheet name="Fig A2.1" sheetId="33" r:id="rId25"/>
    <sheet name="Fig A2.4" sheetId="34" r:id="rId26"/>
    <sheet name="Fig A5.3" sheetId="35" r:id="rId27"/>
    <sheet name="Fig A5.6" sheetId="37" r:id="rId28"/>
    <sheet name="Fig A5.7" sheetId="38" r:id="rId29"/>
    <sheet name="Fig A5.8" sheetId="39" r:id="rId30"/>
    <sheet name="Fig A5.11" sheetId="41" r:id="rId31"/>
  </sheets>
  <definedNames>
    <definedName name="_xlnm._FilterDatabase" localSheetId="1" hidden="1">Dataset!$B$7:$M$208</definedName>
    <definedName name="_xlnm._FilterDatabase" localSheetId="6" hidden="1">'Fig 2.4'!$B$39:$E$48</definedName>
    <definedName name="_xlnm._FilterDatabase" localSheetId="24" hidden="1">'Fig A2.1'!$B$10:$E$50</definedName>
    <definedName name="_xlnm._FilterDatabase" localSheetId="30" hidden="1">'Fig A5.11'!$B$10:$D$36</definedName>
    <definedName name="_xlnm._FilterDatabase" localSheetId="29" hidden="1">'Fig A5.8'!$B$10:$D$19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7" l="1"/>
  <c r="J40" i="17" s="1"/>
  <c r="D36" i="14" l="1"/>
  <c r="C33" i="45"/>
  <c r="D31" i="45" s="1"/>
  <c r="J39" i="17"/>
  <c r="J38" i="17"/>
  <c r="C12" i="15"/>
  <c r="C35" i="44"/>
  <c r="D32" i="44" s="1"/>
  <c r="C33" i="29"/>
  <c r="D32" i="29"/>
  <c r="C52" i="31"/>
  <c r="D52" i="31"/>
  <c r="E51" i="31"/>
  <c r="E50" i="31"/>
  <c r="E49" i="31"/>
  <c r="E48" i="31"/>
  <c r="E47" i="31"/>
  <c r="E46" i="31"/>
  <c r="E45" i="31"/>
  <c r="E44" i="31"/>
  <c r="E43" i="31"/>
  <c r="E42" i="31"/>
  <c r="E41" i="31"/>
  <c r="E37" i="22"/>
  <c r="E46" i="28"/>
  <c r="E45" i="28"/>
  <c r="E44" i="28"/>
  <c r="E43" i="28"/>
  <c r="E42" i="28"/>
  <c r="E41" i="28"/>
  <c r="E40" i="28"/>
  <c r="E47" i="28" s="1"/>
  <c r="E39" i="28"/>
  <c r="C38" i="23"/>
  <c r="E43" i="22"/>
  <c r="E42" i="22"/>
  <c r="E44" i="22" s="1"/>
  <c r="E41" i="22"/>
  <c r="E40" i="22"/>
  <c r="E39" i="22"/>
  <c r="E38" i="22"/>
  <c r="D44" i="22"/>
  <c r="D45" i="21"/>
  <c r="C45" i="21"/>
  <c r="C40" i="20"/>
  <c r="D40" i="20"/>
  <c r="H40" i="17"/>
  <c r="D33" i="11"/>
  <c r="D32" i="11"/>
  <c r="C35" i="11"/>
  <c r="D33" i="44" l="1"/>
  <c r="D34" i="44"/>
  <c r="D32" i="45"/>
  <c r="D37" i="23"/>
  <c r="D36" i="23"/>
  <c r="D35" i="23"/>
  <c r="D34" i="23"/>
  <c r="D33" i="23"/>
  <c r="D32" i="23"/>
  <c r="D31" i="23"/>
  <c r="D31" i="29"/>
  <c r="D47" i="28"/>
  <c r="C47" i="28"/>
  <c r="C47" i="27"/>
  <c r="C53" i="26"/>
  <c r="C34" i="25"/>
  <c r="D32" i="25" s="1"/>
  <c r="C44" i="22"/>
  <c r="D40" i="17"/>
  <c r="E40" i="17"/>
  <c r="F40" i="17"/>
  <c r="G40" i="17"/>
  <c r="C40" i="17"/>
  <c r="C39" i="14"/>
  <c r="D34" i="11"/>
  <c r="D31" i="25" l="1"/>
  <c r="D33" i="25"/>
  <c r="D37" i="14"/>
  <c r="D38" i="14"/>
  <c r="E52" i="31"/>
  <c r="C34" i="32"/>
  <c r="D33" i="32"/>
  <c r="D31" i="32" l="1"/>
  <c r="D32" i="32"/>
</calcChain>
</file>

<file path=xl/sharedStrings.xml><?xml version="1.0" encoding="utf-8"?>
<sst xmlns="http://schemas.openxmlformats.org/spreadsheetml/2006/main" count="2915" uniqueCount="535">
  <si>
    <t>Supplier Performance Report (SPR) July to December 2024 - Dataset</t>
  </si>
  <si>
    <t>Version Control</t>
  </si>
  <si>
    <t>Date Published</t>
  </si>
  <si>
    <t>Changes</t>
  </si>
  <si>
    <t>This workbook provides access to the figures used to produce the charts and tables that feature in the July to December 2024 SPR.</t>
  </si>
  <si>
    <t>v1.0</t>
  </si>
  <si>
    <t>This data should be read in conjunction with the information presented in the report published on the Ofgem website.</t>
  </si>
  <si>
    <t>Contents</t>
  </si>
  <si>
    <t>Dataset</t>
  </si>
  <si>
    <t>Highlights page</t>
  </si>
  <si>
    <t>The worst performing suppliers</t>
  </si>
  <si>
    <t>Figure 2.1: ‘Major’ incidents by supplier - July to December 2024</t>
  </si>
  <si>
    <t>Figure 2.2: ‘Major’ incidents by type - July to December 2024</t>
  </si>
  <si>
    <t>Figure 2.3: ‘Major’ incidents by period since January 2023</t>
  </si>
  <si>
    <t>Figure 2.4: ‘Major’ incidents by supplier since January 2023</t>
  </si>
  <si>
    <t>Figure 2.5: ‘Major’ incidents by scheme and type since January 2023</t>
  </si>
  <si>
    <t>Figure 2.6: ‘Minor’ incidents top 5 suppliers – July to December 2024</t>
  </si>
  <si>
    <t>Figure 2.7: ‘Minor’ incidents top 5 suppliers since January 2023</t>
  </si>
  <si>
    <t>Compliance spotlights</t>
  </si>
  <si>
    <t>Figure 3.1: Supplier WHD redress payments – scheme year 2023 to 2024</t>
  </si>
  <si>
    <t>All non-compliances – Jan to Jun 2024</t>
  </si>
  <si>
    <t>Figure 5.1: Total non-compliance incidents - by type</t>
  </si>
  <si>
    <t>Figure 5.2: Total non-compliance incidents - by scheme</t>
  </si>
  <si>
    <t>Figure 5.3: Data incidents – by supplier</t>
  </si>
  <si>
    <t>Figure 5.4: Data incidents - by scheme</t>
  </si>
  <si>
    <t xml:space="preserve">Figure 5.5: Data incidents - by type </t>
  </si>
  <si>
    <t xml:space="preserve">Figure 5.6: FIT – ‘Administrative error’ CFR incidents – by supplier </t>
  </si>
  <si>
    <t xml:space="preserve">Figure 5.7: FIT – ‘Eligibility error’ CFR incidents – by supplier </t>
  </si>
  <si>
    <t>Figure 5.8: Payment non-compliances – by supplier</t>
  </si>
  <si>
    <t>Figure 5.9: Payment non-compliances – by scheme</t>
  </si>
  <si>
    <t>Figure 5.10: Payment non-compliances – by type</t>
  </si>
  <si>
    <t>Figure 5.11: Scheme engagement incidents - by supplier</t>
  </si>
  <si>
    <t>Figure 5.12: Scheme engagement non-compliances – by scheme</t>
  </si>
  <si>
    <t xml:space="preserve">Figure 5.13: Scheme engagement non-compliances – by type </t>
  </si>
  <si>
    <t>Appendix</t>
  </si>
  <si>
    <t>Figure A2.1: ‘Major’ incidents by supplier July to December 2024</t>
  </si>
  <si>
    <t>Figure A2.4: ‘Major’ incidents by supplier since January 2023</t>
  </si>
  <si>
    <t>Figure A5.3: Data incidents – by supplier</t>
  </si>
  <si>
    <t>Figure A5.6: FIT – ‘Administrative error’ CFR incidents – by supplier</t>
  </si>
  <si>
    <t>Figure A5.7: FIT – ‘Eligibility error’ CFR incidents</t>
  </si>
  <si>
    <t xml:space="preserve">Figure A5.8: Payment non-compliances – by supplier </t>
  </si>
  <si>
    <t xml:space="preserve">Figure A5.11: Scheme engagement incidents – by supplier </t>
  </si>
  <si>
    <t>Return to Information tab</t>
  </si>
  <si>
    <t>Incident ref:</t>
  </si>
  <si>
    <t>Supplier</t>
  </si>
  <si>
    <t>Severity</t>
  </si>
  <si>
    <t>Scheme</t>
  </si>
  <si>
    <t>Type of issue</t>
  </si>
  <si>
    <t>Sub-issue</t>
  </si>
  <si>
    <t>Detail</t>
  </si>
  <si>
    <t>Outcome</t>
  </si>
  <si>
    <t>Administrative or 
legislative non-compliance</t>
  </si>
  <si>
    <t>When incident occurred</t>
  </si>
  <si>
    <t>Installations impacted</t>
  </si>
  <si>
    <t>Description</t>
  </si>
  <si>
    <t>Vattenfall Energy Trading GmbH</t>
  </si>
  <si>
    <t>Major</t>
  </si>
  <si>
    <t>FIT</t>
  </si>
  <si>
    <t>Data</t>
  </si>
  <si>
    <t>Missed Deadline</t>
  </si>
  <si>
    <t>Levelisation Y14 Q1</t>
  </si>
  <si>
    <t>Legislative</t>
  </si>
  <si>
    <t>Y14Q1 Levelisation - Failed to submit data for periodic levelisation.</t>
  </si>
  <si>
    <t>British Gas Trading Ltd</t>
  </si>
  <si>
    <t>Minor</t>
  </si>
  <si>
    <t>SEG</t>
  </si>
  <si>
    <t>Annual data submission</t>
  </si>
  <si>
    <t>Administrative</t>
  </si>
  <si>
    <t>The supplier provided their submission on 01/07, which is technically late, but this did not impact on the Ofgem's assessment of the data is it arrived prior to 9:00 am on 01/07/2024.</t>
  </si>
  <si>
    <t>Flogas Enterprise Solutions Ltd</t>
  </si>
  <si>
    <t>NIRO</t>
  </si>
  <si>
    <t>Administration</t>
  </si>
  <si>
    <t>Estimated supply volumes</t>
  </si>
  <si>
    <t>Failed to provide its estimated supply data in the format we requested; instead, it sent it via the Register (this is only used for submittal of final supply data). Estimated supply data is supposed to be emailed to the RECompliance using the template we issued last year. Flogas did not do this and instead submitted their data on to the register.</t>
  </si>
  <si>
    <t>3T Power Ltd</t>
  </si>
  <si>
    <t>Failed to provide its estimated supply data in the format we requested; instead, it sent it via the Register (this is only used for submittal of final supply data). Estimated supply data is supposed to be emailed to the RECompliance using the template we issued last year. 3T Power Limited did not do this and instead submitted their data on to the register.</t>
  </si>
  <si>
    <t>Equinicity Ltd</t>
  </si>
  <si>
    <t>RO</t>
  </si>
  <si>
    <t>Energy Intensive Industries data</t>
  </si>
  <si>
    <t>Failed to supply the details on their supply licensed premises exemption (EII)</t>
  </si>
  <si>
    <t>Eneco Energy Trade BV</t>
  </si>
  <si>
    <t>Accuracy</t>
  </si>
  <si>
    <t>Failed to provide accurate supply volumes for Total supply to Energy Intensive Industries and Total EII Excluded Electricity for RO &amp; ROS</t>
  </si>
  <si>
    <t>Rebel Energy Supply Ltd</t>
  </si>
  <si>
    <t>GGL</t>
  </si>
  <si>
    <t>Meter point data 2024/25 Q2</t>
  </si>
  <si>
    <t>Failure to submit Meter Point Data by the deadline of 16th July for Q2 2024/25</t>
  </si>
  <si>
    <t>Square 1 Energy Ltd</t>
  </si>
  <si>
    <t>OSSO Energy Plc</t>
  </si>
  <si>
    <t>Delta Gas and Power Ltd</t>
  </si>
  <si>
    <t>Levelisation Y15 Q1</t>
  </si>
  <si>
    <t xml:space="preserve">Y15Q1 Levelisation - Supplier submitted EII data which had to be amended to zero after supplier failed to provide exempt supply certificates </t>
  </si>
  <si>
    <t>EDF Energy Customers Ltd</t>
  </si>
  <si>
    <t>Y15Q1 Levelisation - Misreported the Domestic supply volumes depending on the assumptions. They have added their Central Volume Allocation (CVA) data to the Non-Domestic supply volumes.</t>
  </si>
  <si>
    <t>Home Energy Trading Ltd</t>
  </si>
  <si>
    <t xml:space="preserve">Y15Q1 Levelisation - Supplier requested to amend their Total Electricity Supply to Elexon's figures as they stated they were more accurate. However, they should have provided accurate figures in their original submission. </t>
  </si>
  <si>
    <t>Shell Energy UK Ltd</t>
  </si>
  <si>
    <t xml:space="preserve">Y15Q1 Levelisation - Supplier requested to change their Energy Intensive Industries Exempt Excluded submission to match Electricty Market Reform Settlement Ltd's (EMRS's) figure, as they did not provide the relevant data within their original submission. </t>
  </si>
  <si>
    <t>Y15Q1 Levelisation  - Supplier requested to change EII submission to match Electricty Market Reform Settlement Ltd's (EMRS's) data</t>
  </si>
  <si>
    <t>Fuse Energy Supply Ltd</t>
  </si>
  <si>
    <t>Y15Q1 Levelisation - Supplier requested for Total Electricity supply to be amended to match Elexon's figures as they were more accurate. Some settlement data was missed at time of submission.</t>
  </si>
  <si>
    <t>Hartree Partners Supply (UK) Ltd</t>
  </si>
  <si>
    <t>Y15Q1 Levelisation - Supplier requested Total electricity supplied to be amended to match Elexon figures after re-calculating their supply data with the latest MPANs.</t>
  </si>
  <si>
    <t>Octopus Energy Ltd</t>
  </si>
  <si>
    <t>Y15Q1 Levelisation - Supplier made incorrect submission for Total deemed electricity.</t>
  </si>
  <si>
    <t>TotalEnergies Gas and Power Ltd</t>
  </si>
  <si>
    <t>Y15Q1 Levelisation - Suppliers made incorrect submission by leaving out their non-domestic supply.</t>
  </si>
  <si>
    <t>Valda Energy Ltd</t>
  </si>
  <si>
    <t xml:space="preserve">Y15Q1 Levelisation - Supplier made incorrect submission for Total deemed electricity. </t>
  </si>
  <si>
    <t>CFR</t>
  </si>
  <si>
    <t>Approved</t>
  </si>
  <si>
    <t>Ofgem approved 2 requests correcting administrative errors on the Central FIT Register.</t>
  </si>
  <si>
    <t>E.ON Next Supply Ltd</t>
  </si>
  <si>
    <t>Ofgem approved 1 request correcting administrative errors on the Central FIT Register.</t>
  </si>
  <si>
    <t>Good Energy Ltd</t>
  </si>
  <si>
    <t>Eligibility</t>
  </si>
  <si>
    <t>Ofgem approved 1 request correcting eligibility errors on the Central FIT Register.</t>
  </si>
  <si>
    <t>OVO Electricity Ltd</t>
  </si>
  <si>
    <t>Scottish Power Energy Retail Ltd</t>
  </si>
  <si>
    <t>Ofgem approved 48 requests correcting administrative errors on the Central FIT Register.</t>
  </si>
  <si>
    <t>Ecotricity Ltd</t>
  </si>
  <si>
    <t>Rejected</t>
  </si>
  <si>
    <t>Ofgem rejected 2 requests received on the Central FIT Register due to administrative errors being present.</t>
  </si>
  <si>
    <t>Ofgem rejected 1 request received on the Central FIT Register due to administrative errors being present.</t>
  </si>
  <si>
    <t>Ofgem rejected 2 requests received on the Central FIT Register due to eligibility errors being present.</t>
  </si>
  <si>
    <t xml:space="preserve">Y15Q1 Levelisation - Supplier submitted Energy Intensive Industries Exempt Excluded data which had to be amended to zero after supplier failed to provide exempt supply certificates. </t>
  </si>
  <si>
    <t>Y15Q1 Levelisation - Supplier requested to amend their Total Electricity Supply data to Elexon's figures</t>
  </si>
  <si>
    <t>Y15Q1 Levelisation - Supplier requested to amend their Non-Domestic Supply data to Elexon's figures</t>
  </si>
  <si>
    <t>Y15Q1 Levelisation - Misreported the Non-Domestic supply volumes depending on the assumptions. They have added their Central Volume Allocation (CVA) data to the Non-Domestic supply volumes.</t>
  </si>
  <si>
    <t>Y15Q1 Levelisation - Misreported the Total supply volumes depending on the assumptions. They have added their Central Volume Allocation (CVA) data to the Non-Domestic supply volumes.</t>
  </si>
  <si>
    <t>Y15Q1 Levelisation - Supplier requested for Domestic to be amended to match Elexon's figures as they were more accurate. Some settlement data was missed at time of submission.</t>
  </si>
  <si>
    <t>Y15Q1 Levelisation - Supplier requested for Non-Domestic Supply to be amended to match Elexon's figures as they were more accurate. Some settlement data was missed at time of submission.</t>
  </si>
  <si>
    <t>Y15Q1 Levelisation - Supplier requested Non-domestic supply to be amended to match Elexon figures after re-calculating their supply data with the latest MPANs.</t>
  </si>
  <si>
    <t xml:space="preserve">Y15Q1 Levelisation - Supplier requested to amend their Non-Domestic supply volumes to Elexon's figures as they stated they were more accurate. However, they should have provided accurate figures in their original submission. </t>
  </si>
  <si>
    <t xml:space="preserve">Y15Q1 Levelisation - Supplier requested to amend their Domestic supply volumes to Elexon's figures as they stated they were more accurate. However, they should have provided accurate figures in their original submission. </t>
  </si>
  <si>
    <t>Y15Q1 Levelisation - Supplier made incorrect submission for Total FIT export payment due.</t>
  </si>
  <si>
    <t xml:space="preserve">Y15Q1 Levelisation - Supplier made incorrect submission for Total FIT deemed export payment due. </t>
  </si>
  <si>
    <t>Ruby Electricity Ltd</t>
  </si>
  <si>
    <t>Y15Q1 Levelisation- Failed to meet FIT Levelisation Y15 Q1 submission deadline of 12th July 2024</t>
  </si>
  <si>
    <t>BGI Trading Ltd</t>
  </si>
  <si>
    <t>Payments</t>
  </si>
  <si>
    <t>Y15Q1 Levelisation- Failed to meet FIT Levelisation Y15 Q1 payment deadline of 7th August 2024</t>
  </si>
  <si>
    <t>Dyce Energy Ltd</t>
  </si>
  <si>
    <t>Levelisation Y14 annual</t>
  </si>
  <si>
    <t>Y14 Annual Levelisation - Misreported Total Electricity Supplied</t>
  </si>
  <si>
    <t>Jellyfish Energy Ltd</t>
  </si>
  <si>
    <t>Wilton Energy Ltd</t>
  </si>
  <si>
    <t xml:space="preserve">Y14 Annual Levelisation- Failed to meet Y14 FIT Annual Levelisation submission deadline of 1st August 2024. </t>
  </si>
  <si>
    <t>UK Power Reserve Ltd</t>
  </si>
  <si>
    <t>Voltx Power Ltd</t>
  </si>
  <si>
    <t>Toucan Energy Ltd</t>
  </si>
  <si>
    <t>Ofgem approved 5 requests correcting administrative errors on the Central FIT Register.</t>
  </si>
  <si>
    <t>Ofgem approved 9 requests correcting administrative errors on the Central FIT Register.</t>
  </si>
  <si>
    <t>Ofgem approved 3 requests correcting administrative errors on the Central FIT Register.</t>
  </si>
  <si>
    <t>E.ON Energy Solutions Ltd</t>
  </si>
  <si>
    <t>Electricity Plus Supply Ltd</t>
  </si>
  <si>
    <t>Green Energy (UK) Ltd</t>
  </si>
  <si>
    <t>Ofgem rejected 8 requests received on the Central FIT Register due to administrative errors being present.</t>
  </si>
  <si>
    <t>Ofgem rejected 3 requests received on the Central FIT Register due to administrative errors being present.</t>
  </si>
  <si>
    <t>Ofgem rejected 4 requests received on the Central FIT Register due to administrative errors being present.</t>
  </si>
  <si>
    <t>Yu Energy Retail Ltd</t>
  </si>
  <si>
    <t>Scheme Engagement</t>
  </si>
  <si>
    <t>Contact details</t>
  </si>
  <si>
    <t>Failure to respond with up-to-date contact details by requested deadline</t>
  </si>
  <si>
    <t>D-Energi Trading Ltd</t>
  </si>
  <si>
    <t>Levelisation Y14 Q3</t>
  </si>
  <si>
    <t>Y14Q3 D-Energi failed to submit their Levelisarion data before submission deadline</t>
  </si>
  <si>
    <t>Paid into Wrong Account</t>
  </si>
  <si>
    <t>Y14 Annual Levelisation, supplier has paid into the Periodic Levelisation account instead of the Annual Levelisation account.</t>
  </si>
  <si>
    <t>SmartestEnergy Business Ltd</t>
  </si>
  <si>
    <t xml:space="preserve">We asked for the supplier's Aggregation Rules and EII certificate, plus a completed EII data template. After receiving only one EII certificate, we sought confirmation of its inclusion in their Aggregation Rules. The supplier couldn't provide D0355 evidence, so they amended their online submission by zeroing out all EII values for E&amp;W. </t>
  </si>
  <si>
    <t>SmartestEnergy Ltd</t>
  </si>
  <si>
    <t xml:space="preserve">Energy Intensive Industries data </t>
  </si>
  <si>
    <t>We asked the supplier to amend the EII data template, provide EII Certificates, and complete the Licence Exempt Supply volumes template. Minor errors were noted and corrected. The supplier confirmed changes and provided necessary files, but an inadvertent edit in ROS data was later corrected.</t>
  </si>
  <si>
    <t xml:space="preserve">Query raised on: a) no aggregation rules provided, b) invalid EII certificates. DGP client provided ETII certificate. Requested amendment of volumes to zero on R&amp;CHP Register. Supplier confirmed EII exemption claimed in error. Requested resubmission as zero on R&amp;CHP </t>
  </si>
  <si>
    <t>E (Gas and Electricity) Ltd</t>
  </si>
  <si>
    <t xml:space="preserve">Y14 Annual Levelisation - E (Gas and Electricity) Limited paid into Periodic levelisation account instead of the Annual Levelisation account. </t>
  </si>
  <si>
    <t xml:space="preserve">Y14 Annual Levelisation - Equinicity Limited paid into Periodic levelisation account instead of the Annual Levelisation account. </t>
  </si>
  <si>
    <t>Npower Ltd</t>
  </si>
  <si>
    <t>Sent an email to Npower requesting evidence for 3 additional MPANs whose EII exemption ended before CP22, in addition to the 3 previously requested. Also asked for evidence for 3 customers not included in the document, for which EII certificates were provided. Deadline was missed.</t>
  </si>
  <si>
    <t>Marble Power Ltd</t>
  </si>
  <si>
    <t>We requested the EII data template and explanation for EII variance. The supplier provided aggregation rules and data, but not in the requested format. After advising them of their obligations, they agreed to provide half-hourly data. Review of data identified potential variance due to missing Central Volume Allocation (CVA) EII data.</t>
  </si>
  <si>
    <t>Erroneous Figures: Supplier confirmed their submitted figures were incorrect (17 July).
Incorrect Start Date: One MPAN had an incorrect start date in the D0355 txt files (22 July).
Delayed Evidence Submission: Supplier took until 29 July to provide the remaining MPAN file, despite promising to provide all evidence by 23 July.
This timeline clearly shows the supplier's repeated errors and delays in providing accurate and timely information.</t>
  </si>
  <si>
    <t>Y14 Annual Levelisation, supplier misreported their total FIT Generation Electricity.</t>
  </si>
  <si>
    <t>Statkraft Markets GmbH</t>
  </si>
  <si>
    <t>Levelisation Y14 Q2</t>
  </si>
  <si>
    <t xml:space="preserve">Y14Q2 Levelisation - Statkraft Markets GmbH paid into incorrect levelisation bank account. </t>
  </si>
  <si>
    <t>Y14Q2 Levelisation - Missed payment deadline for periodic levelisation.</t>
  </si>
  <si>
    <t>Unify Energy Ltd</t>
  </si>
  <si>
    <t>Ofgem approved 4 requests correcting administrative errors on the Central FIT Register.</t>
  </si>
  <si>
    <t>Ofgem approved 6 requests correcting administrative errors on the Central FIT Register.</t>
  </si>
  <si>
    <t>Ofgem rejected 1 request received on the Central FIT Register due to eligibility errors being present.</t>
  </si>
  <si>
    <t>Utilita Energy Ltd</t>
  </si>
  <si>
    <t>Ringfenced domestic supply volumes</t>
  </si>
  <si>
    <t>In Nov 2023, Octopus Energy requested an amendment to their ringfencing domestic supply volumes for Q1. CFR records indicate that Octopus were aware of data integrity issues during Q1. Assurances were provided that these issues would be rectified for Q2, but this did not happen.</t>
  </si>
  <si>
    <t>Octopus Energy Operations Ltd</t>
  </si>
  <si>
    <t>In Nov 2023, Octopus Energy requested an amendment to their ringfencing domestic supply volumes for Q1. CFR records indicate that Octopus were aware of data integrity issues during Q1. Assurances were provided that these issues would be rectified for Q2, but this did not happen</t>
  </si>
  <si>
    <t>Wilton Energy Limited failed to respond to multiple Ofgem requests for evidence supporting their EII supply volume submissions. This lack of engagement led Ofgem to treat the estimated EII submission as final. Despite previous annual compliance, Wilton Energy Limited challenged the validity of Ofgem's information request, requiring further clarification from Ofgem.</t>
  </si>
  <si>
    <t>WHD</t>
  </si>
  <si>
    <t>End of year redemption report</t>
  </si>
  <si>
    <t>Statutory deadline to submit End of year Redemption Report by 31 August 2024. Ecotricity submitted Redemption Report on 3 September 2024.</t>
  </si>
  <si>
    <t>Industry Initiatives</t>
  </si>
  <si>
    <t>Partial spending towards Non core obligations (Industry Initiative) was made prior to date of notification approval. Supplier can commence spending only after obtaining approval from Ofgem.</t>
  </si>
  <si>
    <t>Foxglove Energy Supply Ltd</t>
  </si>
  <si>
    <t>Failure to meet Obligation by Deadline</t>
  </si>
  <si>
    <t>Non-core obligation</t>
  </si>
  <si>
    <t>Failure to incur spending on non-core obligations as mandated by the regulations. Foxglove Energy Supply Ltd incurred attributable non-core spending of £192,817.97 against a non-core spending obligation of £221,623.90, an underspend of £28,805.93.</t>
  </si>
  <si>
    <t>Financial Assistance Payment</t>
  </si>
  <si>
    <t xml:space="preserve">Failure to meet Financial Assistance Payment minimum spend obligation of £18,540.16 as per regulation 20(3)(a) with £0 Financial Assistance Payments being attributed. Failure to submit notifications to the Authority in relation to spending on Debt write-off and Financial Assistance Payments activities during Scheme Year </t>
  </si>
  <si>
    <t>Core Group 2</t>
  </si>
  <si>
    <t>England/Wales : Failure to provide two Core Group 2 rebates within the timescales as outlined in regulation 10(5) or regulation 10(6) where notice under regulation 8(1) is given after 1 March 2024.</t>
  </si>
  <si>
    <t>Scotland : Failure to incur spending under Part 4 to the amount of Good Energy’s non-core spending obligation, as required by Regulation 19. Good Energy incurred attributable non-core spending of £62,108.65 against a non-core spending obligation of £64,799.38, an underspend of £2,690.73.</t>
  </si>
  <si>
    <t>England/Wales : Failure to incur spending under Part 4 to the amount of Green Energy (UK) Ltd.’s non-core spending obligation, as required by Regulation 20. Green Energy (UK) Ltd incurred attributable non-core spending of £25,511.00 against a non-core spending obligation of £27,707.86, an underspend of £2,196.86</t>
  </si>
  <si>
    <t>Failure to meet WHD Financial Assistance Payment minimum spend obligation of £2,316.73 as per regulation 20(2) with £0 Financial Assistance payments being reported.</t>
  </si>
  <si>
    <t>Broader Group Spending</t>
  </si>
  <si>
    <t>Scotland : Failure to meet Broader Group minimum spend of £14,777.53 as per regulation 19(2a) with attributable spend of £1,650.00.</t>
  </si>
  <si>
    <t>Scotland : Failure to meet Non-core spending obligation of £18,010.11 as per regulation 19(1) with attributable spend of £1,650.00.</t>
  </si>
  <si>
    <t>End of year report</t>
  </si>
  <si>
    <t>Failure to provide complete end of year reporting by the deadline of 26 May 2024, treated as a request for provision of information to the Authority (Ofgem) under the Scotland Regulations and the Standard Licence Conditions (SLCs) of the electricity supply licence. Fully completed reporting was received on 13 June 2024.</t>
  </si>
  <si>
    <t>Utility Warehouse Ltd</t>
  </si>
  <si>
    <t>England/Wales : Failure to return 1 rebate to the Secretary of State within the 30 day timescale outlined in regulation 12(6).</t>
  </si>
  <si>
    <t>England/Wales: Failure to incur spending on non core spending obligation, as required by Regulation 20. Supplier incurred attributable non-core spending of £1,381,166.37 against a noncore spending obligation of £1,685,176.23, an underspend of £304,009.86.</t>
  </si>
  <si>
    <t>End of year audit report</t>
  </si>
  <si>
    <t>England &amp; Wales: Failure to accompany end of year report with appropriate audit report by the deadline of 26 May 2024, treated as a request for provision of information to the Authority (Ofgem) under the England &amp; Wales Regulations and the Standard Licence Conditions (SLCs) of the electricity supply licence. Audit report was submitted on 11 June 2024.</t>
  </si>
  <si>
    <t>Scotland : Failure to incur spending on non core spending obligation, as required by Regulation 19. Supplier incurred attributable non-core spending of £928,382.66 against a non-core spending obligation of £1,005,301.13, an underspend of £76,918.47.</t>
  </si>
  <si>
    <t xml:space="preserve">Scotland: Failure to accompany end of year report with appropriate audit report by the deadline of 26 May 2024, treated as a request for provision of information to the Authority (Ofgem) under the Scotland Regulations and the Standard Licence Conditions (SLCs) of the electricity supply licence. Audit report was submitted on 11 June 2024.
</t>
  </si>
  <si>
    <t>Tru Energy Ltd</t>
  </si>
  <si>
    <t>Failure to accompany end of year report with appropriate internal audit report by the deadline of 26 May 2024, treated as a request for provision of information to the Authority (Ofgem) under the England and Wales Regulations and the Standard Licence Conditions (SLCs) of the electricity supply licence. Audit report was submitted on 10 June 2024</t>
  </si>
  <si>
    <t>Failure to meet Broader Group minimum spend of £115.68 as per regulation 19(2a) with reported spend of £0.</t>
  </si>
  <si>
    <t>Boiler measures submitted without appropriate Trustmark registration as required by Part 2, Schedule 3 of the Scotland Regulations. These measures have not been attributed to non-core spending obligations. Hence, failure to meet Non-core spending obligation of £12,477.29 as per regulation 19(1) with reported spend of £10,969.12.</t>
  </si>
  <si>
    <t>Tomato Energy Ltd</t>
  </si>
  <si>
    <t>England/Wales : Failure to incur spending under Part 4 to the amount of Tomato Energy Limited’s non-core spending obligation, as required by Regulation 20. Tomato Energy Limited incurred attributable non-core spending of £0 against a non-core spending obligation of £9,741.42, an underspend of £9,741.42.</t>
  </si>
  <si>
    <t>Failure to meet Financial Assistance Payment minimum spend obligation of £814.51 as per regulation 20(2) with £0 Financial Assistance Payments being attributed.</t>
  </si>
  <si>
    <t>Scotland : Failure to meet Broader Group minimum spend of £5,195.43 as per regulation 19(2a) with reported spend of £0.</t>
  </si>
  <si>
    <t>Scotland : Failure to meet Non-core spending obligation of £6,331.93 as per uregulation 19(1) with reported spend of £0.</t>
  </si>
  <si>
    <t>Core Group 1</t>
  </si>
  <si>
    <t>England/Wales : Supplier failed to provide two Core Group 1 rebates within the timescale as outlined in regulation 10(5) or regulation 10(6) where notice under regulation 8(1) is given after 1 March 2024. Also, failed to provide 23 Core Group 2 rebates within the timescale as outlined in regulation 10(5) or regulation 10(6) where notice under regulation 8(1) is given after 1 March 2024</t>
  </si>
  <si>
    <t>Failure to accompany end of year report with appropriate internal audit report by the deadline of 26 May 2024, treated as a request for provision of information to the Authority (Ofgem) under the England and Wales Regulations and the Standard Licence Conditions (SLCs) of the electricity supply licence. Audit report was submitted on 13 June 2024.</t>
  </si>
  <si>
    <t>England/Wales: Failure to meet Financial Assistance Payment minimum spend obligation of £1,393,67 as per regulation 20(2) with £0 Financial Assistance Payments being reported.</t>
  </si>
  <si>
    <t>Scotland : Failure to meet Non-core spending obligation of £10,834.27 as per regulation 19(1) with reported spend of £3,001.13.</t>
  </si>
  <si>
    <t>Failure to meet Broader Group minimum spend of £8,889.66 as per regulation 19(2a) with reported spend of £1,050.</t>
  </si>
  <si>
    <t>Levelisation Y15 Q2</t>
  </si>
  <si>
    <t>Y15 Q2 Levelisation - Falsely claimed domestic supply volumes.</t>
  </si>
  <si>
    <t>Y15 Q2 Levelisation - Misreported total electricity supplied, domestic and non-domestic.</t>
  </si>
  <si>
    <t>Y15 Q2 Levelisation - Misreported total FIT generation payment due.</t>
  </si>
  <si>
    <t xml:space="preserve">Y15Q2 - Levelisation - Misreported Non-Domestic supply volumes. </t>
  </si>
  <si>
    <t>Maxen Power Supply Ltd</t>
  </si>
  <si>
    <t>Y15 Q2 Levelisation - Misreported total electricity supplied and non-domestic.</t>
  </si>
  <si>
    <t>PX Supply Ltd</t>
  </si>
  <si>
    <t>Y15 Q2 Levelisation - Misreported non-domestic.</t>
  </si>
  <si>
    <t>Y15 Q2 Levelisation - Misreported Total EII exempt excluded electricity supplied</t>
  </si>
  <si>
    <t>Y15 Q2 Levelisation - Misreported total electricity supplied</t>
  </si>
  <si>
    <t>Y15 Q2 Levelisation - Misreported Total EII exempt excluded electricity supplied.</t>
  </si>
  <si>
    <t>Y15 Q2 Levelisation - Misreported domestic and non-domestic supply.</t>
  </si>
  <si>
    <t>Y15 Q2 Levelisation - Failure to submit data before deadline</t>
  </si>
  <si>
    <t>Affect Energy Ltd</t>
  </si>
  <si>
    <t xml:space="preserve">Y15Q2 Levelisation - Misreported Domestic Supply volumes. </t>
  </si>
  <si>
    <t xml:space="preserve">Y15Q2 Levelisation - Misreported Non-Domestic Supply volumes. </t>
  </si>
  <si>
    <t>Y15Q2 Levelisation - Misreported Domestic supply volumes</t>
  </si>
  <si>
    <t>Y15Q2 Levelisation - Misreported Non-Domestic supply volumes.</t>
  </si>
  <si>
    <t>Y15Q2 Levelisation - Misreported Domestic supply volumes.</t>
  </si>
  <si>
    <t>ECO</t>
  </si>
  <si>
    <t>Suplus actions - late request</t>
  </si>
  <si>
    <t>EON requested to nominate additional boiler measures in excess of their ECO3 cap as surplus actions, 6 months after the statutory deadline of June 2023. This caused us extra administration to respond and additional calculations of scheme delivery to assess the request. This also resulted in delays to completing overall surplus actions compliance by several months.</t>
  </si>
  <si>
    <t>Ofgem approved 1 request received on the Central FIT Register due to eligibility errors being present.</t>
  </si>
  <si>
    <t>Y15Q2 Levelisation - Supplier failed to make payment by deadline date of 06/11/2024 and paid on the 07/11/2024</t>
  </si>
  <si>
    <t>AXPOUK Ltd</t>
  </si>
  <si>
    <t>Meter point data</t>
  </si>
  <si>
    <t>XoServe provided Meter Point Data as 22,499, Axpo Provided 23,432, Axpo were asked to provide evidence for this discrepancy, which they failed to do</t>
  </si>
  <si>
    <t>Utilita Gas Ltd</t>
  </si>
  <si>
    <t>Request for information</t>
  </si>
  <si>
    <t xml:space="preserve">Failure to respond to our Request for Information for Key Contact change(s). Failure to respond by deadline date of Friday 25 October 2024. </t>
  </si>
  <si>
    <t>XoServe provided Meter Point Data as 3404, Marble Power Provided 3036, Marble Power were asked to provide evidence for this discrepancy, which they failed to do</t>
  </si>
  <si>
    <t>Flow Energy Ltd</t>
  </si>
  <si>
    <t>Supplier did not confirm meter points at all.</t>
  </si>
  <si>
    <t>Equinor UK Ltd</t>
  </si>
  <si>
    <t>Levy payment 2024/25 Q3</t>
  </si>
  <si>
    <t>Failure to meet Q3 24/25 Levy payment obligation by deadline of 11th November 2024. Credit Cover Draw Down carried out on 15th November 2024 to cover the non-payment. Credit Cover Draw Down included 4 days worth of late payment interest.</t>
  </si>
  <si>
    <t>Ofgem approved 12 requests correcting administrative errors on the Central FIT Register.</t>
  </si>
  <si>
    <t>Opus Energy Ltd</t>
  </si>
  <si>
    <t>Ofgem rejected 24 requests received on the Central FIT Register due to administrative errors being present.</t>
  </si>
  <si>
    <t>Failure to respond to Request for Information for Intent to Publish on SPR Notification for failure to make Q3 24/25 Levy payment on time, by deadline of 04/12/2024.</t>
  </si>
  <si>
    <t>Failure to respond to Request for Information for Intent to Publish on SPR Notification email for failing to respond to our Request for Information for Key Contact Changes by the deadline set out for 11/12/2024.</t>
  </si>
  <si>
    <t>ECO4 rejections</t>
  </si>
  <si>
    <t xml:space="preserve">Poor data submissions for the ECO4 rejections process: GBIS submission included with an ECO4 submission. Measure reference number did not have a reason attached. 9 measure reference numbers could not be found on the ECO4 Register and the Data Warehouse. EON provided an update on 11/09/2024. However, they did not provide any reasons for the measure reference numbers. GBIS submission included with an ECO4 submission. 7 measure reference numbers could not be found on the ECO4 Register, GBIS Register and the Data Warehouse.
</t>
  </si>
  <si>
    <t>Poor data submissions for the ECO4 rejections process: Wrong measure reference numbers and property reference numbers submitted. Information submitted in the wrong format - multiple measure reference numbers and property reference numbers in a single column. Vague reasoning provided.</t>
  </si>
  <si>
    <t>Sources of non-compliance - July to December 2024</t>
  </si>
  <si>
    <t>The worst performing suppliers - July to December 2024</t>
  </si>
  <si>
    <t>Incident type</t>
  </si>
  <si>
    <t>Number of incidents</t>
  </si>
  <si>
    <t>Proportion of incidents</t>
  </si>
  <si>
    <t>Number of 'Major' incidents</t>
  </si>
  <si>
    <t>Number of 'Minor' incidents</t>
  </si>
  <si>
    <t>Data issues</t>
  </si>
  <si>
    <t>Payment issues</t>
  </si>
  <si>
    <t>Total</t>
  </si>
  <si>
    <t xml:space="preserve">This chart shows the suppliers that recorded the most ‘Major’ incidents over the period. All of the suppliers listed recorded 2 incidents each. </t>
  </si>
  <si>
    <t xml:space="preserve">They were BGI Trading Ltd, Foxglove Energy Supply Ltd, Good Energy Ltd, Green Energy (UK) Ltd, Rebel Energy Supply Ltd, Tomato Energy Ltd, </t>
  </si>
  <si>
    <t xml:space="preserve">Toucan Energy Ltd, Utilita Energy Ltd, Utilita Gas Ltd and Utility Warehouse Ltd. There were 20 other suppliers that recorded a single ‘Major’ incident each. </t>
  </si>
  <si>
    <r>
      <t>Further details are provided in the appendix (</t>
    </r>
    <r>
      <rPr>
        <b/>
        <i/>
        <sz val="10"/>
        <color rgb="FF000000"/>
        <rFont val="Verdana"/>
        <family val="2"/>
      </rPr>
      <t>Figure A2.1</t>
    </r>
    <r>
      <rPr>
        <i/>
        <sz val="10"/>
        <color rgb="FF000000"/>
        <rFont val="Verdana"/>
        <family val="2"/>
      </rPr>
      <t>).</t>
    </r>
  </si>
  <si>
    <t>Link to figure A2.1</t>
  </si>
  <si>
    <t xml:space="preserve">This pie chart shows that data incidents were the most common, accounting for 45% of the total. </t>
  </si>
  <si>
    <t xml:space="preserve">Scheme engagement issues were second most common, accounting for 43%, followed by payment issues at 12%. </t>
  </si>
  <si>
    <t>Number of Major incidents</t>
  </si>
  <si>
    <t>Proportion of Major incidents</t>
  </si>
  <si>
    <t>Scheme engagement</t>
  </si>
  <si>
    <t>Report Period</t>
  </si>
  <si>
    <t>'Major' incidents</t>
  </si>
  <si>
    <t>January to June 2023</t>
  </si>
  <si>
    <t>July to December 2023</t>
  </si>
  <si>
    <t>January to June 2024</t>
  </si>
  <si>
    <t>July to December 2024</t>
  </si>
  <si>
    <t>This column chart shows suppliers with 5 or more of the most serious ‘Major’ incidents of non-compliance, recorded over the previous 2 years.</t>
  </si>
  <si>
    <t>They were Utility Warehouse Ltd (9), E.ON Energy Solutions Ltd (7), Eneco Energy Trade BV (6), Foxglove Energy Supply Ltd (6),</t>
  </si>
  <si>
    <t xml:space="preserve">OVO Electricity Ltd (6), Utilita Energy Ltd (6), BGI Trading Ltd (5), SEFE Energy Ltd (5) and Vattenfall Energy Trading GmbH (5). </t>
  </si>
  <si>
    <t>The full list of suppliers with ‘Major’ incidents recorded over the period can be found in the appendix (Figure A2.4).</t>
  </si>
  <si>
    <t>Link to figure A2.4</t>
  </si>
  <si>
    <t>Total 'Major' incidents recorded</t>
  </si>
  <si>
    <t>Jul to Dec 2024</t>
  </si>
  <si>
    <t>Jan 2023 to Jun 2024</t>
  </si>
  <si>
    <t xml:space="preserve">OVO Electricity Ltd </t>
  </si>
  <si>
    <t>SEFE Energy Ltd</t>
  </si>
  <si>
    <t>Vattenfall Energy Trading GMBH</t>
  </si>
  <si>
    <t xml:space="preserve">This column chart shows the distribution of ‘Major’ incidents by scheme, broken down by incident type.  </t>
  </si>
  <si>
    <t xml:space="preserve">Most ‘Major’ incidents occurred on the GGL scheme with 52 (35%). Twenty-four of these being data incidents, 15 being payment incidents and the remaining 13 being scheme engagement incidents. </t>
  </si>
  <si>
    <t>The RO scheme came next with 30 incidents (20%), split between payment incidents (26) and data incidents (4).</t>
  </si>
  <si>
    <t xml:space="preserve">On FIT there were 18 payment incidents and 10 data incidents, on GBIS there were 21 scheme engagement incidents, on WHD there were 12 scheme engagement incidents and 2 data incidents, and finally on ECO/GBIS there were 3 data incidents. </t>
  </si>
  <si>
    <t>GBIS</t>
  </si>
  <si>
    <t>ECO/GBIS</t>
  </si>
  <si>
    <t xml:space="preserve">This chart shows the 5 suppliers that recorded the most ‘Minor’ incidents over the period. </t>
  </si>
  <si>
    <t xml:space="preserve">They were EDF Energy Customers Ltd (13), OVO Electricity Ltd (12), Ecotricity Ltd (10), Good Energy (9) and E.ON Next Supply Ltd (8).  </t>
  </si>
  <si>
    <t>Figure 2.7: ‘Minor’ incidents - top 5 suppliers since January 2023</t>
  </si>
  <si>
    <t xml:space="preserve">This chart shows the 5 suppliers that recorded the most ‘Minor’ incidents over the last 2 years. </t>
  </si>
  <si>
    <t>They were Good Energy Ltd with 82 incidents (13.5% of the ‘Minor’ incidents recorded by all suppliers over the two-year period),</t>
  </si>
  <si>
    <t>British Gas Trading Ltd with 52 (8.5%), EDF Energy Customers Ltd with 37 (6.1%), ScottishPower Energy Retail Ltd with 36 (5.9%) and OVO Electricity Ltd with 31 (5.1%).</t>
  </si>
  <si>
    <t>Total 'Minor' incidents recorded</t>
  </si>
  <si>
    <t>% of all 'Minor' incidents since Jan 2023</t>
  </si>
  <si>
    <t>Redress value</t>
  </si>
  <si>
    <t>Utilita Energy Ltd/Utilita Gas Ltd</t>
  </si>
  <si>
    <t>All non-compliances – Jul to Dec 2024</t>
  </si>
  <si>
    <t xml:space="preserve">This column chart shows a comparison of incidents added to the SPR between July and December 2023 and over the same period in 2024, split by incident type. </t>
  </si>
  <si>
    <t xml:space="preserve">Administrative incidents increased by 2 and legislative incidents decreased by 7, resulting in an overall fall in incidents of 5 (-2.4%). </t>
  </si>
  <si>
    <t>Type</t>
  </si>
  <si>
    <t>Jul-Dec 2023</t>
  </si>
  <si>
    <t>Jul-Dec 2024</t>
  </si>
  <si>
    <t>This column chart shows a comparison of incidents added to the SPR between July and December 2023 and over the same period in 2024, split by scheme.</t>
  </si>
  <si>
    <t xml:space="preserve">While there was a small rise in incidents recorded on GGL, SEG, NIRO, WHD and ECO. Incidents fell on FIT by 29 (16.9%) and RO by 16 (59.3%). </t>
  </si>
  <si>
    <t>This chart shows that Delta Gas and Power Ltd recorded the most data incidents with 6.</t>
  </si>
  <si>
    <t xml:space="preserve">Rebel Energy Supply Ltd recorded 5 and Hartree Partners Supply (UK) Ltd, Jellyfish Energy Ltd, Octopus Energy Ltd, Valda Energy Ltd and Voltx Power Ltd recorded 4 incidents each. The remaining 38 suppliers recorded 3 or fewer incidents each. </t>
  </si>
  <si>
    <r>
      <rPr>
        <i/>
        <sz val="10"/>
        <color rgb="FF000000"/>
        <rFont val="Verdana"/>
        <family val="2"/>
      </rPr>
      <t>Further details are provided in the appendix</t>
    </r>
    <r>
      <rPr>
        <b/>
        <i/>
        <sz val="10"/>
        <color rgb="FF000000"/>
        <rFont val="Verdana"/>
        <family val="2"/>
      </rPr>
      <t xml:space="preserve"> (Figure A5.3)</t>
    </r>
    <r>
      <rPr>
        <i/>
        <sz val="10"/>
        <color rgb="FF000000"/>
        <rFont val="Verdana"/>
        <family val="2"/>
      </rPr>
      <t xml:space="preserve">. </t>
    </r>
  </si>
  <si>
    <t>Link to figure A5.3</t>
  </si>
  <si>
    <t xml:space="preserve">This pie chart shows that 62 of the 93 data incidents (67%) occurred on the FIT scheme. </t>
  </si>
  <si>
    <t xml:space="preserve">A further 11 occurred on the RO (12%), 8 on the GGL (9%), 7 on WHD (8%), 2 (2%) on the ECO scheme, 2 on the NIRO scheme and 1 (1%) on the SEG. </t>
  </si>
  <si>
    <t>% of incidents</t>
  </si>
  <si>
    <t xml:space="preserve">This pie chart shows that 63 of the 93 data incidents (68%) were issues with data accuracy. </t>
  </si>
  <si>
    <t>A further 23 (28%) were in relation to missed deadlines and 4 (4%) were in relation to administration issues.</t>
  </si>
  <si>
    <t>Count</t>
  </si>
  <si>
    <t>This chart shows EDF Energy Customers Ltd were responsible for the largest number of ‘administrative error’ incidents on the CFR during the report period with 9.</t>
  </si>
  <si>
    <t>Also significant were Ecotricity Ltd (8), OVO Electricity Ltd (8), E.ON Next Supply Ltd (7), Good Energy Ltd (6), British Gas Trading Ltd (5), Scottish Power Energy Retail Ltd (5),</t>
  </si>
  <si>
    <t>Electricity Plus Supply Ltd (4), Octopus Energy Ltd (3) and E.ON Energy Solutions Ltd (2).</t>
  </si>
  <si>
    <r>
      <rPr>
        <i/>
        <sz val="10"/>
        <color rgb="FF000000"/>
        <rFont val="Verdana"/>
        <family val="2"/>
      </rPr>
      <t>Three other suppliers recorded a single incident each. Further details are provided in the appendix (</t>
    </r>
    <r>
      <rPr>
        <b/>
        <i/>
        <sz val="10"/>
        <color rgb="FF000000"/>
        <rFont val="Verdana"/>
        <family val="2"/>
      </rPr>
      <t>Figure A5.6</t>
    </r>
    <r>
      <rPr>
        <i/>
        <sz val="10"/>
        <color rgb="FF000000"/>
        <rFont val="Verdana"/>
        <family val="2"/>
      </rPr>
      <t xml:space="preserve">).  </t>
    </r>
  </si>
  <si>
    <t>Link to figure A5.6</t>
  </si>
  <si>
    <t>Administrative incidents</t>
  </si>
  <si>
    <t xml:space="preserve">This chart shows that OVO Electricity Ltd were responsible for the most ‘eligibility error’ incidents on the CFR during the report period with 4. </t>
  </si>
  <si>
    <t xml:space="preserve">Also significant was Good Energy Ltd who recorded 3 incidents. E.ON Energy Solutions Ltd, E.ON Next Supply Ltd, Ecotricity Ltd, EDF Energy Customers Ltd, Electricity Plus Supply Ltd and Green Energy (UK) Ltd all recorded a single incident each. </t>
  </si>
  <si>
    <r>
      <rPr>
        <i/>
        <sz val="10"/>
        <color rgb="FF000000"/>
        <rFont val="Verdana"/>
        <family val="2"/>
      </rPr>
      <t>Further details are provided in the appendix (</t>
    </r>
    <r>
      <rPr>
        <b/>
        <i/>
        <sz val="10"/>
        <color rgb="FF000000"/>
        <rFont val="Verdana"/>
        <family val="2"/>
      </rPr>
      <t>Figure A5.7</t>
    </r>
    <r>
      <rPr>
        <i/>
        <sz val="10"/>
        <color rgb="FF000000"/>
        <rFont val="Verdana"/>
        <family val="2"/>
      </rPr>
      <t xml:space="preserve">). </t>
    </r>
  </si>
  <si>
    <t>Link to figure A5.7</t>
  </si>
  <si>
    <t>Eligibility incidents</t>
  </si>
  <si>
    <t xml:space="preserve">This chart shows suppliers with payment non-compliances recorded over the period. Eneco Energy Trade BV was responsible for the highest number with 2. </t>
  </si>
  <si>
    <t xml:space="preserve">BGI Trading Ltd, E (Gas and Electricity) Ltd, Equinicity Ltd, Statkraft Markets GmbH, Toucan Energy Ltd, Unify Energy Ltd and Utilita Energy Ltd recorded a single incident each. </t>
  </si>
  <si>
    <r>
      <rPr>
        <i/>
        <sz val="10"/>
        <color rgb="FF000000"/>
        <rFont val="Verdana"/>
        <family val="2"/>
      </rPr>
      <t>Further details are provided in the appendix (</t>
    </r>
    <r>
      <rPr>
        <b/>
        <i/>
        <sz val="10"/>
        <color rgb="FF000000"/>
        <rFont val="Verdana"/>
        <family val="2"/>
      </rPr>
      <t>Figure A5.8</t>
    </r>
    <r>
      <rPr>
        <i/>
        <sz val="10"/>
        <color rgb="FF000000"/>
        <rFont val="Verdana"/>
        <family val="2"/>
      </rPr>
      <t xml:space="preserve">).  </t>
    </r>
  </si>
  <si>
    <t>Link to figure A5.8</t>
  </si>
  <si>
    <t xml:space="preserve">This pie chart shows that 8 of the 9 payment non-compliances (89%) occurred on the FIT scheme. </t>
  </si>
  <si>
    <t xml:space="preserve">One further incident occurred on the GGL scheme (11%).  </t>
  </si>
  <si>
    <t>Row Labels</t>
  </si>
  <si>
    <t xml:space="preserve">Figure 5.10: Payment non-compliances – by type </t>
  </si>
  <si>
    <t xml:space="preserve">This pie chart shows that the payment non-compliances were split between payments being made into the wrong account (56%) and suppliers missing payment deadlines (44%).  </t>
  </si>
  <si>
    <t>Count of Incident ID</t>
  </si>
  <si>
    <t xml:space="preserve">This chart shows that Green Energy (UK) Ltd, Rebel Energy Supply Ltd and Tomato Energy Ltd recorded 4 scheme engagement incidents each. </t>
  </si>
  <si>
    <t xml:space="preserve">Utility Warehouse Ltd recorded 3, and Foxglove Energy Supply Ltd, Good Energy Ltd, Tru Energy Ltd and Utilita Gas Ltd recorded 2 each. </t>
  </si>
  <si>
    <t>A further 3 suppliers recorded a single scheme engagement incident each.</t>
  </si>
  <si>
    <r>
      <rPr>
        <i/>
        <sz val="10"/>
        <color rgb="FF000000"/>
        <rFont val="Verdana"/>
        <family val="2"/>
      </rPr>
      <t>Further details are provided in the appendix (</t>
    </r>
    <r>
      <rPr>
        <b/>
        <i/>
        <sz val="10"/>
        <color rgb="FF000000"/>
        <rFont val="Verdana"/>
        <family val="2"/>
      </rPr>
      <t>Figure A5.11</t>
    </r>
    <r>
      <rPr>
        <i/>
        <sz val="10"/>
        <color rgb="FF000000"/>
        <rFont val="Verdana"/>
        <family val="2"/>
      </rPr>
      <t>).</t>
    </r>
  </si>
  <si>
    <t>Link to figure A5.11</t>
  </si>
  <si>
    <t xml:space="preserve">Administrative </t>
  </si>
  <si>
    <t xml:space="preserve">This pie chart shows that 21 of the 26 scheme engagement non-compliances (81%) occurred on the WHD scheme. A further 4 occurred on the GGL scheme (15%) and one on the ECO scheme (4%).  </t>
  </si>
  <si>
    <t xml:space="preserve">This pie chart shows that 21 of the 26 scheme engagement non-compliances (81%) were due to a failure to meet a scheme obligation by the deadline. </t>
  </si>
  <si>
    <t>A further 4 occurred due to other missed scheme deadlines (15%) and one (4%) due to an administrative issue.</t>
  </si>
  <si>
    <t>Grand Total</t>
  </si>
  <si>
    <t>Link to Figure 2.1</t>
  </si>
  <si>
    <r>
      <t>Supplier</t>
    </r>
    <r>
      <rPr>
        <sz val="10"/>
        <rFont val="Verdana"/>
        <family val="2"/>
      </rPr>
      <t> </t>
    </r>
  </si>
  <si>
    <r>
      <t>Scheme</t>
    </r>
    <r>
      <rPr>
        <sz val="10"/>
        <rFont val="Verdana"/>
        <family val="2"/>
      </rPr>
      <t> </t>
    </r>
  </si>
  <si>
    <r>
      <t>Type of issue</t>
    </r>
    <r>
      <rPr>
        <sz val="10"/>
        <rFont val="Verdana"/>
        <family val="2"/>
      </rPr>
      <t> </t>
    </r>
  </si>
  <si>
    <r>
      <t>Detail</t>
    </r>
    <r>
      <rPr>
        <sz val="10"/>
        <rFont val="Verdana"/>
        <family val="2"/>
      </rPr>
      <t> </t>
    </r>
  </si>
  <si>
    <t>Affect Energy Ltd </t>
  </si>
  <si>
    <t>FIT </t>
  </si>
  <si>
    <t>Data </t>
  </si>
  <si>
    <t>Missed Deadline </t>
  </si>
  <si>
    <t>AXPOUK Ltd </t>
  </si>
  <si>
    <t>GGL </t>
  </si>
  <si>
    <t>Accuracy </t>
  </si>
  <si>
    <t>BGI Trading Ltd </t>
  </si>
  <si>
    <t>Payments </t>
  </si>
  <si>
    <t>D-Energi Trading Ltd </t>
  </si>
  <si>
    <t>E.ON Energy Solutions Ltd </t>
  </si>
  <si>
    <t>ECO </t>
  </si>
  <si>
    <t>Scheme Engagement </t>
  </si>
  <si>
    <t>Administration </t>
  </si>
  <si>
    <t>Eneco Energy Trade BV </t>
  </si>
  <si>
    <t>Equinor UK Ltd </t>
  </si>
  <si>
    <t>Flogas Enterprise Solutions Ltd </t>
  </si>
  <si>
    <t>Flow Energy Ltd </t>
  </si>
  <si>
    <t>Foxglove Energy Supply Ltd </t>
  </si>
  <si>
    <t>WHD </t>
  </si>
  <si>
    <t>Failure to meet Obligation by Deadline </t>
  </si>
  <si>
    <t>Good Energy Ltd </t>
  </si>
  <si>
    <t>Green Energy (UK) Ltd </t>
  </si>
  <si>
    <t>Marble Power Ltd </t>
  </si>
  <si>
    <t>Octopus Energy Ltd </t>
  </si>
  <si>
    <t>OSSO Energy Plc </t>
  </si>
  <si>
    <t>Rebel Energy Supply Ltd </t>
  </si>
  <si>
    <t>Ruby Electricity Ltd </t>
  </si>
  <si>
    <t>Square 1 Energy Ltd </t>
  </si>
  <si>
    <t>Tomato Energy Ltd </t>
  </si>
  <si>
    <t>Toucan Energy Ltd </t>
  </si>
  <si>
    <t>Tru Energy Ltd </t>
  </si>
  <si>
    <t>UK Power Reserve Ltd </t>
  </si>
  <si>
    <t>Unify Energy Ltd </t>
  </si>
  <si>
    <t>Utilita Energy Ltd </t>
  </si>
  <si>
    <t>Utilita Gas Ltd </t>
  </si>
  <si>
    <t>Utility Warehouse Ltd </t>
  </si>
  <si>
    <t>Vattenfall Energy Trading GmbH </t>
  </si>
  <si>
    <t>Voltx Power Ltd </t>
  </si>
  <si>
    <t>Wilton Energy Ltd </t>
  </si>
  <si>
    <t>Yu Energy Retail Ltd </t>
  </si>
  <si>
    <t>Link to Figure 2.4</t>
  </si>
  <si>
    <r>
      <t>Number of incidents</t>
    </r>
    <r>
      <rPr>
        <sz val="10"/>
        <rFont val="Verdana"/>
        <family val="2"/>
      </rPr>
      <t> </t>
    </r>
  </si>
  <si>
    <t>Barrow Shipping Ltd</t>
  </si>
  <si>
    <t>Cilleni Energy Supply Ltd</t>
  </si>
  <si>
    <t>Conrad Energy (Trading) Ltd</t>
  </si>
  <si>
    <t>Co-operative Energy</t>
  </si>
  <si>
    <t>Dodo Energy Ltd</t>
  </si>
  <si>
    <t xml:space="preserve">E (Gas and Electricity) Ltd </t>
  </si>
  <si>
    <t>E.ON Next Energy Ltd</t>
  </si>
  <si>
    <t>Economy Gas Ltd</t>
  </si>
  <si>
    <t>Engie Gas Ltd</t>
  </si>
  <si>
    <t>EPG Energy Ltd</t>
  </si>
  <si>
    <t>F&amp;S Energy Ltd</t>
  </si>
  <si>
    <t>Gas Plus Supply  Ltd</t>
  </si>
  <si>
    <t>I.A.Z.F.S. Ltd</t>
  </si>
  <si>
    <t>Limejump Energy Ltd</t>
  </si>
  <si>
    <t>Octopus Energy Operations 2 Ltd</t>
  </si>
  <si>
    <t>Opus Energy (Corporate) Ltd</t>
  </si>
  <si>
    <t>OVO (S) Gas Ltd</t>
  </si>
  <si>
    <t>OVO Gas Ltd</t>
  </si>
  <si>
    <t>Planet 9 Energy</t>
  </si>
  <si>
    <t>Pozitive Energy Ltd</t>
  </si>
  <si>
    <t>Rebel Energy Ltd</t>
  </si>
  <si>
    <t>Regent Gas Ltd</t>
  </si>
  <si>
    <t>Regent Power Ltd</t>
  </si>
  <si>
    <t>ScottishPower Energy Retail Ltd</t>
  </si>
  <si>
    <t>So Energy Trading Ltd</t>
  </si>
  <si>
    <t>Total Energies Gas and Power Ltd</t>
  </si>
  <si>
    <t>United Gas &amp; Power Ltd</t>
  </si>
  <si>
    <t xml:space="preserve">Figure A5.3: Data incidents – by supplier  </t>
  </si>
  <si>
    <t>Link to Figure 5.3</t>
  </si>
  <si>
    <t>Supplier </t>
  </si>
  <si>
    <t>Scheme </t>
  </si>
  <si>
    <t>Detail </t>
  </si>
  <si>
    <t>3T Power Ltd </t>
  </si>
  <si>
    <t>NIRO </t>
  </si>
  <si>
    <t>Administration-Estimated supply volumes </t>
  </si>
  <si>
    <t>Missed Deadline-Levelisation Y15 Q2 </t>
  </si>
  <si>
    <t>Accuracy-Meter point data </t>
  </si>
  <si>
    <t>British Gas Trading Ltd </t>
  </si>
  <si>
    <t>SEG </t>
  </si>
  <si>
    <t>Missed Deadline-Annual data submission </t>
  </si>
  <si>
    <t>Administration-Industry Initiatives </t>
  </si>
  <si>
    <t>Delta Gas and Power Ltd </t>
  </si>
  <si>
    <t>Accuracy-Levelisation Y15 Q1 </t>
  </si>
  <si>
    <t>Accuracy-Levelisation Y15 Q2 </t>
  </si>
  <si>
    <t>RO </t>
  </si>
  <si>
    <t>Accuracy-Energy Intensive Industries data </t>
  </si>
  <si>
    <t>Missed Deadline-Levelisation Y14 Q3 </t>
  </si>
  <si>
    <t>Dyce Energy Ltd </t>
  </si>
  <si>
    <t>Accuracy-Levelisation Y14 annual </t>
  </si>
  <si>
    <t>Accuracy-ECO4 rejections </t>
  </si>
  <si>
    <t>Ecotricity Ltd </t>
  </si>
  <si>
    <t>Missed Deadline-End of year redemption report </t>
  </si>
  <si>
    <t>EDF Energy Customers Ltd </t>
  </si>
  <si>
    <t>Equinicity Ltd </t>
  </si>
  <si>
    <t>Administration-Energy Intensive Industries data </t>
  </si>
  <si>
    <t>Missed Deadline-Meter point data </t>
  </si>
  <si>
    <t>Missed Deadline-Meter point data 2024/25 Q2 </t>
  </si>
  <si>
    <t>Fuse Energy Supply Ltd </t>
  </si>
  <si>
    <t>Missed Deadline-End of year report </t>
  </si>
  <si>
    <t>Hartree Partners Supply (UK) Ltd </t>
  </si>
  <si>
    <t>Home Energy Trading Ltd </t>
  </si>
  <si>
    <t>Jellyfish Energy Ltd </t>
  </si>
  <si>
    <t>Maxen Power Supply Ltd </t>
  </si>
  <si>
    <t>Npower Ltd </t>
  </si>
  <si>
    <t>Missed Deadline-Energy Intensive Industries data </t>
  </si>
  <si>
    <t>Accuracy-Ringfenced domestic supply volumes </t>
  </si>
  <si>
    <t>Octopus Energy Operations Ltd </t>
  </si>
  <si>
    <t>PX Supply Ltd </t>
  </si>
  <si>
    <t>Missed Deadline-End of year audit report </t>
  </si>
  <si>
    <t>Missed Deadline-Levelisation Y15 Q1 </t>
  </si>
  <si>
    <t>Shell Energy UK Ltd </t>
  </si>
  <si>
    <t>SmartestEnergy Business Ltd </t>
  </si>
  <si>
    <t>SmartestEnergy Ltd </t>
  </si>
  <si>
    <t>Accuracy-Energy Intensive Industries data  </t>
  </si>
  <si>
    <t>Statkraft Markets GmbH </t>
  </si>
  <si>
    <t>TotalEnergies Gas and Power Ltd </t>
  </si>
  <si>
    <t>Missed Deadline-Levelisation Y14 annual </t>
  </si>
  <si>
    <t>Valda Energy Ltd </t>
  </si>
  <si>
    <t>Missed Deadline-Levelisation Y14 Q1 </t>
  </si>
  <si>
    <t xml:space="preserve">Figure A5.6: FIT – ‘Administrative error’ CFR incidents – by supplier </t>
  </si>
  <si>
    <t>Link to Figure 5.6</t>
  </si>
  <si>
    <t>Outcome </t>
  </si>
  <si>
    <t>Incidents </t>
  </si>
  <si>
    <t>Installations impacted </t>
  </si>
  <si>
    <t>Approved </t>
  </si>
  <si>
    <t>Rejected </t>
  </si>
  <si>
    <t>E.ON Next Supply Ltd </t>
  </si>
  <si>
    <t>Electricity Plus Supply Ltd </t>
  </si>
  <si>
    <t>Opus Energy Ltd </t>
  </si>
  <si>
    <t>OVO Electricity Ltd </t>
  </si>
  <si>
    <t>Scottish Power Energy Retail Ltd </t>
  </si>
  <si>
    <t>Link to Figure 5.7</t>
  </si>
  <si>
    <t>Link to Figure 5.8</t>
  </si>
  <si>
    <t>E (Gas and Electricity) Ltd </t>
  </si>
  <si>
    <t>Paid into Wrong Account-Levelisation Y14 annual </t>
  </si>
  <si>
    <t>Paid into Wrong Account-Levelisation Y14 Q2 </t>
  </si>
  <si>
    <t>Missed Deadline-Levelisation Y14 Q2 </t>
  </si>
  <si>
    <t>Missed Deadline-Levy payment 2024/25 Q3 </t>
  </si>
  <si>
    <t>Link to Figure 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</si>
</sst>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
  </numFmts>
  <fonts count="18">
    <font>
      <sz val="10"/>
      <color theme="1"/>
      <name val="Verdana"/>
      <family val="2"/>
    </font>
    <font>
      <sz val="10"/>
      <color theme="1"/>
      <name val="Verdana"/>
      <family val="2"/>
    </font>
    <font>
      <b/>
      <sz val="10"/>
      <color theme="1"/>
      <name val="Verdana"/>
      <family val="2"/>
    </font>
    <font>
      <b/>
      <sz val="16"/>
      <color theme="1"/>
      <name val="Verdana"/>
      <family val="2"/>
    </font>
    <font>
      <sz val="11"/>
      <color theme="1"/>
      <name val="Calibri"/>
      <family val="2"/>
      <scheme val="minor"/>
    </font>
    <font>
      <b/>
      <sz val="10"/>
      <color rgb="FFFFFFFF"/>
      <name val="Verdana"/>
      <family val="2"/>
    </font>
    <font>
      <u/>
      <sz val="10"/>
      <color theme="10"/>
      <name val="Verdana"/>
      <family val="2"/>
    </font>
    <font>
      <sz val="10"/>
      <color rgb="FF000000"/>
      <name val="Verdana"/>
      <family val="2"/>
    </font>
    <font>
      <b/>
      <sz val="10"/>
      <color rgb="FF000000"/>
      <name val="Verdana"/>
      <family val="2"/>
    </font>
    <font>
      <b/>
      <sz val="10"/>
      <color theme="0"/>
      <name val="Verdana"/>
      <family val="2"/>
    </font>
    <font>
      <i/>
      <sz val="10"/>
      <color theme="1"/>
      <name val="Verdana"/>
      <family val="2"/>
    </font>
    <font>
      <b/>
      <sz val="11"/>
      <color theme="1"/>
      <name val="Verdana"/>
      <family val="2"/>
    </font>
    <font>
      <b/>
      <sz val="12"/>
      <color theme="1"/>
      <name val="Verdana"/>
      <family val="2"/>
    </font>
    <font>
      <b/>
      <i/>
      <sz val="10"/>
      <color rgb="FF000000"/>
      <name val="Verdana"/>
      <family val="2"/>
    </font>
    <font>
      <i/>
      <sz val="10"/>
      <color rgb="FF000000"/>
      <name val="Verdana"/>
      <family val="2"/>
    </font>
    <font>
      <i/>
      <sz val="10"/>
      <color rgb="FF242424"/>
      <name val="Verdana"/>
      <family val="2"/>
    </font>
    <font>
      <sz val="10"/>
      <name val="Verdana"/>
      <family val="2"/>
    </font>
    <font>
      <b/>
      <i/>
      <sz val="11"/>
      <color theme="1"/>
      <name val="Verdana"/>
      <family val="2"/>
    </font>
  </fonts>
  <fills count="9">
    <fill>
      <patternFill patternType="none"/>
    </fill>
    <fill>
      <patternFill patternType="gray125"/>
    </fill>
    <fill>
      <patternFill patternType="solid">
        <fgColor theme="0"/>
        <bgColor indexed="64"/>
      </patternFill>
    </fill>
    <fill>
      <patternFill patternType="solid">
        <fgColor rgb="FF2363AF"/>
        <bgColor rgb="FF000000"/>
      </patternFill>
    </fill>
    <fill>
      <patternFill patternType="solid">
        <fgColor rgb="FF2363AF"/>
        <bgColor indexed="64"/>
      </patternFill>
    </fill>
    <fill>
      <patternFill patternType="solid">
        <fgColor theme="0"/>
        <bgColor rgb="FF000000"/>
      </patternFill>
    </fill>
    <fill>
      <patternFill patternType="solid">
        <fgColor rgb="FF2363AF"/>
        <bgColor rgb="FFD9E1F2"/>
      </patternFill>
    </fill>
    <fill>
      <patternFill patternType="solid">
        <fgColor theme="1" tint="0.249977111117893"/>
        <bgColor rgb="FF000000"/>
      </patternFill>
    </fill>
    <fill>
      <patternFill patternType="solid">
        <fgColor theme="1"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rgb="FF404040"/>
      </right>
      <top style="thin">
        <color rgb="FF404040"/>
      </top>
      <bottom style="thin">
        <color rgb="FF404040"/>
      </bottom>
      <diagonal/>
    </border>
    <border>
      <left style="thin">
        <color rgb="FF404040"/>
      </left>
      <right style="thin">
        <color rgb="FF404040"/>
      </right>
      <top style="thin">
        <color rgb="FF404040"/>
      </top>
      <bottom style="thin">
        <color rgb="FF404040"/>
      </bottom>
      <diagonal/>
    </border>
    <border>
      <left style="thin">
        <color rgb="FF404040"/>
      </left>
      <right style="thin">
        <color rgb="FF000000"/>
      </right>
      <top style="thin">
        <color rgb="FF404040"/>
      </top>
      <bottom style="thin">
        <color rgb="FF404040"/>
      </bottom>
      <diagonal/>
    </border>
    <border>
      <left style="thin">
        <color rgb="FF000000"/>
      </left>
      <right style="thin">
        <color rgb="FF404040"/>
      </right>
      <top style="thin">
        <color rgb="FF404040"/>
      </top>
      <bottom style="thin">
        <color rgb="FF000000"/>
      </bottom>
      <diagonal/>
    </border>
    <border>
      <left style="thin">
        <color rgb="FF404040"/>
      </left>
      <right style="thin">
        <color rgb="FF404040"/>
      </right>
      <top style="thin">
        <color rgb="FF404040"/>
      </top>
      <bottom style="thin">
        <color rgb="FF000000"/>
      </bottom>
      <diagonal/>
    </border>
    <border>
      <left style="thin">
        <color rgb="FF404040"/>
      </left>
      <right style="thin">
        <color rgb="FF000000"/>
      </right>
      <top style="thin">
        <color rgb="FF404040"/>
      </top>
      <bottom style="thin">
        <color rgb="FF000000"/>
      </bottom>
      <diagonal/>
    </border>
  </borders>
  <cellStyleXfs count="5">
    <xf numFmtId="0" fontId="0" fillId="0" borderId="0"/>
    <xf numFmtId="0" fontId="4" fillId="0" borderId="0"/>
    <xf numFmtId="0" fontId="1" fillId="0" borderId="0"/>
    <xf numFmtId="0" fontId="6" fillId="0" borderId="0" applyNumberFormat="0" applyFill="0" applyBorder="0" applyAlignment="0" applyProtection="0"/>
    <xf numFmtId="9" fontId="1" fillId="0" borderId="0" applyFont="0" applyFill="0" applyBorder="0" applyAlignment="0" applyProtection="0"/>
  </cellStyleXfs>
  <cellXfs count="110">
    <xf numFmtId="0" fontId="0" fillId="0" borderId="0" xfId="0"/>
    <xf numFmtId="0" fontId="0" fillId="2" borderId="0" xfId="0" applyFill="1" applyAlignment="1">
      <alignment horizontal="center"/>
    </xf>
    <xf numFmtId="0" fontId="0" fillId="2" borderId="0" xfId="0" applyFill="1"/>
    <xf numFmtId="0" fontId="3" fillId="2" borderId="0" xfId="0" applyFont="1" applyFill="1"/>
    <xf numFmtId="0" fontId="1" fillId="2" borderId="0" xfId="1" applyFont="1" applyFill="1" applyAlignment="1">
      <alignment vertical="center"/>
    </xf>
    <xf numFmtId="0" fontId="2" fillId="2" borderId="0" xfId="0" applyFont="1" applyFill="1"/>
    <xf numFmtId="0" fontId="2" fillId="2" borderId="1" xfId="2" applyFont="1" applyFill="1" applyBorder="1"/>
    <xf numFmtId="0" fontId="0" fillId="2" borderId="1" xfId="2" applyFont="1" applyFill="1" applyBorder="1" applyAlignment="1">
      <alignment horizontal="left"/>
    </xf>
    <xf numFmtId="0" fontId="0" fillId="2" borderId="1" xfId="2" applyFont="1" applyFill="1" applyBorder="1" applyAlignment="1">
      <alignment wrapText="1"/>
    </xf>
    <xf numFmtId="0" fontId="0" fillId="2" borderId="1" xfId="0" applyFill="1" applyBorder="1"/>
    <xf numFmtId="0" fontId="6" fillId="2" borderId="0" xfId="3" applyFill="1"/>
    <xf numFmtId="0" fontId="0" fillId="2" borderId="1" xfId="0" applyFill="1" applyBorder="1" applyAlignment="1">
      <alignment horizontal="center"/>
    </xf>
    <xf numFmtId="0" fontId="2" fillId="2" borderId="0" xfId="1" applyFont="1" applyFill="1" applyAlignment="1">
      <alignment vertical="center"/>
    </xf>
    <xf numFmtId="0" fontId="1" fillId="2" borderId="0" xfId="1" applyFont="1" applyFill="1" applyAlignment="1">
      <alignment vertical="center" wrapText="1"/>
    </xf>
    <xf numFmtId="0" fontId="7" fillId="5" borderId="1" xfId="0" applyFont="1" applyFill="1" applyBorder="1" applyAlignment="1">
      <alignment horizontal="left" vertical="top"/>
    </xf>
    <xf numFmtId="0" fontId="7" fillId="5" borderId="1" xfId="0" applyFont="1" applyFill="1" applyBorder="1" applyAlignment="1">
      <alignment horizontal="center" vertical="top"/>
    </xf>
    <xf numFmtId="0" fontId="10" fillId="2" borderId="0" xfId="0" applyFont="1" applyFill="1"/>
    <xf numFmtId="0" fontId="0" fillId="2" borderId="3" xfId="0" applyFill="1" applyBorder="1"/>
    <xf numFmtId="0" fontId="12" fillId="2" borderId="0" xfId="1" applyFont="1" applyFill="1" applyAlignment="1">
      <alignment vertical="center"/>
    </xf>
    <xf numFmtId="0" fontId="2" fillId="2" borderId="1" xfId="0" applyFont="1" applyFill="1" applyBorder="1" applyAlignment="1">
      <alignment horizontal="center"/>
    </xf>
    <xf numFmtId="0" fontId="0" fillId="2" borderId="5" xfId="0" applyFill="1" applyBorder="1"/>
    <xf numFmtId="0" fontId="0" fillId="2" borderId="5" xfId="0" applyFill="1" applyBorder="1" applyAlignment="1">
      <alignment horizontal="center"/>
    </xf>
    <xf numFmtId="0" fontId="2" fillId="2" borderId="5" xfId="0" applyFont="1" applyFill="1" applyBorder="1" applyAlignment="1">
      <alignment horizontal="center"/>
    </xf>
    <xf numFmtId="0" fontId="0" fillId="2" borderId="4" xfId="0" applyFill="1" applyBorder="1"/>
    <xf numFmtId="0" fontId="0" fillId="2" borderId="4" xfId="0" applyFill="1" applyBorder="1" applyAlignment="1">
      <alignment horizontal="center"/>
    </xf>
    <xf numFmtId="0" fontId="2" fillId="2" borderId="5" xfId="0" applyFont="1" applyFill="1" applyBorder="1"/>
    <xf numFmtId="0" fontId="8" fillId="5" borderId="5" xfId="0" applyFont="1" applyFill="1" applyBorder="1" applyAlignment="1">
      <alignment horizontal="left" vertical="top"/>
    </xf>
    <xf numFmtId="0" fontId="8" fillId="5" borderId="5" xfId="0" applyFont="1" applyFill="1" applyBorder="1" applyAlignment="1">
      <alignment horizontal="center" vertical="top"/>
    </xf>
    <xf numFmtId="164" fontId="8" fillId="7" borderId="5" xfId="4" applyNumberFormat="1" applyFont="1" applyFill="1" applyBorder="1" applyAlignment="1">
      <alignment horizontal="center" vertical="top"/>
    </xf>
    <xf numFmtId="0" fontId="7" fillId="5" borderId="5" xfId="0" applyFont="1" applyFill="1" applyBorder="1" applyAlignment="1">
      <alignment horizontal="left" vertical="top"/>
    </xf>
    <xf numFmtId="0" fontId="7" fillId="5" borderId="5" xfId="0" applyFont="1" applyFill="1" applyBorder="1" applyAlignment="1">
      <alignment horizontal="center" vertical="top"/>
    </xf>
    <xf numFmtId="0" fontId="5" fillId="4" borderId="4" xfId="0" applyFont="1" applyFill="1" applyBorder="1" applyAlignment="1">
      <alignment horizontal="left" vertical="center" wrapText="1"/>
    </xf>
    <xf numFmtId="0" fontId="5" fillId="4" borderId="4" xfId="0" applyFont="1" applyFill="1" applyBorder="1" applyAlignment="1">
      <alignment vertical="center" wrapText="1"/>
    </xf>
    <xf numFmtId="0" fontId="5" fillId="3" borderId="4" xfId="0" applyFont="1" applyFill="1" applyBorder="1" applyAlignment="1">
      <alignment horizontal="center" vertical="center" wrapText="1"/>
    </xf>
    <xf numFmtId="0" fontId="8" fillId="7" borderId="5" xfId="0" applyFont="1" applyFill="1" applyBorder="1" applyAlignment="1">
      <alignment horizontal="center" vertical="top"/>
    </xf>
    <xf numFmtId="0" fontId="5" fillId="3" borderId="4" xfId="0" applyFont="1" applyFill="1" applyBorder="1" applyAlignment="1">
      <alignment vertical="center" wrapText="1"/>
    </xf>
    <xf numFmtId="0" fontId="5" fillId="4" borderId="4" xfId="0" applyFont="1" applyFill="1" applyBorder="1" applyAlignment="1">
      <alignment horizontal="center" vertical="center" wrapText="1"/>
    </xf>
    <xf numFmtId="0" fontId="0" fillId="8" borderId="5" xfId="0" applyFill="1" applyBorder="1" applyAlignment="1">
      <alignment horizontal="center"/>
    </xf>
    <xf numFmtId="0" fontId="2" fillId="2" borderId="5" xfId="0" applyFont="1" applyFill="1" applyBorder="1" applyAlignment="1">
      <alignment horizontal="left"/>
    </xf>
    <xf numFmtId="0" fontId="9" fillId="6" borderId="4" xfId="2" applyFont="1" applyFill="1" applyBorder="1"/>
    <xf numFmtId="0" fontId="9" fillId="6" borderId="4" xfId="2" applyFont="1" applyFill="1" applyBorder="1" applyAlignment="1">
      <alignment horizontal="center" wrapText="1"/>
    </xf>
    <xf numFmtId="0" fontId="2" fillId="2" borderId="0" xfId="3" applyFont="1" applyFill="1"/>
    <xf numFmtId="0" fontId="11" fillId="2" borderId="0" xfId="0" applyFont="1" applyFill="1"/>
    <xf numFmtId="0" fontId="2" fillId="2" borderId="1" xfId="2" applyFont="1" applyFill="1" applyBorder="1" applyAlignment="1">
      <alignment horizontal="center"/>
    </xf>
    <xf numFmtId="14" fontId="0" fillId="2" borderId="1" xfId="2" applyNumberFormat="1" applyFont="1" applyFill="1" applyBorder="1" applyAlignment="1">
      <alignment horizontal="center"/>
    </xf>
    <xf numFmtId="0" fontId="0" fillId="2" borderId="1" xfId="2" applyFont="1" applyFill="1" applyBorder="1" applyAlignment="1">
      <alignment horizontal="center"/>
    </xf>
    <xf numFmtId="0" fontId="6" fillId="0" borderId="0" xfId="3" applyFill="1"/>
    <xf numFmtId="9" fontId="0" fillId="2" borderId="0" xfId="4" applyFont="1" applyFill="1"/>
    <xf numFmtId="0" fontId="0" fillId="2" borderId="5" xfId="4" applyNumberFormat="1" applyFont="1" applyFill="1" applyBorder="1" applyAlignment="1">
      <alignment horizontal="center"/>
    </xf>
    <xf numFmtId="0" fontId="0" fillId="2" borderId="1" xfId="4" applyNumberFormat="1" applyFont="1" applyFill="1" applyBorder="1" applyAlignment="1">
      <alignment horizontal="center"/>
    </xf>
    <xf numFmtId="0" fontId="5" fillId="4" borderId="8" xfId="0" applyFont="1" applyFill="1" applyBorder="1" applyAlignment="1">
      <alignment horizontal="center" vertical="center" wrapText="1"/>
    </xf>
    <xf numFmtId="164" fontId="0" fillId="2" borderId="9" xfId="4" applyNumberFormat="1" applyFont="1" applyFill="1" applyBorder="1" applyAlignment="1">
      <alignment horizontal="center"/>
    </xf>
    <xf numFmtId="164" fontId="0" fillId="2" borderId="10" xfId="4" applyNumberFormat="1" applyFont="1" applyFill="1" applyBorder="1" applyAlignment="1">
      <alignment horizontal="center"/>
    </xf>
    <xf numFmtId="0" fontId="5" fillId="4" borderId="11" xfId="0" applyFont="1" applyFill="1" applyBorder="1" applyAlignment="1">
      <alignment horizontal="center" vertical="center" wrapText="1"/>
    </xf>
    <xf numFmtId="0" fontId="0" fillId="2" borderId="12" xfId="4" applyNumberFormat="1" applyFont="1" applyFill="1" applyBorder="1" applyAlignment="1">
      <alignment horizontal="center"/>
    </xf>
    <xf numFmtId="0" fontId="0" fillId="2" borderId="7" xfId="4" applyNumberFormat="1" applyFont="1" applyFill="1" applyBorder="1" applyAlignment="1">
      <alignment horizontal="center"/>
    </xf>
    <xf numFmtId="0" fontId="0" fillId="2" borderId="6" xfId="0" applyFill="1" applyBorder="1" applyAlignment="1">
      <alignment horizontal="center"/>
    </xf>
    <xf numFmtId="0" fontId="0" fillId="2" borderId="5" xfId="0" quotePrefix="1" applyFill="1" applyBorder="1"/>
    <xf numFmtId="17" fontId="0" fillId="2" borderId="5" xfId="0" applyNumberFormat="1" applyFill="1" applyBorder="1" applyAlignment="1">
      <alignment horizontal="center"/>
    </xf>
    <xf numFmtId="0" fontId="0" fillId="2" borderId="2" xfId="0" applyFill="1" applyBorder="1" applyAlignment="1">
      <alignment horizontal="center"/>
    </xf>
    <xf numFmtId="0" fontId="0" fillId="2" borderId="1" xfId="0" quotePrefix="1" applyFill="1" applyBorder="1"/>
    <xf numFmtId="17" fontId="0" fillId="2" borderId="1" xfId="0" applyNumberFormat="1" applyFill="1" applyBorder="1" applyAlignment="1">
      <alignment horizontal="center"/>
    </xf>
    <xf numFmtId="1" fontId="0" fillId="2" borderId="1" xfId="0" applyNumberFormat="1" applyFill="1" applyBorder="1" applyAlignment="1">
      <alignment horizontal="center"/>
    </xf>
    <xf numFmtId="0" fontId="0" fillId="2" borderId="13" xfId="0" applyFill="1" applyBorder="1"/>
    <xf numFmtId="0" fontId="0" fillId="2" borderId="13" xfId="0" applyFill="1" applyBorder="1" applyAlignment="1">
      <alignment horizontal="center"/>
    </xf>
    <xf numFmtId="0" fontId="15" fillId="0" borderId="0" xfId="0" applyFont="1"/>
    <xf numFmtId="0" fontId="16" fillId="0" borderId="14" xfId="0" applyFont="1" applyBorder="1" applyAlignment="1">
      <alignment wrapText="1"/>
    </xf>
    <xf numFmtId="0" fontId="16" fillId="0" borderId="1" xfId="0" applyFont="1" applyBorder="1" applyAlignment="1">
      <alignment wrapText="1"/>
    </xf>
    <xf numFmtId="0" fontId="16" fillId="0" borderId="15" xfId="0" applyFont="1" applyBorder="1" applyAlignment="1">
      <alignment wrapText="1"/>
    </xf>
    <xf numFmtId="0" fontId="16" fillId="0" borderId="16" xfId="0" applyFont="1" applyBorder="1" applyAlignment="1">
      <alignment wrapText="1"/>
    </xf>
    <xf numFmtId="0" fontId="16" fillId="0" borderId="17" xfId="0" applyFont="1" applyBorder="1" applyAlignment="1">
      <alignment wrapText="1"/>
    </xf>
    <xf numFmtId="0" fontId="16" fillId="0" borderId="18" xfId="0" applyFont="1" applyBorder="1" applyAlignment="1">
      <alignment wrapText="1"/>
    </xf>
    <xf numFmtId="9" fontId="0" fillId="2" borderId="5" xfId="4" applyFont="1" applyFill="1" applyBorder="1" applyAlignment="1">
      <alignment horizontal="center"/>
    </xf>
    <xf numFmtId="9" fontId="0" fillId="2" borderId="1" xfId="4" applyFont="1" applyFill="1" applyBorder="1" applyAlignment="1">
      <alignment horizontal="center"/>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17" fillId="2" borderId="0" xfId="1" applyFont="1" applyFill="1" applyAlignment="1">
      <alignment vertical="center"/>
    </xf>
    <xf numFmtId="0" fontId="6" fillId="0" borderId="0" xfId="3"/>
    <xf numFmtId="9" fontId="0" fillId="2" borderId="13" xfId="4" applyFont="1" applyFill="1" applyBorder="1" applyAlignment="1">
      <alignment horizontal="center"/>
    </xf>
    <xf numFmtId="9" fontId="0" fillId="2" borderId="4" xfId="4" applyFont="1" applyFill="1" applyBorder="1" applyAlignment="1">
      <alignment horizontal="center"/>
    </xf>
    <xf numFmtId="9" fontId="7" fillId="5" borderId="5" xfId="4" applyFont="1" applyFill="1" applyBorder="1" applyAlignment="1">
      <alignment horizontal="center" vertical="top"/>
    </xf>
    <xf numFmtId="9" fontId="7" fillId="5" borderId="1" xfId="4" applyFont="1" applyFill="1" applyBorder="1" applyAlignment="1">
      <alignment horizontal="center" vertical="top"/>
    </xf>
    <xf numFmtId="0" fontId="14" fillId="2" borderId="0" xfId="0" applyFont="1" applyFill="1"/>
    <xf numFmtId="0" fontId="7" fillId="5" borderId="4" xfId="0" applyFont="1" applyFill="1" applyBorder="1" applyAlignment="1">
      <alignment horizontal="left" vertical="top"/>
    </xf>
    <xf numFmtId="0" fontId="7" fillId="5" borderId="4" xfId="0" applyFont="1" applyFill="1" applyBorder="1" applyAlignment="1">
      <alignment horizontal="center" vertical="top"/>
    </xf>
    <xf numFmtId="0" fontId="5" fillId="4" borderId="4" xfId="0" quotePrefix="1" applyFont="1" applyFill="1" applyBorder="1" applyAlignment="1">
      <alignment horizontal="center" vertical="center" wrapText="1"/>
    </xf>
    <xf numFmtId="0" fontId="16" fillId="2" borderId="19" xfId="0" applyFont="1" applyFill="1" applyBorder="1" applyAlignment="1">
      <alignment wrapText="1"/>
    </xf>
    <xf numFmtId="0" fontId="16" fillId="2" borderId="20" xfId="0" applyFont="1" applyFill="1" applyBorder="1" applyAlignment="1">
      <alignment horizontal="center" wrapText="1"/>
    </xf>
    <xf numFmtId="0" fontId="16" fillId="2" borderId="21" xfId="0" applyFont="1" applyFill="1" applyBorder="1" applyAlignment="1">
      <alignment wrapText="1"/>
    </xf>
    <xf numFmtId="0" fontId="16" fillId="2" borderId="22" xfId="0" applyFont="1" applyFill="1" applyBorder="1" applyAlignment="1">
      <alignment wrapText="1"/>
    </xf>
    <xf numFmtId="0" fontId="16" fillId="2" borderId="23" xfId="0" applyFont="1" applyFill="1" applyBorder="1" applyAlignment="1">
      <alignment horizontal="center" wrapText="1"/>
    </xf>
    <xf numFmtId="0" fontId="16" fillId="2" borderId="24" xfId="0" applyFont="1" applyFill="1" applyBorder="1" applyAlignment="1">
      <alignment wrapText="1"/>
    </xf>
    <xf numFmtId="0" fontId="16" fillId="2" borderId="21" xfId="0" applyFont="1" applyFill="1" applyBorder="1" applyAlignment="1">
      <alignment horizontal="center" wrapText="1"/>
    </xf>
    <xf numFmtId="0" fontId="16" fillId="2" borderId="24" xfId="0" applyFont="1" applyFill="1" applyBorder="1" applyAlignment="1">
      <alignment horizont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5" fillId="4" borderId="13" xfId="0" applyFont="1" applyFill="1" applyBorder="1" applyAlignment="1">
      <alignment horizontal="left" vertical="center" wrapText="1"/>
    </xf>
    <xf numFmtId="0" fontId="5" fillId="4" borderId="13" xfId="0" applyFont="1" applyFill="1" applyBorder="1" applyAlignment="1">
      <alignment horizontal="center" vertical="center" wrapText="1"/>
    </xf>
    <xf numFmtId="0" fontId="2" fillId="2" borderId="4" xfId="0" applyFont="1" applyFill="1" applyBorder="1" applyAlignment="1">
      <alignment horizontal="center"/>
    </xf>
    <xf numFmtId="9" fontId="7" fillId="5" borderId="4" xfId="4" applyFont="1" applyFill="1" applyBorder="1" applyAlignment="1">
      <alignment horizontal="center" vertical="top"/>
    </xf>
    <xf numFmtId="0" fontId="5" fillId="4" borderId="4" xfId="0" quotePrefix="1" applyFont="1" applyFill="1" applyBorder="1" applyAlignment="1">
      <alignment horizontal="right" vertical="center" wrapText="1"/>
    </xf>
    <xf numFmtId="8" fontId="7" fillId="5" borderId="5" xfId="0" applyNumberFormat="1" applyFont="1" applyFill="1" applyBorder="1" applyAlignment="1">
      <alignment horizontal="right" vertical="top"/>
    </xf>
    <xf numFmtId="8" fontId="7" fillId="5" borderId="1" xfId="0" applyNumberFormat="1" applyFont="1" applyFill="1" applyBorder="1" applyAlignment="1">
      <alignment horizontal="right" vertical="top"/>
    </xf>
    <xf numFmtId="8" fontId="8" fillId="5" borderId="5" xfId="0" applyNumberFormat="1" applyFont="1" applyFill="1" applyBorder="1" applyAlignment="1">
      <alignment horizontal="right" vertical="top"/>
    </xf>
    <xf numFmtId="8" fontId="7" fillId="5" borderId="4" xfId="0" applyNumberFormat="1" applyFont="1" applyFill="1" applyBorder="1" applyAlignment="1">
      <alignment horizontal="right" vertical="top"/>
    </xf>
    <xf numFmtId="0" fontId="16" fillId="0" borderId="1" xfId="0" applyFont="1" applyBorder="1" applyAlignment="1">
      <alignment horizontal="center" wrapText="1"/>
    </xf>
    <xf numFmtId="0" fontId="16" fillId="0" borderId="17" xfId="0" applyFont="1" applyBorder="1" applyAlignment="1">
      <alignment horizontal="center" wrapText="1"/>
    </xf>
    <xf numFmtId="0" fontId="9" fillId="6" borderId="4" xfId="2" applyFont="1" applyFill="1" applyBorder="1" applyAlignment="1">
      <alignment horizontal="center"/>
    </xf>
  </cellXfs>
  <cellStyles count="5">
    <cellStyle name="Hyperlink" xfId="3" builtinId="8"/>
    <cellStyle name="Normal" xfId="0" builtinId="0"/>
    <cellStyle name="Normal 2" xfId="1" xr:uid="{77FE8985-62A9-4818-95B4-EE89E3DCD8E3}"/>
    <cellStyle name="Normal 2 2 3" xfId="2" xr:uid="{65A85B9C-A558-44D1-9579-CDED8C08999A}"/>
    <cellStyle name="Per cent" xfId="4" builtinId="5"/>
  </cellStyles>
  <dxfs count="0"/>
  <tableStyles count="0" defaultTableStyle="TableStyleMedium2" defaultPivotStyle="PivotStyleLight16"/>
  <colors>
    <mruColors>
      <color rgb="FF91AE3C"/>
      <color rgb="FF28A197"/>
      <color rgb="FF12436D"/>
      <color rgb="FF801650"/>
      <color rgb="FFF46A25"/>
      <color rgb="FF3D3D3D"/>
      <color rgb="FF51C1B5"/>
      <color rgb="FF2363AF"/>
      <color rgb="FF45286F"/>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52463540111133"/>
          <c:y val="0.14473171000933319"/>
          <c:w val="0.4667303251208319"/>
          <c:h val="0.85526828999066684"/>
        </c:manualLayout>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59A8-4D0C-BEB7-8904B83D396D}"/>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59A8-4D0C-BEB7-8904B83D396D}"/>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59A8-4D0C-BEB7-8904B83D396D}"/>
              </c:ext>
            </c:extLst>
          </c:dPt>
          <c:dLbls>
            <c:dLbl>
              <c:idx val="0"/>
              <c:layout>
                <c:manualLayout>
                  <c:x val="0.22227779495310135"/>
                  <c:y val="0.113779297548858"/>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9A8-4D0C-BEB7-8904B83D396D}"/>
                </c:ext>
              </c:extLst>
            </c:dLbl>
            <c:dLbl>
              <c:idx val="1"/>
              <c:layout>
                <c:manualLayout>
                  <c:x val="2.4738083597158077E-2"/>
                  <c:y val="-7.1942896135062065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9A8-4D0C-BEB7-8904B83D396D}"/>
                </c:ext>
              </c:extLst>
            </c:dLbl>
            <c:dLbl>
              <c:idx val="2"/>
              <c:layout>
                <c:manualLayout>
                  <c:x val="0.1703401781419154"/>
                  <c:y val="3.477416832146217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9A8-4D0C-BEB7-8904B83D39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'Highlights page'!$B$32:$B$34</c:f>
              <c:strCache>
                <c:ptCount val="3"/>
                <c:pt idx="0">
                  <c:v>Data issues</c:v>
                </c:pt>
                <c:pt idx="1">
                  <c:v>Scheme Engagement</c:v>
                </c:pt>
                <c:pt idx="2">
                  <c:v>Payment issues</c:v>
                </c:pt>
              </c:strCache>
            </c:strRef>
          </c:cat>
          <c:val>
            <c:numRef>
              <c:f>'Highlights page'!$C$32:$C$34</c:f>
              <c:numCache>
                <c:formatCode>General</c:formatCode>
                <c:ptCount val="3"/>
                <c:pt idx="0">
                  <c:v>166</c:v>
                </c:pt>
                <c:pt idx="1">
                  <c:v>26</c:v>
                </c:pt>
                <c:pt idx="2">
                  <c:v>9</c:v>
                </c:pt>
              </c:numCache>
            </c:numRef>
          </c:val>
          <c:extLst>
            <c:ext xmlns:c16="http://schemas.microsoft.com/office/drawing/2014/chart" uri="{C3380CC4-5D6E-409C-BE32-E72D297353CC}">
              <c16:uniqueId val="{0000000A-59A8-4D0C-BEB7-8904B83D396D}"/>
            </c:ext>
          </c:extLst>
        </c:ser>
        <c:dLbls>
          <c:showLegendKey val="0"/>
          <c:showVal val="0"/>
          <c:showCatName val="0"/>
          <c:showSerName val="0"/>
          <c:showPercent val="0"/>
          <c:showBubbleSize val="0"/>
          <c:showLeaderLines val="1"/>
        </c:dLbls>
        <c:firstSliceAng val="15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5.1'!$C$37</c:f>
              <c:strCache>
                <c:ptCount val="1"/>
                <c:pt idx="0">
                  <c:v>Jul-Dec 2023</c:v>
                </c:pt>
              </c:strCache>
            </c:strRef>
          </c:tx>
          <c:spPr>
            <a:solidFill>
              <a:srgbClr val="F46A25"/>
            </a:solidFill>
            <a:ln w="3175">
              <a:solidFill>
                <a:schemeClr val="tx1"/>
              </a:solidFill>
            </a:ln>
            <a:effectLst/>
          </c:spPr>
          <c:invertIfNegative val="0"/>
          <c:dLbls>
            <c:dLbl>
              <c:idx val="0"/>
              <c:layout>
                <c:manualLayout>
                  <c:x val="0"/>
                  <c:y val="-6.477987421383705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8D-467F-9544-7AE3C775A617}"/>
                </c:ext>
              </c:extLst>
            </c:dLbl>
            <c:dLbl>
              <c:idx val="1"/>
              <c:layout>
                <c:manualLayout>
                  <c:x val="0"/>
                  <c:y val="2.95597484276729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8D-467F-9544-7AE3C775A617}"/>
                </c:ext>
              </c:extLst>
            </c:dLbl>
            <c:dLbl>
              <c:idx val="2"/>
              <c:layout>
                <c:manualLayout>
                  <c:x val="0"/>
                  <c:y val="2.9559748427672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8D-467F-9544-7AE3C775A61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5.1'!$B$38:$B$40</c:f>
              <c:strCache>
                <c:ptCount val="3"/>
                <c:pt idx="0">
                  <c:v>Administrative</c:v>
                </c:pt>
                <c:pt idx="1">
                  <c:v>Legislative</c:v>
                </c:pt>
                <c:pt idx="2">
                  <c:v>Total</c:v>
                </c:pt>
              </c:strCache>
            </c:strRef>
          </c:cat>
          <c:val>
            <c:numRef>
              <c:f>'Fig 5.1'!$C$38:$C$40</c:f>
              <c:numCache>
                <c:formatCode>General</c:formatCode>
                <c:ptCount val="3"/>
                <c:pt idx="0">
                  <c:v>145</c:v>
                </c:pt>
                <c:pt idx="1">
                  <c:v>61</c:v>
                </c:pt>
                <c:pt idx="2">
                  <c:v>206</c:v>
                </c:pt>
              </c:numCache>
            </c:numRef>
          </c:val>
          <c:extLst>
            <c:ext xmlns:c16="http://schemas.microsoft.com/office/drawing/2014/chart" uri="{C3380CC4-5D6E-409C-BE32-E72D297353CC}">
              <c16:uniqueId val="{00000000-3C54-412A-987D-FFC13D97C35A}"/>
            </c:ext>
          </c:extLst>
        </c:ser>
        <c:ser>
          <c:idx val="1"/>
          <c:order val="1"/>
          <c:tx>
            <c:strRef>
              <c:f>'Fig 5.1'!$D$37</c:f>
              <c:strCache>
                <c:ptCount val="1"/>
                <c:pt idx="0">
                  <c:v>Jul-Dec 2024</c:v>
                </c:pt>
              </c:strCache>
            </c:strRef>
          </c:tx>
          <c:spPr>
            <a:solidFill>
              <a:srgbClr val="12436D"/>
            </a:solidFill>
            <a:ln w="3175">
              <a:solidFill>
                <a:schemeClr val="tx1"/>
              </a:solidFill>
            </a:ln>
            <a:effectLst/>
          </c:spPr>
          <c:invertIfNegative val="0"/>
          <c:dLbls>
            <c:dLbl>
              <c:idx val="0"/>
              <c:layout>
                <c:manualLayout>
                  <c:x val="0"/>
                  <c:y val="-1.886792452830188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8D-467F-9544-7AE3C775A617}"/>
                </c:ext>
              </c:extLst>
            </c:dLbl>
            <c:dLbl>
              <c:idx val="1"/>
              <c:layout>
                <c:manualLayout>
                  <c:x val="0"/>
                  <c:y val="6.10062893081760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8D-467F-9544-7AE3C775A617}"/>
                </c:ext>
              </c:extLst>
            </c:dLbl>
            <c:dLbl>
              <c:idx val="2"/>
              <c:layout>
                <c:manualLayout>
                  <c:x val="-1.5495506854769182E-16"/>
                  <c:y val="-1.886792452830188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8D-467F-9544-7AE3C775A61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5.1'!$B$38:$B$40</c:f>
              <c:strCache>
                <c:ptCount val="3"/>
                <c:pt idx="0">
                  <c:v>Administrative</c:v>
                </c:pt>
                <c:pt idx="1">
                  <c:v>Legislative</c:v>
                </c:pt>
                <c:pt idx="2">
                  <c:v>Total</c:v>
                </c:pt>
              </c:strCache>
            </c:strRef>
          </c:cat>
          <c:val>
            <c:numRef>
              <c:f>'Fig 5.1'!$D$38:$D$40</c:f>
              <c:numCache>
                <c:formatCode>General</c:formatCode>
                <c:ptCount val="3"/>
                <c:pt idx="0">
                  <c:v>147</c:v>
                </c:pt>
                <c:pt idx="1">
                  <c:v>54</c:v>
                </c:pt>
                <c:pt idx="2">
                  <c:v>201</c:v>
                </c:pt>
              </c:numCache>
            </c:numRef>
          </c:val>
          <c:extLst>
            <c:ext xmlns:c16="http://schemas.microsoft.com/office/drawing/2014/chart" uri="{C3380CC4-5D6E-409C-BE32-E72D297353CC}">
              <c16:uniqueId val="{00000001-3C54-412A-987D-FFC13D97C35A}"/>
            </c:ext>
          </c:extLst>
        </c:ser>
        <c:dLbls>
          <c:showLegendKey val="0"/>
          <c:showVal val="0"/>
          <c:showCatName val="0"/>
          <c:showSerName val="0"/>
          <c:showPercent val="0"/>
          <c:showBubbleSize val="0"/>
        </c:dLbls>
        <c:gapWidth val="50"/>
        <c:overlap val="-5"/>
        <c:axId val="227868160"/>
        <c:axId val="227866240"/>
      </c:barChart>
      <c:catAx>
        <c:axId val="227868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6240"/>
        <c:crosses val="autoZero"/>
        <c:auto val="1"/>
        <c:lblAlgn val="ctr"/>
        <c:lblOffset val="100"/>
        <c:noMultiLvlLbl val="0"/>
      </c:catAx>
      <c:valAx>
        <c:axId val="22786624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2.0987832841000641E-3"/>
              <c:y val="0.1995198453991378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8160"/>
        <c:crosses val="autoZero"/>
        <c:crossBetween val="between"/>
      </c:valAx>
      <c:spPr>
        <a:noFill/>
        <a:ln>
          <a:noFill/>
        </a:ln>
        <a:effectLst/>
      </c:spPr>
    </c:plotArea>
    <c:legend>
      <c:legendPos val="b"/>
      <c:layout>
        <c:manualLayout>
          <c:xMode val="edge"/>
          <c:yMode val="edge"/>
          <c:x val="0.30229502778408973"/>
          <c:y val="0.93696422377483768"/>
          <c:w val="0.39540994443182054"/>
          <c:h val="5.67427283088053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5.2'!$C$37</c:f>
              <c:strCache>
                <c:ptCount val="1"/>
                <c:pt idx="0">
                  <c:v>Jul-Dec 2023</c:v>
                </c:pt>
              </c:strCache>
            </c:strRef>
          </c:tx>
          <c:spPr>
            <a:solidFill>
              <a:srgbClr val="F46A25"/>
            </a:solidFill>
            <a:ln w="3175">
              <a:solidFill>
                <a:schemeClr val="tx1"/>
              </a:solidFill>
            </a:ln>
            <a:effectLst/>
          </c:spPr>
          <c:invertIfNegative val="0"/>
          <c:dLbls>
            <c:dLbl>
              <c:idx val="0"/>
              <c:layout>
                <c:manualLayout>
                  <c:x val="-1.9299382356309366E-17"/>
                  <c:y val="2.9600609963984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3C-4297-8FC4-56E72023D145}"/>
                </c:ext>
              </c:extLst>
            </c:dLbl>
            <c:dLbl>
              <c:idx val="3"/>
              <c:layout>
                <c:manualLayout>
                  <c:x val="0"/>
                  <c:y val="-1.1546203837262086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8B-4F41-8194-88D4204423E5}"/>
                </c:ext>
              </c:extLst>
            </c:dLbl>
            <c:dLbl>
              <c:idx val="7"/>
              <c:layout>
                <c:manualLayout>
                  <c:x val="0"/>
                  <c:y val="6.10906205639687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3C-4297-8FC4-56E72023D14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5.2'!$B$38:$B$45</c:f>
              <c:strCache>
                <c:ptCount val="8"/>
                <c:pt idx="0">
                  <c:v>FIT</c:v>
                </c:pt>
                <c:pt idx="1">
                  <c:v>GGL</c:v>
                </c:pt>
                <c:pt idx="2">
                  <c:v>SEG</c:v>
                </c:pt>
                <c:pt idx="3">
                  <c:v>RO</c:v>
                </c:pt>
                <c:pt idx="4">
                  <c:v>NIRO</c:v>
                </c:pt>
                <c:pt idx="5">
                  <c:v>WHD</c:v>
                </c:pt>
                <c:pt idx="6">
                  <c:v>ECO</c:v>
                </c:pt>
                <c:pt idx="7">
                  <c:v>Total</c:v>
                </c:pt>
              </c:strCache>
            </c:strRef>
          </c:cat>
          <c:val>
            <c:numRef>
              <c:f>'Fig 5.2'!$C$38:$C$45</c:f>
              <c:numCache>
                <c:formatCode>General</c:formatCode>
                <c:ptCount val="8"/>
                <c:pt idx="0">
                  <c:v>172</c:v>
                </c:pt>
                <c:pt idx="1">
                  <c:v>7</c:v>
                </c:pt>
                <c:pt idx="2">
                  <c:v>0</c:v>
                </c:pt>
                <c:pt idx="3">
                  <c:v>27</c:v>
                </c:pt>
                <c:pt idx="4">
                  <c:v>0</c:v>
                </c:pt>
                <c:pt idx="5">
                  <c:v>0</c:v>
                </c:pt>
                <c:pt idx="6">
                  <c:v>0</c:v>
                </c:pt>
                <c:pt idx="7">
                  <c:v>206</c:v>
                </c:pt>
              </c:numCache>
            </c:numRef>
          </c:val>
          <c:extLst>
            <c:ext xmlns:c16="http://schemas.microsoft.com/office/drawing/2014/chart" uri="{C3380CC4-5D6E-409C-BE32-E72D297353CC}">
              <c16:uniqueId val="{00000000-1D96-4D5E-975A-59F3A3435C53}"/>
            </c:ext>
          </c:extLst>
        </c:ser>
        <c:ser>
          <c:idx val="1"/>
          <c:order val="1"/>
          <c:tx>
            <c:strRef>
              <c:f>'Fig 5.2'!$D$37</c:f>
              <c:strCache>
                <c:ptCount val="1"/>
                <c:pt idx="0">
                  <c:v>Jul-Dec 2024</c:v>
                </c:pt>
              </c:strCache>
            </c:strRef>
          </c:tx>
          <c:spPr>
            <a:solidFill>
              <a:srgbClr val="12436D"/>
            </a:solidFill>
            <a:ln w="3175">
              <a:solidFill>
                <a:schemeClr val="tx1"/>
              </a:solidFill>
            </a:ln>
            <a:effectLst/>
          </c:spPr>
          <c:invertIfNegative val="0"/>
          <c:dLbls>
            <c:dLbl>
              <c:idx val="0"/>
              <c:layout>
                <c:manualLayout>
                  <c:x val="-1.9299382356309366E-17"/>
                  <c:y val="6.1090620563968735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3C-4297-8FC4-56E72023D145}"/>
                </c:ext>
              </c:extLst>
            </c:dLbl>
            <c:dLbl>
              <c:idx val="1"/>
              <c:layout>
                <c:manualLayout>
                  <c:x val="-3.8598764712618732E-17"/>
                  <c:y val="4.9402123716068046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3C-4297-8FC4-56E72023D145}"/>
                </c:ext>
              </c:extLst>
            </c:dLbl>
            <c:dLbl>
              <c:idx val="2"/>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3C-4297-8FC4-56E72023D145}"/>
                </c:ext>
              </c:extLst>
            </c:dLbl>
            <c:dLbl>
              <c:idx val="3"/>
              <c:layout>
                <c:manualLayout>
                  <c:x val="2.1020958791129088E-3"/>
                  <c:y val="2.476800912466448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3C-4297-8FC4-56E72023D145}"/>
                </c:ext>
              </c:extLst>
            </c:dLbl>
            <c:dLbl>
              <c:idx val="5"/>
              <c:layout>
                <c:manualLayout>
                  <c:x val="0"/>
                  <c:y val="9.4470031799950491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8B-4F41-8194-88D4204423E5}"/>
                </c:ext>
              </c:extLst>
            </c:dLbl>
            <c:dLbl>
              <c:idx val="7"/>
              <c:layout>
                <c:manualLayout>
                  <c:x val="2.1054114877550427E-3"/>
                  <c:y val="6.1090620563968448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3C-4297-8FC4-56E72023D14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5.2'!$B$38:$B$45</c:f>
              <c:strCache>
                <c:ptCount val="8"/>
                <c:pt idx="0">
                  <c:v>FIT</c:v>
                </c:pt>
                <c:pt idx="1">
                  <c:v>GGL</c:v>
                </c:pt>
                <c:pt idx="2">
                  <c:v>SEG</c:v>
                </c:pt>
                <c:pt idx="3">
                  <c:v>RO</c:v>
                </c:pt>
                <c:pt idx="4">
                  <c:v>NIRO</c:v>
                </c:pt>
                <c:pt idx="5">
                  <c:v>WHD</c:v>
                </c:pt>
                <c:pt idx="6">
                  <c:v>ECO</c:v>
                </c:pt>
                <c:pt idx="7">
                  <c:v>Total</c:v>
                </c:pt>
              </c:strCache>
            </c:strRef>
          </c:cat>
          <c:val>
            <c:numRef>
              <c:f>'Fig 5.2'!$D$38:$D$45</c:f>
              <c:numCache>
                <c:formatCode>General</c:formatCode>
                <c:ptCount val="8"/>
                <c:pt idx="0">
                  <c:v>143</c:v>
                </c:pt>
                <c:pt idx="1">
                  <c:v>13</c:v>
                </c:pt>
                <c:pt idx="2">
                  <c:v>1</c:v>
                </c:pt>
                <c:pt idx="3">
                  <c:v>11</c:v>
                </c:pt>
                <c:pt idx="4">
                  <c:v>2</c:v>
                </c:pt>
                <c:pt idx="5">
                  <c:v>28</c:v>
                </c:pt>
                <c:pt idx="6">
                  <c:v>3</c:v>
                </c:pt>
                <c:pt idx="7">
                  <c:v>201</c:v>
                </c:pt>
              </c:numCache>
            </c:numRef>
          </c:val>
          <c:extLst>
            <c:ext xmlns:c16="http://schemas.microsoft.com/office/drawing/2014/chart" uri="{C3380CC4-5D6E-409C-BE32-E72D297353CC}">
              <c16:uniqueId val="{00000001-1D96-4D5E-975A-59F3A3435C53}"/>
            </c:ext>
          </c:extLst>
        </c:ser>
        <c:dLbls>
          <c:showLegendKey val="0"/>
          <c:showVal val="0"/>
          <c:showCatName val="0"/>
          <c:showSerName val="0"/>
          <c:showPercent val="0"/>
          <c:showBubbleSize val="0"/>
        </c:dLbls>
        <c:gapWidth val="50"/>
        <c:overlap val="-15"/>
        <c:axId val="227868160"/>
        <c:axId val="227866240"/>
      </c:barChart>
      <c:catAx>
        <c:axId val="227868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6240"/>
        <c:crosses val="autoZero"/>
        <c:auto val="1"/>
        <c:lblAlgn val="ctr"/>
        <c:lblOffset val="100"/>
        <c:noMultiLvlLbl val="0"/>
      </c:catAx>
      <c:valAx>
        <c:axId val="22786624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0"/>
              <c:y val="0.19298516622138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27868160"/>
        <c:crosses val="autoZero"/>
        <c:crossBetween val="between"/>
      </c:valAx>
      <c:spPr>
        <a:noFill/>
        <a:ln>
          <a:noFill/>
        </a:ln>
        <a:effectLst/>
      </c:spPr>
    </c:plotArea>
    <c:legend>
      <c:legendPos val="b"/>
      <c:layout>
        <c:manualLayout>
          <c:xMode val="edge"/>
          <c:yMode val="edge"/>
          <c:x val="0.301983249470339"/>
          <c:y val="0.94321260096329673"/>
          <c:w val="0.39603333554025422"/>
          <c:h val="5.67873990367032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5.3'!$C$36</c:f>
              <c:strCache>
                <c:ptCount val="1"/>
                <c:pt idx="0">
                  <c:v>Administrative</c:v>
                </c:pt>
              </c:strCache>
            </c:strRef>
          </c:tx>
          <c:spPr>
            <a:solidFill>
              <a:srgbClr val="12436D"/>
            </a:solidFill>
            <a:ln w="3175">
              <a:solidFill>
                <a:schemeClr val="tx1"/>
              </a:solidFill>
            </a:ln>
            <a:effectLst/>
          </c:spPr>
          <c:invertIfNegative val="0"/>
          <c:dLbls>
            <c:dLbl>
              <c:idx val="0"/>
              <c:layout>
                <c:manualLayout>
                  <c:x val="0"/>
                  <c:y val="9.008333333333333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A8-4F88-85F9-306AFF844C58}"/>
                </c:ext>
              </c:extLst>
            </c:dLbl>
            <c:dLbl>
              <c:idx val="1"/>
              <c:layout>
                <c:manualLayout>
                  <c:x val="0"/>
                  <c:y val="-5.314444444444444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A8-4F88-85F9-306AFF844C58}"/>
                </c:ext>
              </c:extLst>
            </c:dLbl>
            <c:dLbl>
              <c:idx val="2"/>
              <c:layout>
                <c:manualLayout>
                  <c:x val="-2.1506924128822185E-3"/>
                  <c:y val="-5.314444444444444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A8-4F88-85F9-306AFF844C58}"/>
                </c:ext>
              </c:extLst>
            </c:dLbl>
            <c:dLbl>
              <c:idx val="3"/>
              <c:layout>
                <c:manualLayout>
                  <c:x val="-4.3013848257642791E-3"/>
                  <c:y val="-1.78666666666666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A8-4F88-85F9-306AFF844C58}"/>
                </c:ext>
              </c:extLst>
            </c:dLbl>
            <c:dLbl>
              <c:idx val="4"/>
              <c:layout>
                <c:manualLayout>
                  <c:x val="-2.1506924128822974E-3"/>
                  <c:y val="-8.421944444444443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A8-4F88-85F9-306AFF844C58}"/>
                </c:ext>
              </c:extLst>
            </c:dLbl>
            <c:dLbl>
              <c:idx val="5"/>
              <c:layout>
                <c:manualLayout>
                  <c:x val="0"/>
                  <c:y val="1.74111111111111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A8-4F88-85F9-306AFF844C58}"/>
                </c:ext>
              </c:extLst>
            </c:dLbl>
            <c:dLbl>
              <c:idx val="6"/>
              <c:layout>
                <c:manualLayout>
                  <c:x val="-1.5771562166703699E-16"/>
                  <c:y val="-8.84222222222222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0A8-4F88-85F9-306AFF844C5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5.3'!$B$37:$B$43</c:f>
              <c:strCache>
                <c:ptCount val="7"/>
                <c:pt idx="0">
                  <c:v>Delta Gas and Power Ltd</c:v>
                </c:pt>
                <c:pt idx="1">
                  <c:v>Rebel Energy Supply Ltd</c:v>
                </c:pt>
                <c:pt idx="2">
                  <c:v>Hartree Partners Supply (UK) Ltd</c:v>
                </c:pt>
                <c:pt idx="3">
                  <c:v>Jellyfish Energy Ltd</c:v>
                </c:pt>
                <c:pt idx="4">
                  <c:v>Octopus Energy Ltd</c:v>
                </c:pt>
                <c:pt idx="5">
                  <c:v>Valda Energy Ltd</c:v>
                </c:pt>
                <c:pt idx="6">
                  <c:v>Voltx Power Ltd</c:v>
                </c:pt>
              </c:strCache>
            </c:strRef>
          </c:cat>
          <c:val>
            <c:numRef>
              <c:f>'Fig 5.3'!$C$37:$C$43</c:f>
              <c:numCache>
                <c:formatCode>General</c:formatCode>
                <c:ptCount val="7"/>
                <c:pt idx="0">
                  <c:v>6</c:v>
                </c:pt>
                <c:pt idx="1">
                  <c:v>4</c:v>
                </c:pt>
                <c:pt idx="2">
                  <c:v>4</c:v>
                </c:pt>
                <c:pt idx="3">
                  <c:v>4</c:v>
                </c:pt>
                <c:pt idx="4">
                  <c:v>3</c:v>
                </c:pt>
                <c:pt idx="5">
                  <c:v>4</c:v>
                </c:pt>
                <c:pt idx="6">
                  <c:v>4</c:v>
                </c:pt>
              </c:numCache>
            </c:numRef>
          </c:val>
          <c:extLst>
            <c:ext xmlns:c16="http://schemas.microsoft.com/office/drawing/2014/chart" uri="{C3380CC4-5D6E-409C-BE32-E72D297353CC}">
              <c16:uniqueId val="{00000000-7E69-480D-823F-B16557A2A7B7}"/>
            </c:ext>
          </c:extLst>
        </c:ser>
        <c:ser>
          <c:idx val="1"/>
          <c:order val="1"/>
          <c:tx>
            <c:strRef>
              <c:f>'Fig 5.3'!$D$36</c:f>
              <c:strCache>
                <c:ptCount val="1"/>
                <c:pt idx="0">
                  <c:v>Legislative</c:v>
                </c:pt>
              </c:strCache>
            </c:strRef>
          </c:tx>
          <c:spPr>
            <a:solidFill>
              <a:srgbClr val="28A197"/>
            </a:solidFill>
            <a:ln w="3175">
              <a:solidFill>
                <a:schemeClr val="tx1"/>
              </a:solidFill>
            </a:ln>
            <a:effectLst/>
          </c:spPr>
          <c:invertIfNegative val="0"/>
          <c:dLbls>
            <c:dLbl>
              <c:idx val="1"/>
              <c:layout>
                <c:manualLayout>
                  <c:x val="0"/>
                  <c:y val="-4.05388888888888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0A8-4F88-85F9-306AFF844C58}"/>
                </c:ext>
              </c:extLst>
            </c:dLbl>
            <c:dLbl>
              <c:idx val="4"/>
              <c:layout>
                <c:manualLayout>
                  <c:x val="-7.8857810833518494E-17"/>
                  <c:y val="-5.258333333333333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0A8-4F88-85F9-306AFF844C5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5.3'!$B$37:$B$43</c:f>
              <c:strCache>
                <c:ptCount val="7"/>
                <c:pt idx="0">
                  <c:v>Delta Gas and Power Ltd</c:v>
                </c:pt>
                <c:pt idx="1">
                  <c:v>Rebel Energy Supply Ltd</c:v>
                </c:pt>
                <c:pt idx="2">
                  <c:v>Hartree Partners Supply (UK) Ltd</c:v>
                </c:pt>
                <c:pt idx="3">
                  <c:v>Jellyfish Energy Ltd</c:v>
                </c:pt>
                <c:pt idx="4">
                  <c:v>Octopus Energy Ltd</c:v>
                </c:pt>
                <c:pt idx="5">
                  <c:v>Valda Energy Ltd</c:v>
                </c:pt>
                <c:pt idx="6">
                  <c:v>Voltx Power Ltd</c:v>
                </c:pt>
              </c:strCache>
            </c:strRef>
          </c:cat>
          <c:val>
            <c:numRef>
              <c:f>'Fig 5.3'!$D$37:$D$43</c:f>
              <c:numCache>
                <c:formatCode>General</c:formatCode>
                <c:ptCount val="7"/>
                <c:pt idx="1">
                  <c:v>1</c:v>
                </c:pt>
                <c:pt idx="4">
                  <c:v>1</c:v>
                </c:pt>
              </c:numCache>
            </c:numRef>
          </c:val>
          <c:extLst>
            <c:ext xmlns:c16="http://schemas.microsoft.com/office/drawing/2014/chart" uri="{C3380CC4-5D6E-409C-BE32-E72D297353CC}">
              <c16:uniqueId val="{00000001-7E69-480D-823F-B16557A2A7B7}"/>
            </c:ext>
          </c:extLst>
        </c:ser>
        <c:dLbls>
          <c:showLegendKey val="0"/>
          <c:showVal val="0"/>
          <c:showCatName val="0"/>
          <c:showSerName val="0"/>
          <c:showPercent val="0"/>
          <c:showBubbleSize val="0"/>
        </c:dLbls>
        <c:gapWidth val="50"/>
        <c:overlap val="100"/>
        <c:axId val="682579200"/>
        <c:axId val="682588320"/>
      </c:barChart>
      <c:catAx>
        <c:axId val="68257920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682588320"/>
        <c:crosses val="autoZero"/>
        <c:auto val="1"/>
        <c:lblAlgn val="ctr"/>
        <c:lblOffset val="100"/>
        <c:noMultiLvlLbl val="0"/>
      </c:catAx>
      <c:valAx>
        <c:axId val="682588320"/>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a:t>
                </a:r>
                <a:r>
                  <a:rPr lang="en-GB" baseline="0">
                    <a:solidFill>
                      <a:schemeClr val="tx1"/>
                    </a:solidFill>
                    <a:latin typeface="Verdana" panose="020B0604030504040204" pitchFamily="34" charset="0"/>
                    <a:ea typeface="Verdana" panose="020B0604030504040204" pitchFamily="34" charset="0"/>
                  </a:rPr>
                  <a:t> of incidents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1.7131848629325645E-2"/>
              <c:y val="0.2016923962893836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68257920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1"/>
          <c:dPt>
            <c:idx val="0"/>
            <c:bubble3D val="0"/>
            <c:spPr>
              <a:solidFill>
                <a:srgbClr val="12436D"/>
              </a:solidFill>
              <a:ln w="19050">
                <a:solidFill>
                  <a:schemeClr val="lt1"/>
                </a:solidFill>
              </a:ln>
              <a:effectLst/>
            </c:spPr>
            <c:extLst>
              <c:ext xmlns:c16="http://schemas.microsoft.com/office/drawing/2014/chart" uri="{C3380CC4-5D6E-409C-BE32-E72D297353CC}">
                <c16:uniqueId val="{00000001-22A1-43C2-AAA7-989383E19C91}"/>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22A1-43C2-AAA7-989383E19C91}"/>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22A1-43C2-AAA7-989383E19C91}"/>
              </c:ext>
            </c:extLst>
          </c:dPt>
          <c:dPt>
            <c:idx val="3"/>
            <c:bubble3D val="0"/>
            <c:spPr>
              <a:solidFill>
                <a:srgbClr val="F46A25"/>
              </a:solidFill>
              <a:ln w="19050">
                <a:solidFill>
                  <a:schemeClr val="lt1"/>
                </a:solidFill>
              </a:ln>
              <a:effectLst/>
            </c:spPr>
            <c:extLst>
              <c:ext xmlns:c16="http://schemas.microsoft.com/office/drawing/2014/chart" uri="{C3380CC4-5D6E-409C-BE32-E72D297353CC}">
                <c16:uniqueId val="{00000007-22A1-43C2-AAA7-989383E19C91}"/>
              </c:ext>
            </c:extLst>
          </c:dPt>
          <c:dPt>
            <c:idx val="4"/>
            <c:bubble3D val="0"/>
            <c:spPr>
              <a:solidFill>
                <a:schemeClr val="tx1">
                  <a:lumMod val="75000"/>
                  <a:lumOff val="25000"/>
                </a:schemeClr>
              </a:solidFill>
              <a:ln w="19050">
                <a:solidFill>
                  <a:schemeClr val="lt1"/>
                </a:solidFill>
              </a:ln>
              <a:effectLst/>
            </c:spPr>
            <c:extLst>
              <c:ext xmlns:c16="http://schemas.microsoft.com/office/drawing/2014/chart" uri="{C3380CC4-5D6E-409C-BE32-E72D297353CC}">
                <c16:uniqueId val="{00000009-22A1-43C2-AAA7-989383E19C91}"/>
              </c:ext>
            </c:extLst>
          </c:dPt>
          <c:dPt>
            <c:idx val="5"/>
            <c:bubble3D val="0"/>
            <c:spPr>
              <a:solidFill>
                <a:srgbClr val="F46A25"/>
              </a:solidFill>
              <a:ln w="19050">
                <a:solidFill>
                  <a:schemeClr val="lt1"/>
                </a:solidFill>
              </a:ln>
              <a:effectLst/>
            </c:spPr>
            <c:extLst>
              <c:ext xmlns:c16="http://schemas.microsoft.com/office/drawing/2014/chart" uri="{C3380CC4-5D6E-409C-BE32-E72D297353CC}">
                <c16:uniqueId val="{00000000-4F57-4636-B242-ED254BCB7544}"/>
              </c:ext>
            </c:extLst>
          </c:dPt>
          <c:dPt>
            <c:idx val="6"/>
            <c:bubble3D val="0"/>
            <c:spPr>
              <a:solidFill>
                <a:srgbClr val="3D3D3D"/>
              </a:solidFill>
              <a:ln w="19050">
                <a:solidFill>
                  <a:schemeClr val="lt1"/>
                </a:solidFill>
              </a:ln>
              <a:effectLst/>
            </c:spPr>
            <c:extLst>
              <c:ext xmlns:c16="http://schemas.microsoft.com/office/drawing/2014/chart" uri="{C3380CC4-5D6E-409C-BE32-E72D297353CC}">
                <c16:uniqueId val="{0000000D-4B4A-4A4C-93BA-21A4E6984D2B}"/>
              </c:ext>
            </c:extLst>
          </c:dPt>
          <c:dLbls>
            <c:dLbl>
              <c:idx val="0"/>
              <c:layout>
                <c:manualLayout>
                  <c:x val="-0.12524825021872274"/>
                  <c:y val="-0.13442742602380189"/>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2A1-43C2-AAA7-989383E19C91}"/>
                </c:ext>
              </c:extLst>
            </c:dLbl>
            <c:dLbl>
              <c:idx val="1"/>
              <c:layout>
                <c:manualLayout>
                  <c:x val="8.5308862822210951E-2"/>
                  <c:y val="-8.4137404302523072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22A1-43C2-AAA7-989383E19C91}"/>
                </c:ext>
              </c:extLst>
            </c:dLbl>
            <c:dLbl>
              <c:idx val="2"/>
              <c:layout>
                <c:manualLayout>
                  <c:x val="8.4283978096707679E-2"/>
                  <c:y val="9.7435216671819022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A1-43C2-AAA7-989383E19C91}"/>
                </c:ext>
              </c:extLst>
            </c:dLbl>
            <c:dLbl>
              <c:idx val="3"/>
              <c:layout>
                <c:manualLayout>
                  <c:x val="6.462812921331694E-2"/>
                  <c:y val="0.1637486067666199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22A1-43C2-AAA7-989383E19C91}"/>
                </c:ext>
              </c:extLst>
            </c:dLbl>
            <c:dLbl>
              <c:idx val="5"/>
              <c:layout>
                <c:manualLayout>
                  <c:x val="-2.1312518226888306E-2"/>
                  <c:y val="0"/>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F57-4636-B242-ED254BCB7544}"/>
                </c:ext>
              </c:extLst>
            </c:dLbl>
            <c:dLbl>
              <c:idx val="6"/>
              <c:layout>
                <c:manualLayout>
                  <c:x val="6.0407006415864682E-2"/>
                  <c:y val="1.168949771689497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B4A-4A4C-93BA-21A4E6984D2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5.4'!$B$31:$B$37</c:f>
              <c:strCache>
                <c:ptCount val="7"/>
                <c:pt idx="0">
                  <c:v>FIT</c:v>
                </c:pt>
                <c:pt idx="1">
                  <c:v>RO</c:v>
                </c:pt>
                <c:pt idx="2">
                  <c:v>GGL</c:v>
                </c:pt>
                <c:pt idx="3">
                  <c:v>WHD</c:v>
                </c:pt>
                <c:pt idx="4">
                  <c:v>ECO</c:v>
                </c:pt>
                <c:pt idx="5">
                  <c:v>NIRO</c:v>
                </c:pt>
                <c:pt idx="6">
                  <c:v>SEG</c:v>
                </c:pt>
              </c:strCache>
            </c:strRef>
          </c:cat>
          <c:val>
            <c:numRef>
              <c:f>'Fig 5.4'!$C$31:$C$37</c:f>
              <c:numCache>
                <c:formatCode>General</c:formatCode>
                <c:ptCount val="7"/>
                <c:pt idx="0">
                  <c:v>62</c:v>
                </c:pt>
                <c:pt idx="1">
                  <c:v>11</c:v>
                </c:pt>
                <c:pt idx="2">
                  <c:v>8</c:v>
                </c:pt>
                <c:pt idx="3">
                  <c:v>7</c:v>
                </c:pt>
                <c:pt idx="4">
                  <c:v>2</c:v>
                </c:pt>
                <c:pt idx="5">
                  <c:v>2</c:v>
                </c:pt>
                <c:pt idx="6">
                  <c:v>1</c:v>
                </c:pt>
              </c:numCache>
            </c:numRef>
          </c:val>
          <c:extLst>
            <c:ext xmlns:c16="http://schemas.microsoft.com/office/drawing/2014/chart" uri="{C3380CC4-5D6E-409C-BE32-E72D297353CC}">
              <c16:uniqueId val="{0000000A-22A1-43C2-AAA7-989383E19C9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93235938702796"/>
          <c:y val="0.20945749749134401"/>
          <c:w val="0.36013528122594407"/>
          <c:h val="0.77396675013786309"/>
        </c:manualLayout>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6E77-45C9-BCDF-49DAC3F8EEEF}"/>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6E77-45C9-BCDF-49DAC3F8EEEF}"/>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6E77-45C9-BCDF-49DAC3F8EEEF}"/>
              </c:ext>
            </c:extLst>
          </c:dPt>
          <c:dLbls>
            <c:dLbl>
              <c:idx val="0"/>
              <c:layout>
                <c:manualLayout>
                  <c:x val="-0.11197725411700482"/>
                  <c:y val="-0.18801413887557969"/>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E77-45C9-BCDF-49DAC3F8EEEF}"/>
                </c:ext>
              </c:extLst>
            </c:dLbl>
            <c:dLbl>
              <c:idx val="1"/>
              <c:layout>
                <c:manualLayout>
                  <c:x val="0.16318500835118852"/>
                  <c:y val="0.19202504462546324"/>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6265753378435374"/>
                      <c:h val="0.33086306098964324"/>
                    </c:manualLayout>
                  </c15:layout>
                </c:ext>
                <c:ext xmlns:c16="http://schemas.microsoft.com/office/drawing/2014/chart" uri="{C3380CC4-5D6E-409C-BE32-E72D297353CC}">
                  <c16:uniqueId val="{00000003-6E77-45C9-BCDF-49DAC3F8EEEF}"/>
                </c:ext>
              </c:extLst>
            </c:dLbl>
            <c:dLbl>
              <c:idx val="2"/>
              <c:layout>
                <c:manualLayout>
                  <c:x val="-0.13099395525119148"/>
                  <c:y val="2.775992840160192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E77-45C9-BCDF-49DAC3F8EEE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5.5 '!$B$31:$B$33</c:f>
              <c:strCache>
                <c:ptCount val="3"/>
                <c:pt idx="0">
                  <c:v>Accuracy</c:v>
                </c:pt>
                <c:pt idx="1">
                  <c:v>Missed Deadline</c:v>
                </c:pt>
                <c:pt idx="2">
                  <c:v>Administration</c:v>
                </c:pt>
              </c:strCache>
            </c:strRef>
          </c:cat>
          <c:val>
            <c:numRef>
              <c:f>'Fig 5.5 '!$C$31:$C$33</c:f>
              <c:numCache>
                <c:formatCode>General</c:formatCode>
                <c:ptCount val="3"/>
                <c:pt idx="0">
                  <c:v>63</c:v>
                </c:pt>
                <c:pt idx="1">
                  <c:v>26</c:v>
                </c:pt>
                <c:pt idx="2">
                  <c:v>4</c:v>
                </c:pt>
              </c:numCache>
            </c:numRef>
          </c:val>
          <c:extLst>
            <c:ext xmlns:c16="http://schemas.microsoft.com/office/drawing/2014/chart" uri="{C3380CC4-5D6E-409C-BE32-E72D297353CC}">
              <c16:uniqueId val="{0000000A-6E77-45C9-BCDF-49DAC3F8EEE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5.6 '!$C$39</c:f>
              <c:strCache>
                <c:ptCount val="1"/>
                <c:pt idx="0">
                  <c:v>Administrative incidents</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5.6 '!$B$40:$B$52</c:f>
              <c:strCache>
                <c:ptCount val="13"/>
                <c:pt idx="0">
                  <c:v>EDF Energy Customers Ltd</c:v>
                </c:pt>
                <c:pt idx="1">
                  <c:v>Ecotricity Ltd</c:v>
                </c:pt>
                <c:pt idx="2">
                  <c:v>OVO Electricity Ltd</c:v>
                </c:pt>
                <c:pt idx="3">
                  <c:v>E.ON Next Supply Ltd</c:v>
                </c:pt>
                <c:pt idx="4">
                  <c:v>Good Energy Ltd</c:v>
                </c:pt>
                <c:pt idx="5">
                  <c:v>British Gas Trading Ltd</c:v>
                </c:pt>
                <c:pt idx="6">
                  <c:v>Scottish Power Energy Retail Ltd</c:v>
                </c:pt>
                <c:pt idx="7">
                  <c:v>Electricity Plus Supply Ltd</c:v>
                </c:pt>
                <c:pt idx="8">
                  <c:v>Octopus Energy Ltd</c:v>
                </c:pt>
                <c:pt idx="9">
                  <c:v>E.ON Energy Solutions Ltd</c:v>
                </c:pt>
                <c:pt idx="10">
                  <c:v>Opus Energy Ltd</c:v>
                </c:pt>
                <c:pt idx="11">
                  <c:v>TotalEnergies Gas and Power Ltd</c:v>
                </c:pt>
                <c:pt idx="12">
                  <c:v>Utilita Energy Ltd</c:v>
                </c:pt>
              </c:strCache>
            </c:strRef>
          </c:cat>
          <c:val>
            <c:numRef>
              <c:f>'Fig 5.6 '!$C$40:$C$52</c:f>
              <c:numCache>
                <c:formatCode>General</c:formatCode>
                <c:ptCount val="13"/>
                <c:pt idx="0">
                  <c:v>9</c:v>
                </c:pt>
                <c:pt idx="1">
                  <c:v>8</c:v>
                </c:pt>
                <c:pt idx="2">
                  <c:v>8</c:v>
                </c:pt>
                <c:pt idx="3">
                  <c:v>7</c:v>
                </c:pt>
                <c:pt idx="4">
                  <c:v>6</c:v>
                </c:pt>
                <c:pt idx="5">
                  <c:v>5</c:v>
                </c:pt>
                <c:pt idx="6">
                  <c:v>5</c:v>
                </c:pt>
                <c:pt idx="7">
                  <c:v>4</c:v>
                </c:pt>
                <c:pt idx="8">
                  <c:v>3</c:v>
                </c:pt>
                <c:pt idx="9">
                  <c:v>2</c:v>
                </c:pt>
                <c:pt idx="10">
                  <c:v>1</c:v>
                </c:pt>
                <c:pt idx="11">
                  <c:v>1</c:v>
                </c:pt>
                <c:pt idx="12">
                  <c:v>1</c:v>
                </c:pt>
              </c:numCache>
            </c:numRef>
          </c:val>
          <c:extLst>
            <c:ext xmlns:c16="http://schemas.microsoft.com/office/drawing/2014/chart" uri="{C3380CC4-5D6E-409C-BE32-E72D297353CC}">
              <c16:uniqueId val="{00000000-0AFC-4DD6-B05A-A50988FB50E6}"/>
            </c:ext>
          </c:extLst>
        </c:ser>
        <c:dLbls>
          <c:showLegendKey val="0"/>
          <c:showVal val="0"/>
          <c:showCatName val="0"/>
          <c:showSerName val="0"/>
          <c:showPercent val="0"/>
          <c:showBubbleSize val="0"/>
        </c:dLbls>
        <c:gapWidth val="50"/>
        <c:overlap val="-27"/>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5.7'!$C$38</c:f>
              <c:strCache>
                <c:ptCount val="1"/>
                <c:pt idx="0">
                  <c:v>Eligibility incidents</c:v>
                </c:pt>
              </c:strCache>
            </c:strRef>
          </c:tx>
          <c:spPr>
            <a:solidFill>
              <a:srgbClr val="28A197"/>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5.7'!$B$39:$B$46</c:f>
              <c:strCache>
                <c:ptCount val="8"/>
                <c:pt idx="0">
                  <c:v>OVO Electricity Ltd</c:v>
                </c:pt>
                <c:pt idx="1">
                  <c:v>Good Energy Ltd</c:v>
                </c:pt>
                <c:pt idx="2">
                  <c:v>E.ON Energy Solutions Ltd</c:v>
                </c:pt>
                <c:pt idx="3">
                  <c:v>E.ON Next Supply Ltd</c:v>
                </c:pt>
                <c:pt idx="4">
                  <c:v>Ecotricity Ltd</c:v>
                </c:pt>
                <c:pt idx="5">
                  <c:v>EDF Energy Customers Ltd</c:v>
                </c:pt>
                <c:pt idx="6">
                  <c:v>Electricity Plus Supply Ltd</c:v>
                </c:pt>
                <c:pt idx="7">
                  <c:v>Green Energy (UK) Ltd</c:v>
                </c:pt>
              </c:strCache>
            </c:strRef>
          </c:cat>
          <c:val>
            <c:numRef>
              <c:f>'Fig 5.7'!$C$39:$C$46</c:f>
              <c:numCache>
                <c:formatCode>General</c:formatCode>
                <c:ptCount val="8"/>
                <c:pt idx="0">
                  <c:v>4</c:v>
                </c:pt>
                <c:pt idx="1">
                  <c:v>3</c:v>
                </c:pt>
                <c:pt idx="2">
                  <c:v>1</c:v>
                </c:pt>
                <c:pt idx="3">
                  <c:v>1</c:v>
                </c:pt>
                <c:pt idx="4">
                  <c:v>1</c:v>
                </c:pt>
                <c:pt idx="5">
                  <c:v>1</c:v>
                </c:pt>
                <c:pt idx="6">
                  <c:v>1</c:v>
                </c:pt>
                <c:pt idx="7">
                  <c:v>1</c:v>
                </c:pt>
              </c:numCache>
            </c:numRef>
          </c:val>
          <c:extLst>
            <c:ext xmlns:c16="http://schemas.microsoft.com/office/drawing/2014/chart" uri="{C3380CC4-5D6E-409C-BE32-E72D297353CC}">
              <c16:uniqueId val="{00000000-FE9D-4C0F-ADEE-D7CDE8E8EBA8}"/>
            </c:ext>
          </c:extLst>
        </c:ser>
        <c:dLbls>
          <c:showLegendKey val="0"/>
          <c:showVal val="0"/>
          <c:showCatName val="0"/>
          <c:showSerName val="0"/>
          <c:showPercent val="0"/>
          <c:showBubbleSize val="0"/>
        </c:dLbls>
        <c:gapWidth val="50"/>
        <c:overlap val="-27"/>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5.8 '!$C$38</c:f>
              <c:strCache>
                <c:ptCount val="1"/>
                <c:pt idx="0">
                  <c:v>Administrative</c:v>
                </c:pt>
              </c:strCache>
            </c:strRef>
          </c:tx>
          <c:spPr>
            <a:solidFill>
              <a:srgbClr val="12436D"/>
            </a:solidFill>
            <a:ln w="3175">
              <a:solidFill>
                <a:schemeClr val="tx1">
                  <a:lumMod val="95000"/>
                  <a:lumOff val="5000"/>
                </a:schemeClr>
              </a:solidFill>
            </a:ln>
            <a:effectLst/>
          </c:spPr>
          <c:invertIfNegative val="0"/>
          <c:dLbls>
            <c:dLbl>
              <c:idx val="0"/>
              <c:layout>
                <c:manualLayout>
                  <c:x val="-1.9672143977581915E-17"/>
                  <c:y val="-8.63140936894303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D7-4BE9-BB23-B7FC9C63AC68}"/>
                </c:ext>
              </c:extLst>
            </c:dLbl>
            <c:dLbl>
              <c:idx val="1"/>
              <c:layout>
                <c:manualLayout>
                  <c:x val="-3.9344287955163831E-17"/>
                  <c:y val="-8.63140936894303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D7-4BE9-BB23-B7FC9C63AC68}"/>
                </c:ext>
              </c:extLst>
            </c:dLbl>
            <c:dLbl>
              <c:idx val="2"/>
              <c:layout>
                <c:manualLayout>
                  <c:x val="0"/>
                  <c:y val="-8.3117275404636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D7-4BE9-BB23-B7FC9C63AC68}"/>
                </c:ext>
              </c:extLst>
            </c:dLbl>
            <c:dLbl>
              <c:idx val="3"/>
              <c:layout>
                <c:manualLayout>
                  <c:x val="-2.1460768616583092E-3"/>
                  <c:y val="-8.63140936894303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D7-4BE9-BB23-B7FC9C63AC68}"/>
                </c:ext>
              </c:extLst>
            </c:dLbl>
            <c:dLbl>
              <c:idx val="4"/>
              <c:layout>
                <c:manualLayout>
                  <c:x val="0"/>
                  <c:y val="-8.9510911974224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D7-4BE9-BB23-B7FC9C63AC6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5.8 '!$B$39:$B$46</c:f>
              <c:strCache>
                <c:ptCount val="8"/>
                <c:pt idx="0">
                  <c:v>Eneco Energy Trade BV</c:v>
                </c:pt>
                <c:pt idx="1">
                  <c:v>BGI Trading Ltd</c:v>
                </c:pt>
                <c:pt idx="2">
                  <c:v>E (Gas and Electricity) Ltd</c:v>
                </c:pt>
                <c:pt idx="3">
                  <c:v>Equinicity Ltd</c:v>
                </c:pt>
                <c:pt idx="4">
                  <c:v>Statkraft Markets GmbH</c:v>
                </c:pt>
                <c:pt idx="5">
                  <c:v>Toucan Energy Ltd</c:v>
                </c:pt>
                <c:pt idx="6">
                  <c:v>Unify Energy Ltd</c:v>
                </c:pt>
                <c:pt idx="7">
                  <c:v>Utilita Energy Ltd</c:v>
                </c:pt>
              </c:strCache>
            </c:strRef>
          </c:cat>
          <c:val>
            <c:numRef>
              <c:f>'Fig 5.8 '!$C$39:$C$46</c:f>
              <c:numCache>
                <c:formatCode>General</c:formatCode>
                <c:ptCount val="8"/>
                <c:pt idx="0">
                  <c:v>1</c:v>
                </c:pt>
                <c:pt idx="1">
                  <c:v>1</c:v>
                </c:pt>
                <c:pt idx="2">
                  <c:v>1</c:v>
                </c:pt>
                <c:pt idx="3">
                  <c:v>1</c:v>
                </c:pt>
                <c:pt idx="4">
                  <c:v>1</c:v>
                </c:pt>
              </c:numCache>
            </c:numRef>
          </c:val>
          <c:extLst>
            <c:ext xmlns:c16="http://schemas.microsoft.com/office/drawing/2014/chart" uri="{C3380CC4-5D6E-409C-BE32-E72D297353CC}">
              <c16:uniqueId val="{00000000-D93C-422C-950C-CFA8CB2BCF87}"/>
            </c:ext>
          </c:extLst>
        </c:ser>
        <c:ser>
          <c:idx val="1"/>
          <c:order val="1"/>
          <c:tx>
            <c:strRef>
              <c:f>'Fig 5.8 '!$D$38</c:f>
              <c:strCache>
                <c:ptCount val="1"/>
                <c:pt idx="0">
                  <c:v>Legislative</c:v>
                </c:pt>
              </c:strCache>
            </c:strRef>
          </c:tx>
          <c:spPr>
            <a:solidFill>
              <a:srgbClr val="28A197"/>
            </a:solidFill>
            <a:ln w="3175">
              <a:solidFill>
                <a:schemeClr val="tx1">
                  <a:lumMod val="95000"/>
                  <a:lumOff val="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5.8 '!$B$39:$B$46</c:f>
              <c:strCache>
                <c:ptCount val="8"/>
                <c:pt idx="0">
                  <c:v>Eneco Energy Trade BV</c:v>
                </c:pt>
                <c:pt idx="1">
                  <c:v>BGI Trading Ltd</c:v>
                </c:pt>
                <c:pt idx="2">
                  <c:v>E (Gas and Electricity) Ltd</c:v>
                </c:pt>
                <c:pt idx="3">
                  <c:v>Equinicity Ltd</c:v>
                </c:pt>
                <c:pt idx="4">
                  <c:v>Statkraft Markets GmbH</c:v>
                </c:pt>
                <c:pt idx="5">
                  <c:v>Toucan Energy Ltd</c:v>
                </c:pt>
                <c:pt idx="6">
                  <c:v>Unify Energy Ltd</c:v>
                </c:pt>
                <c:pt idx="7">
                  <c:v>Utilita Energy Ltd</c:v>
                </c:pt>
              </c:strCache>
            </c:strRef>
          </c:cat>
          <c:val>
            <c:numRef>
              <c:f>'Fig 5.8 '!$D$39:$D$46</c:f>
              <c:numCache>
                <c:formatCode>General</c:formatCode>
                <c:ptCount val="8"/>
                <c:pt idx="0">
                  <c:v>1</c:v>
                </c:pt>
                <c:pt idx="5">
                  <c:v>1</c:v>
                </c:pt>
                <c:pt idx="6">
                  <c:v>1</c:v>
                </c:pt>
                <c:pt idx="7">
                  <c:v>1</c:v>
                </c:pt>
              </c:numCache>
            </c:numRef>
          </c:val>
          <c:extLst>
            <c:ext xmlns:c16="http://schemas.microsoft.com/office/drawing/2014/chart" uri="{C3380CC4-5D6E-409C-BE32-E72D297353CC}">
              <c16:uniqueId val="{00000001-D93C-422C-950C-CFA8CB2BCF87}"/>
            </c:ext>
          </c:extLst>
        </c:ser>
        <c:dLbls>
          <c:showLegendKey val="0"/>
          <c:showVal val="0"/>
          <c:showCatName val="0"/>
          <c:showSerName val="0"/>
          <c:showPercent val="0"/>
          <c:showBubbleSize val="0"/>
        </c:dLbls>
        <c:gapWidth val="50"/>
        <c:overlap val="100"/>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4020-4254-A83B-611E8CD4C454}"/>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4020-4254-A83B-611E8CD4C454}"/>
              </c:ext>
            </c:extLst>
          </c:dPt>
          <c:dLbls>
            <c:dLbl>
              <c:idx val="0"/>
              <c:layout>
                <c:manualLayout>
                  <c:x val="-3.7221658498672254E-2"/>
                  <c:y val="-0.25924830824718348"/>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020-4254-A83B-611E8CD4C454}"/>
                </c:ext>
              </c:extLst>
            </c:dLbl>
            <c:dLbl>
              <c:idx val="1"/>
              <c:layout>
                <c:manualLayout>
                  <c:x val="6.5180163647747091E-2"/>
                  <c:y val="0.1617097862767154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4020-4254-A83B-611E8CD4C45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5.9'!$B$31:$B$32</c:f>
              <c:strCache>
                <c:ptCount val="2"/>
                <c:pt idx="0">
                  <c:v>FIT</c:v>
                </c:pt>
                <c:pt idx="1">
                  <c:v>GGL</c:v>
                </c:pt>
              </c:strCache>
            </c:strRef>
          </c:cat>
          <c:val>
            <c:numRef>
              <c:f>'Fig 5.9'!$C$31:$C$32</c:f>
              <c:numCache>
                <c:formatCode>General</c:formatCode>
                <c:ptCount val="2"/>
                <c:pt idx="0">
                  <c:v>8</c:v>
                </c:pt>
                <c:pt idx="1">
                  <c:v>1</c:v>
                </c:pt>
              </c:numCache>
            </c:numRef>
          </c:val>
          <c:extLst>
            <c:ext xmlns:c16="http://schemas.microsoft.com/office/drawing/2014/chart" uri="{C3380CC4-5D6E-409C-BE32-E72D297353CC}">
              <c16:uniqueId val="{00000006-4020-4254-A83B-611E8CD4C45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3183-420C-9602-15E7185EB580}"/>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3183-420C-9602-15E7185EB580}"/>
              </c:ext>
            </c:extLst>
          </c:dPt>
          <c:dLbls>
            <c:dLbl>
              <c:idx val="0"/>
              <c:layout>
                <c:manualLayout>
                  <c:x val="-0.17455049711144707"/>
                  <c:y val="-5.375252824579723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183-420C-9602-15E7185EB580}"/>
                </c:ext>
              </c:extLst>
            </c:dLbl>
            <c:dLbl>
              <c:idx val="1"/>
              <c:layout>
                <c:manualLayout>
                  <c:x val="0.1719915496060154"/>
                  <c:y val="7.090941589290586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183-420C-9602-15E7185EB5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5.10'!$B$31:$B$32</c:f>
              <c:strCache>
                <c:ptCount val="2"/>
                <c:pt idx="0">
                  <c:v>Missed Deadline</c:v>
                </c:pt>
                <c:pt idx="1">
                  <c:v>Paid into Wrong Account</c:v>
                </c:pt>
              </c:strCache>
            </c:strRef>
          </c:cat>
          <c:val>
            <c:numRef>
              <c:f>'Fig 5.10'!$C$31:$C$32</c:f>
              <c:numCache>
                <c:formatCode>General</c:formatCode>
                <c:ptCount val="2"/>
                <c:pt idx="0">
                  <c:v>5</c:v>
                </c:pt>
                <c:pt idx="1">
                  <c:v>4</c:v>
                </c:pt>
              </c:numCache>
            </c:numRef>
          </c:val>
          <c:extLst>
            <c:ext xmlns:c16="http://schemas.microsoft.com/office/drawing/2014/chart" uri="{C3380CC4-5D6E-409C-BE32-E72D297353CC}">
              <c16:uniqueId val="{00000004-3183-420C-9602-15E7185EB58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sng" strike="noStrike" kern="1200" spc="0" baseline="0">
                <a:solidFill>
                  <a:schemeClr val="tx1"/>
                </a:solidFill>
                <a:latin typeface="Verdana" panose="020B0604030504040204" pitchFamily="34" charset="0"/>
                <a:ea typeface="Verdana" panose="020B0604030504040204" pitchFamily="34" charset="0"/>
                <a:cs typeface="+mn-cs"/>
              </a:defRPr>
            </a:pPr>
            <a:r>
              <a:rPr lang="en-GB" sz="1200" u="sng">
                <a:solidFill>
                  <a:schemeClr val="tx1"/>
                </a:solidFill>
                <a:latin typeface="Verdana" panose="020B0604030504040204" pitchFamily="34" charset="0"/>
                <a:ea typeface="Verdana" panose="020B0604030504040204" pitchFamily="34" charset="0"/>
              </a:rPr>
              <a:t>Major incidents</a:t>
            </a:r>
          </a:p>
        </c:rich>
      </c:tx>
      <c:layout>
        <c:manualLayout>
          <c:xMode val="edge"/>
          <c:yMode val="edge"/>
          <c:x val="7.3414520068597311E-4"/>
          <c:y val="1.1236044188506288E-2"/>
        </c:manualLayout>
      </c:layout>
      <c:overlay val="0"/>
      <c:spPr>
        <a:noFill/>
        <a:ln>
          <a:noFill/>
        </a:ln>
        <a:effectLst/>
      </c:spPr>
      <c:txPr>
        <a:bodyPr rot="0" spcFirstLastPara="1" vertOverflow="ellipsis" vert="horz" wrap="square" anchor="ctr" anchorCtr="1"/>
        <a:lstStyle/>
        <a:p>
          <a:pPr>
            <a:defRPr sz="1200" b="0" i="0" u="sng"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spPr>
            <a:solidFill>
              <a:srgbClr val="801650"/>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'Highlights page'!$H$32:$H$41</c:f>
              <c:strCache>
                <c:ptCount val="10"/>
                <c:pt idx="0">
                  <c:v>BGI Trading Ltd</c:v>
                </c:pt>
                <c:pt idx="1">
                  <c:v>Foxglove Energy Supply Ltd</c:v>
                </c:pt>
                <c:pt idx="2">
                  <c:v>Good Energy Ltd</c:v>
                </c:pt>
                <c:pt idx="3">
                  <c:v>Green Energy (UK) Ltd</c:v>
                </c:pt>
                <c:pt idx="4">
                  <c:v>Rebel Energy Supply Ltd</c:v>
                </c:pt>
                <c:pt idx="5">
                  <c:v>Tomato Energy Ltd</c:v>
                </c:pt>
                <c:pt idx="6">
                  <c:v>Toucan Energy Ltd</c:v>
                </c:pt>
                <c:pt idx="7">
                  <c:v>Utilita Energy Ltd</c:v>
                </c:pt>
                <c:pt idx="8">
                  <c:v>Utilita Gas Ltd</c:v>
                </c:pt>
                <c:pt idx="9">
                  <c:v>Utility Warehouse Ltd</c:v>
                </c:pt>
              </c:strCache>
            </c:strRef>
          </c:cat>
          <c:val>
            <c:numRef>
              <c:f>'Highlights page'!$I$32:$I$41</c:f>
              <c:numCache>
                <c:formatCode>General</c:formatCode>
                <c:ptCount val="10"/>
                <c:pt idx="0">
                  <c:v>2</c:v>
                </c:pt>
                <c:pt idx="1">
                  <c:v>2</c:v>
                </c:pt>
                <c:pt idx="2">
                  <c:v>2</c:v>
                </c:pt>
                <c:pt idx="3">
                  <c:v>2</c:v>
                </c:pt>
                <c:pt idx="4">
                  <c:v>2</c:v>
                </c:pt>
                <c:pt idx="5">
                  <c:v>2</c:v>
                </c:pt>
                <c:pt idx="6">
                  <c:v>2</c:v>
                </c:pt>
                <c:pt idx="7">
                  <c:v>2</c:v>
                </c:pt>
                <c:pt idx="8">
                  <c:v>2</c:v>
                </c:pt>
                <c:pt idx="9">
                  <c:v>2</c:v>
                </c:pt>
              </c:numCache>
            </c:numRef>
          </c:val>
          <c:extLst>
            <c:ext xmlns:c16="http://schemas.microsoft.com/office/drawing/2014/chart" uri="{C3380CC4-5D6E-409C-BE32-E72D297353CC}">
              <c16:uniqueId val="{00000000-CB63-4538-A078-4005133FB175}"/>
            </c:ext>
          </c:extLst>
        </c:ser>
        <c:dLbls>
          <c:showLegendKey val="0"/>
          <c:showVal val="0"/>
          <c:showCatName val="0"/>
          <c:showSerName val="0"/>
          <c:showPercent val="0"/>
          <c:showBubbleSize val="0"/>
        </c:dLbls>
        <c:gapWidth val="50"/>
        <c:overlap val="-27"/>
        <c:axId val="1325484336"/>
        <c:axId val="1325496336"/>
      </c:barChart>
      <c:catAx>
        <c:axId val="1325484336"/>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96336"/>
        <c:crosses val="autoZero"/>
        <c:auto val="1"/>
        <c:lblAlgn val="ctr"/>
        <c:lblOffset val="100"/>
        <c:noMultiLvlLbl val="0"/>
      </c:catAx>
      <c:valAx>
        <c:axId val="132549633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8433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5.11 '!$C$40</c:f>
              <c:strCache>
                <c:ptCount val="1"/>
                <c:pt idx="0">
                  <c:v>Administrative </c:v>
                </c:pt>
              </c:strCache>
            </c:strRef>
          </c:tx>
          <c:spPr>
            <a:solidFill>
              <a:srgbClr val="12436D"/>
            </a:solidFill>
            <a:ln w="3175">
              <a:solidFill>
                <a:schemeClr val="tx1">
                  <a:lumMod val="95000"/>
                  <a:lumOff val="5000"/>
                </a:schemeClr>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4-13F6-49D7-B75F-00E039BCB5A4}"/>
                </c:ext>
              </c:extLst>
            </c:dLbl>
            <c:dLbl>
              <c:idx val="1"/>
              <c:delete val="1"/>
              <c:extLst>
                <c:ext xmlns:c15="http://schemas.microsoft.com/office/drawing/2012/chart" uri="{CE6537A1-D6FC-4f65-9D91-7224C49458BB}"/>
                <c:ext xmlns:c16="http://schemas.microsoft.com/office/drawing/2014/chart" uri="{C3380CC4-5D6E-409C-BE32-E72D297353CC}">
                  <c16:uniqueId val="{00000013-13F6-49D7-B75F-00E039BCB5A4}"/>
                </c:ext>
              </c:extLst>
            </c:dLbl>
            <c:dLbl>
              <c:idx val="2"/>
              <c:delete val="1"/>
              <c:extLst>
                <c:ext xmlns:c15="http://schemas.microsoft.com/office/drawing/2012/chart" uri="{CE6537A1-D6FC-4f65-9D91-7224C49458BB}"/>
                <c:ext xmlns:c16="http://schemas.microsoft.com/office/drawing/2014/chart" uri="{C3380CC4-5D6E-409C-BE32-E72D297353CC}">
                  <c16:uniqueId val="{00000012-13F6-49D7-B75F-00E039BCB5A4}"/>
                </c:ext>
              </c:extLst>
            </c:dLbl>
            <c:dLbl>
              <c:idx val="3"/>
              <c:delete val="1"/>
              <c:extLst>
                <c:ext xmlns:c15="http://schemas.microsoft.com/office/drawing/2012/chart" uri="{CE6537A1-D6FC-4f65-9D91-7224C49458BB}"/>
                <c:ext xmlns:c16="http://schemas.microsoft.com/office/drawing/2014/chart" uri="{C3380CC4-5D6E-409C-BE32-E72D297353CC}">
                  <c16:uniqueId val="{00000011-13F6-49D7-B75F-00E039BCB5A4}"/>
                </c:ext>
              </c:extLst>
            </c:dLbl>
            <c:dLbl>
              <c:idx val="4"/>
              <c:delete val="1"/>
              <c:extLst>
                <c:ext xmlns:c15="http://schemas.microsoft.com/office/drawing/2012/chart" uri="{CE6537A1-D6FC-4f65-9D91-7224C49458BB}"/>
                <c:ext xmlns:c16="http://schemas.microsoft.com/office/drawing/2014/chart" uri="{C3380CC4-5D6E-409C-BE32-E72D297353CC}">
                  <c16:uniqueId val="{00000010-13F6-49D7-B75F-00E039BCB5A4}"/>
                </c:ext>
              </c:extLst>
            </c:dLbl>
            <c:dLbl>
              <c:idx val="5"/>
              <c:delete val="1"/>
              <c:extLst>
                <c:ext xmlns:c15="http://schemas.microsoft.com/office/drawing/2012/chart" uri="{CE6537A1-D6FC-4f65-9D91-7224C49458BB}"/>
                <c:ext xmlns:c16="http://schemas.microsoft.com/office/drawing/2014/chart" uri="{C3380CC4-5D6E-409C-BE32-E72D297353CC}">
                  <c16:uniqueId val="{0000000F-13F6-49D7-B75F-00E039BCB5A4}"/>
                </c:ext>
              </c:extLst>
            </c:dLbl>
            <c:dLbl>
              <c:idx val="6"/>
              <c:delete val="1"/>
              <c:extLst>
                <c:ext xmlns:c15="http://schemas.microsoft.com/office/drawing/2012/chart" uri="{CE6537A1-D6FC-4f65-9D91-7224C49458BB}"/>
                <c:ext xmlns:c16="http://schemas.microsoft.com/office/drawing/2014/chart" uri="{C3380CC4-5D6E-409C-BE32-E72D297353CC}">
                  <c16:uniqueId val="{0000000E-13F6-49D7-B75F-00E039BCB5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5.11 '!$B$41:$B$51</c:f>
              <c:strCache>
                <c:ptCount val="11"/>
                <c:pt idx="0">
                  <c:v>Green Energy (UK) Ltd</c:v>
                </c:pt>
                <c:pt idx="1">
                  <c:v>Rebel Energy Supply Ltd</c:v>
                </c:pt>
                <c:pt idx="2">
                  <c:v>Tomato Energy Ltd</c:v>
                </c:pt>
                <c:pt idx="3">
                  <c:v>Utility Warehouse Ltd</c:v>
                </c:pt>
                <c:pt idx="4">
                  <c:v>Foxglove Energy Supply Ltd</c:v>
                </c:pt>
                <c:pt idx="5">
                  <c:v>Good Energy Ltd</c:v>
                </c:pt>
                <c:pt idx="6">
                  <c:v>Tru Energy Ltd</c:v>
                </c:pt>
                <c:pt idx="7">
                  <c:v>Utilita Gas Ltd</c:v>
                </c:pt>
                <c:pt idx="8">
                  <c:v>E.ON Energy Solutions Ltd</c:v>
                </c:pt>
                <c:pt idx="9">
                  <c:v>Utilita Energy Ltd</c:v>
                </c:pt>
                <c:pt idx="10">
                  <c:v>Yu Energy Retail Ltd</c:v>
                </c:pt>
              </c:strCache>
            </c:strRef>
          </c:cat>
          <c:val>
            <c:numRef>
              <c:f>'Fig 5.11 '!$C$41:$C$51</c:f>
              <c:numCache>
                <c:formatCode>General</c:formatCode>
                <c:ptCount val="11"/>
                <c:pt idx="0">
                  <c:v>0</c:v>
                </c:pt>
                <c:pt idx="1">
                  <c:v>0</c:v>
                </c:pt>
                <c:pt idx="2">
                  <c:v>0</c:v>
                </c:pt>
                <c:pt idx="3">
                  <c:v>0</c:v>
                </c:pt>
                <c:pt idx="4">
                  <c:v>0</c:v>
                </c:pt>
                <c:pt idx="5">
                  <c:v>0</c:v>
                </c:pt>
                <c:pt idx="6">
                  <c:v>0</c:v>
                </c:pt>
                <c:pt idx="7">
                  <c:v>2</c:v>
                </c:pt>
                <c:pt idx="8">
                  <c:v>1</c:v>
                </c:pt>
                <c:pt idx="9">
                  <c:v>1</c:v>
                </c:pt>
                <c:pt idx="10">
                  <c:v>1</c:v>
                </c:pt>
              </c:numCache>
            </c:numRef>
          </c:val>
          <c:extLst>
            <c:ext xmlns:c16="http://schemas.microsoft.com/office/drawing/2014/chart" uri="{C3380CC4-5D6E-409C-BE32-E72D297353CC}">
              <c16:uniqueId val="{00000008-13F6-49D7-B75F-00E039BCB5A4}"/>
            </c:ext>
          </c:extLst>
        </c:ser>
        <c:ser>
          <c:idx val="2"/>
          <c:order val="1"/>
          <c:tx>
            <c:strRef>
              <c:f>'Fig 5.11 '!$D$40</c:f>
              <c:strCache>
                <c:ptCount val="1"/>
                <c:pt idx="0">
                  <c:v>Legislative</c:v>
                </c:pt>
              </c:strCache>
            </c:strRef>
          </c:tx>
          <c:spPr>
            <a:solidFill>
              <a:srgbClr val="28A197"/>
            </a:solidFill>
            <a:ln w="3175">
              <a:solidFill>
                <a:schemeClr val="tx1">
                  <a:lumMod val="95000"/>
                  <a:lumOff val="5000"/>
                </a:schemeClr>
              </a:solid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A-13F6-49D7-B75F-00E039BCB5A4}"/>
                </c:ext>
              </c:extLst>
            </c:dLbl>
            <c:dLbl>
              <c:idx val="8"/>
              <c:delete val="1"/>
              <c:extLst>
                <c:ext xmlns:c15="http://schemas.microsoft.com/office/drawing/2012/chart" uri="{CE6537A1-D6FC-4f65-9D91-7224C49458BB}"/>
                <c:ext xmlns:c16="http://schemas.microsoft.com/office/drawing/2014/chart" uri="{C3380CC4-5D6E-409C-BE32-E72D297353CC}">
                  <c16:uniqueId val="{0000000B-13F6-49D7-B75F-00E039BCB5A4}"/>
                </c:ext>
              </c:extLst>
            </c:dLbl>
            <c:dLbl>
              <c:idx val="9"/>
              <c:delete val="1"/>
              <c:extLst>
                <c:ext xmlns:c15="http://schemas.microsoft.com/office/drawing/2012/chart" uri="{CE6537A1-D6FC-4f65-9D91-7224C49458BB}"/>
                <c:ext xmlns:c16="http://schemas.microsoft.com/office/drawing/2014/chart" uri="{C3380CC4-5D6E-409C-BE32-E72D297353CC}">
                  <c16:uniqueId val="{0000000C-13F6-49D7-B75F-00E039BCB5A4}"/>
                </c:ext>
              </c:extLst>
            </c:dLbl>
            <c:dLbl>
              <c:idx val="10"/>
              <c:delete val="1"/>
              <c:extLst>
                <c:ext xmlns:c15="http://schemas.microsoft.com/office/drawing/2012/chart" uri="{CE6537A1-D6FC-4f65-9D91-7224C49458BB}"/>
                <c:ext xmlns:c16="http://schemas.microsoft.com/office/drawing/2014/chart" uri="{C3380CC4-5D6E-409C-BE32-E72D297353CC}">
                  <c16:uniqueId val="{0000000D-13F6-49D7-B75F-00E039BCB5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5.11 '!$B$41:$B$51</c:f>
              <c:strCache>
                <c:ptCount val="11"/>
                <c:pt idx="0">
                  <c:v>Green Energy (UK) Ltd</c:v>
                </c:pt>
                <c:pt idx="1">
                  <c:v>Rebel Energy Supply Ltd</c:v>
                </c:pt>
                <c:pt idx="2">
                  <c:v>Tomato Energy Ltd</c:v>
                </c:pt>
                <c:pt idx="3">
                  <c:v>Utility Warehouse Ltd</c:v>
                </c:pt>
                <c:pt idx="4">
                  <c:v>Foxglove Energy Supply Ltd</c:v>
                </c:pt>
                <c:pt idx="5">
                  <c:v>Good Energy Ltd</c:v>
                </c:pt>
                <c:pt idx="6">
                  <c:v>Tru Energy Ltd</c:v>
                </c:pt>
                <c:pt idx="7">
                  <c:v>Utilita Gas Ltd</c:v>
                </c:pt>
                <c:pt idx="8">
                  <c:v>E.ON Energy Solutions Ltd</c:v>
                </c:pt>
                <c:pt idx="9">
                  <c:v>Utilita Energy Ltd</c:v>
                </c:pt>
                <c:pt idx="10">
                  <c:v>Yu Energy Retail Ltd</c:v>
                </c:pt>
              </c:strCache>
            </c:strRef>
          </c:cat>
          <c:val>
            <c:numRef>
              <c:f>'Fig 5.11 '!$D$41:$D$51</c:f>
              <c:numCache>
                <c:formatCode>General</c:formatCode>
                <c:ptCount val="11"/>
                <c:pt idx="0">
                  <c:v>4</c:v>
                </c:pt>
                <c:pt idx="1">
                  <c:v>4</c:v>
                </c:pt>
                <c:pt idx="2">
                  <c:v>4</c:v>
                </c:pt>
                <c:pt idx="3">
                  <c:v>3</c:v>
                </c:pt>
                <c:pt idx="4">
                  <c:v>2</c:v>
                </c:pt>
                <c:pt idx="5">
                  <c:v>2</c:v>
                </c:pt>
                <c:pt idx="6">
                  <c:v>2</c:v>
                </c:pt>
                <c:pt idx="7">
                  <c:v>0</c:v>
                </c:pt>
                <c:pt idx="8">
                  <c:v>0</c:v>
                </c:pt>
                <c:pt idx="9">
                  <c:v>0</c:v>
                </c:pt>
                <c:pt idx="10">
                  <c:v>0</c:v>
                </c:pt>
              </c:numCache>
            </c:numRef>
          </c:val>
          <c:extLst>
            <c:ext xmlns:c16="http://schemas.microsoft.com/office/drawing/2014/chart" uri="{C3380CC4-5D6E-409C-BE32-E72D297353CC}">
              <c16:uniqueId val="{00000009-13F6-49D7-B75F-00E039BCB5A4}"/>
            </c:ext>
          </c:extLst>
        </c:ser>
        <c:dLbls>
          <c:showLegendKey val="0"/>
          <c:showVal val="0"/>
          <c:showCatName val="0"/>
          <c:showSerName val="0"/>
          <c:showPercent val="0"/>
          <c:showBubbleSize val="0"/>
        </c:dLbls>
        <c:gapWidth val="50"/>
        <c:overlap val="100"/>
        <c:axId val="885371312"/>
        <c:axId val="885369392"/>
      </c:barChart>
      <c:catAx>
        <c:axId val="8853713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69392"/>
        <c:crosses val="autoZero"/>
        <c:auto val="1"/>
        <c:lblAlgn val="ctr"/>
        <c:lblOffset val="100"/>
        <c:noMultiLvlLbl val="0"/>
      </c:catAx>
      <c:valAx>
        <c:axId val="88536939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Number of incidents</a:t>
                </a:r>
              </a:p>
            </c:rich>
          </c:tx>
          <c:layout>
            <c:manualLayout>
              <c:xMode val="edge"/>
              <c:yMode val="edge"/>
              <c:x val="1.0695952803055506E-2"/>
              <c:y val="8.854021164021164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88537131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0540-4577-8538-EEAC861D3F14}"/>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0540-4577-8538-EEAC861D3F14}"/>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D3B2-4F1C-AF5E-D605A8082AC5}"/>
              </c:ext>
            </c:extLst>
          </c:dPt>
          <c:dLbls>
            <c:dLbl>
              <c:idx val="0"/>
              <c:layout>
                <c:manualLayout>
                  <c:x val="-7.9936968479315321E-2"/>
                  <c:y val="-0.2224068730539118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540-4577-8538-EEAC861D3F14}"/>
                </c:ext>
              </c:extLst>
            </c:dLbl>
            <c:dLbl>
              <c:idx val="1"/>
              <c:layout>
                <c:manualLayout>
                  <c:x val="8.6023449695429716E-2"/>
                  <c:y val="0.15321073996185258"/>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540-4577-8538-EEAC861D3F14}"/>
                </c:ext>
              </c:extLst>
            </c:dLbl>
            <c:dLbl>
              <c:idx val="2"/>
              <c:layout>
                <c:manualLayout>
                  <c:x val="-6.6791578504805382E-2"/>
                  <c:y val="8.6594610456301666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D3B2-4F1C-AF5E-D605A8082AC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5.12'!$B$31:$B$33</c:f>
              <c:strCache>
                <c:ptCount val="3"/>
                <c:pt idx="0">
                  <c:v>WHD</c:v>
                </c:pt>
                <c:pt idx="1">
                  <c:v>GGL</c:v>
                </c:pt>
                <c:pt idx="2">
                  <c:v>ECO</c:v>
                </c:pt>
              </c:strCache>
            </c:strRef>
          </c:cat>
          <c:val>
            <c:numRef>
              <c:f>'Fig 5.12'!$C$31:$C$33</c:f>
              <c:numCache>
                <c:formatCode>General</c:formatCode>
                <c:ptCount val="3"/>
                <c:pt idx="0">
                  <c:v>21</c:v>
                </c:pt>
                <c:pt idx="1">
                  <c:v>4</c:v>
                </c:pt>
                <c:pt idx="2">
                  <c:v>1</c:v>
                </c:pt>
              </c:numCache>
            </c:numRef>
          </c:val>
          <c:extLst>
            <c:ext xmlns:c16="http://schemas.microsoft.com/office/drawing/2014/chart" uri="{C3380CC4-5D6E-409C-BE32-E72D297353CC}">
              <c16:uniqueId val="{00000004-0540-4577-8538-EEAC861D3F1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A0F1-4CCD-B4F7-2CEDD991C2DA}"/>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A0F1-4CCD-B4F7-2CEDD991C2DA}"/>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A0F1-4CCD-B4F7-2CEDD991C2DA}"/>
              </c:ext>
            </c:extLst>
          </c:dPt>
          <c:dLbls>
            <c:dLbl>
              <c:idx val="0"/>
              <c:layout>
                <c:manualLayout>
                  <c:x val="-0.10929786626412631"/>
                  <c:y val="-0.2717488603398259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0F1-4CCD-B4F7-2CEDD991C2DA}"/>
                </c:ext>
              </c:extLst>
            </c:dLbl>
            <c:dLbl>
              <c:idx val="1"/>
              <c:layout>
                <c:manualLayout>
                  <c:x val="0.11340811965811962"/>
                  <c:y val="0.1809977013742847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13870734908136481"/>
                      <c:h val="0.17755693581780538"/>
                    </c:manualLayout>
                  </c15:layout>
                </c:ext>
                <c:ext xmlns:c16="http://schemas.microsoft.com/office/drawing/2014/chart" uri="{C3380CC4-5D6E-409C-BE32-E72D297353CC}">
                  <c16:uniqueId val="{00000003-A0F1-4CCD-B4F7-2CEDD991C2DA}"/>
                </c:ext>
              </c:extLst>
            </c:dLbl>
            <c:dLbl>
              <c:idx val="2"/>
              <c:layout>
                <c:manualLayout>
                  <c:x val="-9.9882394508378797E-2"/>
                  <c:y val="4.5186742961477646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A0F1-4CCD-B4F7-2CEDD991C2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5.13'!$B$32:$B$34</c:f>
              <c:strCache>
                <c:ptCount val="3"/>
                <c:pt idx="0">
                  <c:v>Failure to meet Obligation by Deadline</c:v>
                </c:pt>
                <c:pt idx="1">
                  <c:v>Missed Deadline</c:v>
                </c:pt>
                <c:pt idx="2">
                  <c:v>Administration</c:v>
                </c:pt>
              </c:strCache>
            </c:strRef>
          </c:cat>
          <c:val>
            <c:numRef>
              <c:f>'Fig 5.13'!$C$32:$C$34</c:f>
              <c:numCache>
                <c:formatCode>General</c:formatCode>
                <c:ptCount val="3"/>
                <c:pt idx="0">
                  <c:v>21</c:v>
                </c:pt>
                <c:pt idx="1">
                  <c:v>4</c:v>
                </c:pt>
                <c:pt idx="2">
                  <c:v>1</c:v>
                </c:pt>
              </c:numCache>
            </c:numRef>
          </c:val>
          <c:extLst>
            <c:ext xmlns:c16="http://schemas.microsoft.com/office/drawing/2014/chart" uri="{C3380CC4-5D6E-409C-BE32-E72D297353CC}">
              <c16:uniqueId val="{00000006-A0F1-4CCD-B4F7-2CEDD991C2D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b="0" i="0" u="sng" strike="noStrike" kern="1200" spc="0" baseline="0">
                <a:solidFill>
                  <a:schemeClr val="tx1"/>
                </a:solidFill>
                <a:latin typeface="Verdana" panose="020B0604030504040204" pitchFamily="34" charset="0"/>
                <a:ea typeface="Verdana" panose="020B0604030504040204" pitchFamily="34" charset="0"/>
              </a:rPr>
              <a:t>Minor incidents</a:t>
            </a:r>
          </a:p>
        </c:rich>
      </c:tx>
      <c:layout>
        <c:manualLayout>
          <c:xMode val="edge"/>
          <c:yMode val="edge"/>
          <c:x val="3.3943762781186076E-2"/>
          <c:y val="2.239858906525573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7559815539479"/>
          <c:y val="0.17902163618609909"/>
          <c:w val="0.87544980348908008"/>
          <c:h val="0.46922551704391113"/>
        </c:manualLayout>
      </c:layout>
      <c:barChart>
        <c:barDir val="col"/>
        <c:grouping val="clustered"/>
        <c:varyColors val="0"/>
        <c:ser>
          <c:idx val="0"/>
          <c:order val="0"/>
          <c:tx>
            <c:strRef>
              <c:f>'Highlights page'!$N$31</c:f>
              <c:strCache>
                <c:ptCount val="1"/>
                <c:pt idx="0">
                  <c:v>Number of 'Minor' incidents</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'Highlights page'!$M$32:$M$36</c:f>
              <c:strCache>
                <c:ptCount val="5"/>
                <c:pt idx="0">
                  <c:v>EDF Energy Customers Ltd</c:v>
                </c:pt>
                <c:pt idx="1">
                  <c:v>OVO Electricity Ltd</c:v>
                </c:pt>
                <c:pt idx="2">
                  <c:v>Ecotricity Ltd</c:v>
                </c:pt>
                <c:pt idx="3">
                  <c:v>Good Energy Ltd</c:v>
                </c:pt>
                <c:pt idx="4">
                  <c:v>E.ON Next Supply Ltd</c:v>
                </c:pt>
              </c:strCache>
            </c:strRef>
          </c:cat>
          <c:val>
            <c:numRef>
              <c:f>'Highlights page'!$N$32:$N$36</c:f>
              <c:numCache>
                <c:formatCode>General</c:formatCode>
                <c:ptCount val="5"/>
                <c:pt idx="0">
                  <c:v>13</c:v>
                </c:pt>
                <c:pt idx="1">
                  <c:v>12</c:v>
                </c:pt>
                <c:pt idx="2">
                  <c:v>10</c:v>
                </c:pt>
                <c:pt idx="3">
                  <c:v>9</c:v>
                </c:pt>
                <c:pt idx="4">
                  <c:v>8</c:v>
                </c:pt>
              </c:numCache>
            </c:numRef>
          </c:val>
          <c:extLst>
            <c:ext xmlns:c16="http://schemas.microsoft.com/office/drawing/2014/chart" uri="{C3380CC4-5D6E-409C-BE32-E72D297353CC}">
              <c16:uniqueId val="{00000000-B5B0-46A8-8BBF-BBC59D4AD865}"/>
            </c:ext>
          </c:extLst>
        </c:ser>
        <c:dLbls>
          <c:showLegendKey val="0"/>
          <c:showVal val="0"/>
          <c:showCatName val="0"/>
          <c:showSerName val="0"/>
          <c:showPercent val="0"/>
          <c:showBubbleSize val="0"/>
        </c:dLbls>
        <c:gapWidth val="50"/>
        <c:overlap val="-27"/>
        <c:axId val="1529179903"/>
        <c:axId val="1529175103"/>
      </c:barChart>
      <c:catAx>
        <c:axId val="1529179903"/>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2700000" spcFirstLastPara="1" vertOverflow="ellipsis"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5103"/>
        <c:crosses val="autoZero"/>
        <c:auto val="1"/>
        <c:lblAlgn val="ctr"/>
        <c:lblOffset val="100"/>
        <c:noMultiLvlLbl val="0"/>
      </c:catAx>
      <c:valAx>
        <c:axId val="1529175103"/>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a:t>
                </a:r>
                <a:r>
                  <a:rPr lang="en-GB" baseline="0">
                    <a:solidFill>
                      <a:schemeClr val="tx1"/>
                    </a:solidFill>
                    <a:latin typeface="Verdana" panose="020B0604030504040204" pitchFamily="34" charset="0"/>
                    <a:ea typeface="Verdana" panose="020B0604030504040204" pitchFamily="34" charset="0"/>
                  </a:rPr>
                  <a:t> of incidents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6.410714811527508E-3"/>
              <c:y val="0.22309595959595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9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FF"/>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2.1'!$B$38:$B$47</c:f>
              <c:strCache>
                <c:ptCount val="10"/>
                <c:pt idx="0">
                  <c:v>BGI Trading Ltd</c:v>
                </c:pt>
                <c:pt idx="1">
                  <c:v>Foxglove Energy Supply Ltd</c:v>
                </c:pt>
                <c:pt idx="2">
                  <c:v>Good Energy Ltd</c:v>
                </c:pt>
                <c:pt idx="3">
                  <c:v>Green Energy (UK) Ltd</c:v>
                </c:pt>
                <c:pt idx="4">
                  <c:v>Rebel Energy Supply Ltd</c:v>
                </c:pt>
                <c:pt idx="5">
                  <c:v>Tomato Energy Ltd</c:v>
                </c:pt>
                <c:pt idx="6">
                  <c:v>Toucan Energy Ltd</c:v>
                </c:pt>
                <c:pt idx="7">
                  <c:v>Utilita Energy Ltd</c:v>
                </c:pt>
                <c:pt idx="8">
                  <c:v>Utilita Gas Ltd</c:v>
                </c:pt>
                <c:pt idx="9">
                  <c:v>Utility Warehouse Ltd</c:v>
                </c:pt>
              </c:strCache>
            </c:strRef>
          </c:cat>
          <c:val>
            <c:numRef>
              <c:f>'Fig 2.1'!$C$38:$C$47</c:f>
              <c:numCache>
                <c:formatCode>General</c:formatCode>
                <c:ptCount val="10"/>
                <c:pt idx="0">
                  <c:v>2</c:v>
                </c:pt>
                <c:pt idx="1">
                  <c:v>2</c:v>
                </c:pt>
                <c:pt idx="2">
                  <c:v>2</c:v>
                </c:pt>
                <c:pt idx="3">
                  <c:v>2</c:v>
                </c:pt>
                <c:pt idx="4">
                  <c:v>2</c:v>
                </c:pt>
                <c:pt idx="5">
                  <c:v>2</c:v>
                </c:pt>
                <c:pt idx="6">
                  <c:v>2</c:v>
                </c:pt>
                <c:pt idx="7">
                  <c:v>2</c:v>
                </c:pt>
                <c:pt idx="8">
                  <c:v>2</c:v>
                </c:pt>
                <c:pt idx="9">
                  <c:v>2</c:v>
                </c:pt>
              </c:numCache>
            </c:numRef>
          </c:val>
          <c:extLst>
            <c:ext xmlns:c16="http://schemas.microsoft.com/office/drawing/2014/chart" uri="{C3380CC4-5D6E-409C-BE32-E72D297353CC}">
              <c16:uniqueId val="{00000000-9F91-4D23-9EB0-65EBF6468AAE}"/>
            </c:ext>
          </c:extLst>
        </c:ser>
        <c:dLbls>
          <c:showLegendKey val="0"/>
          <c:showVal val="0"/>
          <c:showCatName val="0"/>
          <c:showSerName val="0"/>
          <c:showPercent val="0"/>
          <c:showBubbleSize val="0"/>
        </c:dLbls>
        <c:gapWidth val="50"/>
        <c:overlap val="-27"/>
        <c:axId val="1325484336"/>
        <c:axId val="1325496336"/>
      </c:barChart>
      <c:catAx>
        <c:axId val="1325484336"/>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96336"/>
        <c:crosses val="autoZero"/>
        <c:auto val="1"/>
        <c:lblAlgn val="ctr"/>
        <c:lblOffset val="100"/>
        <c:noMultiLvlLbl val="0"/>
      </c:catAx>
      <c:valAx>
        <c:axId val="1325496336"/>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32548433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77503287776131"/>
          <c:y val="4.2634276393684223E-2"/>
          <c:w val="0.42719175060193881"/>
          <c:h val="0.8663421617752326"/>
        </c:manualLayout>
      </c:layout>
      <c:pieChart>
        <c:varyColors val="1"/>
        <c:ser>
          <c:idx val="0"/>
          <c:order val="0"/>
          <c:dPt>
            <c:idx val="0"/>
            <c:bubble3D val="0"/>
            <c:spPr>
              <a:solidFill>
                <a:srgbClr val="12436D"/>
              </a:solidFill>
              <a:ln w="19050">
                <a:solidFill>
                  <a:schemeClr val="lt1"/>
                </a:solidFill>
              </a:ln>
              <a:effectLst/>
            </c:spPr>
            <c:extLst>
              <c:ext xmlns:c16="http://schemas.microsoft.com/office/drawing/2014/chart" uri="{C3380CC4-5D6E-409C-BE32-E72D297353CC}">
                <c16:uniqueId val="{00000001-D266-49B6-8C36-D598D725C1EB}"/>
              </c:ext>
            </c:extLst>
          </c:dPt>
          <c:dPt>
            <c:idx val="1"/>
            <c:bubble3D val="0"/>
            <c:spPr>
              <a:solidFill>
                <a:srgbClr val="28A197"/>
              </a:solidFill>
              <a:ln w="19050">
                <a:solidFill>
                  <a:schemeClr val="lt1"/>
                </a:solidFill>
              </a:ln>
              <a:effectLst/>
            </c:spPr>
            <c:extLst>
              <c:ext xmlns:c16="http://schemas.microsoft.com/office/drawing/2014/chart" uri="{C3380CC4-5D6E-409C-BE32-E72D297353CC}">
                <c16:uniqueId val="{00000003-D266-49B6-8C36-D598D725C1EB}"/>
              </c:ext>
            </c:extLst>
          </c:dPt>
          <c:dPt>
            <c:idx val="2"/>
            <c:bubble3D val="0"/>
            <c:spPr>
              <a:solidFill>
                <a:srgbClr val="801650"/>
              </a:solidFill>
              <a:ln w="19050">
                <a:solidFill>
                  <a:schemeClr val="lt1"/>
                </a:solidFill>
              </a:ln>
              <a:effectLst/>
            </c:spPr>
            <c:extLst>
              <c:ext xmlns:c16="http://schemas.microsoft.com/office/drawing/2014/chart" uri="{C3380CC4-5D6E-409C-BE32-E72D297353CC}">
                <c16:uniqueId val="{00000005-D266-49B6-8C36-D598D725C1EB}"/>
              </c:ext>
            </c:extLst>
          </c:dPt>
          <c:dLbls>
            <c:dLbl>
              <c:idx val="0"/>
              <c:layout>
                <c:manualLayout>
                  <c:x val="-0.17329845659947643"/>
                  <c:y val="4.099055799843201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266-49B6-8C36-D598D725C1EB}"/>
                </c:ext>
              </c:extLst>
            </c:dLbl>
            <c:dLbl>
              <c:idx val="1"/>
              <c:layout>
                <c:manualLayout>
                  <c:x val="-0.1483775865226149"/>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266-49B6-8C36-D598D725C1EB}"/>
                </c:ext>
              </c:extLst>
            </c:dLbl>
            <c:dLbl>
              <c:idx val="2"/>
              <c:layout>
                <c:manualLayout>
                  <c:x val="0.18752486708392216"/>
                  <c:y val="9.704402843684274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266-49B6-8C36-D598D725C1E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2.2'!$B$36:$B$38</c:f>
              <c:strCache>
                <c:ptCount val="3"/>
                <c:pt idx="0">
                  <c:v>Data issues</c:v>
                </c:pt>
                <c:pt idx="1">
                  <c:v>Payment issues</c:v>
                </c:pt>
                <c:pt idx="2">
                  <c:v>Scheme engagement</c:v>
                </c:pt>
              </c:strCache>
            </c:strRef>
          </c:cat>
          <c:val>
            <c:numRef>
              <c:f>'Fig 2.2'!$C$36:$C$38</c:f>
              <c:numCache>
                <c:formatCode>General</c:formatCode>
                <c:ptCount val="3"/>
                <c:pt idx="0">
                  <c:v>18</c:v>
                </c:pt>
                <c:pt idx="1">
                  <c:v>5</c:v>
                </c:pt>
                <c:pt idx="2">
                  <c:v>17</c:v>
                </c:pt>
              </c:numCache>
            </c:numRef>
          </c:val>
          <c:extLst>
            <c:ext xmlns:c16="http://schemas.microsoft.com/office/drawing/2014/chart" uri="{C3380CC4-5D6E-409C-BE32-E72D297353CC}">
              <c16:uniqueId val="{00000008-D266-49B6-8C36-D598D725C1E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2.4'!$E$39</c:f>
              <c:strCache>
                <c:ptCount val="1"/>
                <c:pt idx="0">
                  <c:v>Jan 2023 to Jun 2024</c:v>
                </c:pt>
              </c:strCache>
            </c:strRef>
          </c:tx>
          <c:spPr>
            <a:solidFill>
              <a:srgbClr val="F46A25"/>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2.4'!$B$40:$B$48</c:f>
              <c:strCache>
                <c:ptCount val="9"/>
                <c:pt idx="0">
                  <c:v>Utility Warehouse Ltd</c:v>
                </c:pt>
                <c:pt idx="1">
                  <c:v>E.ON Energy Solutions Ltd</c:v>
                </c:pt>
                <c:pt idx="2">
                  <c:v>Eneco Energy Trade BV</c:v>
                </c:pt>
                <c:pt idx="3">
                  <c:v>Foxglove Energy Supply Ltd</c:v>
                </c:pt>
                <c:pt idx="4">
                  <c:v>OVO Electricity Ltd </c:v>
                </c:pt>
                <c:pt idx="5">
                  <c:v>Utilita Energy Ltd</c:v>
                </c:pt>
                <c:pt idx="6">
                  <c:v>BGI Trading Ltd</c:v>
                </c:pt>
                <c:pt idx="7">
                  <c:v>SEFE Energy Ltd</c:v>
                </c:pt>
                <c:pt idx="8">
                  <c:v>Vattenfall Energy Trading GMBH</c:v>
                </c:pt>
              </c:strCache>
            </c:strRef>
          </c:cat>
          <c:val>
            <c:numRef>
              <c:f>'Fig 2.4'!$E$40:$E$48</c:f>
              <c:numCache>
                <c:formatCode>General</c:formatCode>
                <c:ptCount val="9"/>
                <c:pt idx="0">
                  <c:v>7</c:v>
                </c:pt>
                <c:pt idx="1">
                  <c:v>6</c:v>
                </c:pt>
                <c:pt idx="2">
                  <c:v>5</c:v>
                </c:pt>
                <c:pt idx="3">
                  <c:v>4</c:v>
                </c:pt>
                <c:pt idx="4">
                  <c:v>6</c:v>
                </c:pt>
                <c:pt idx="5">
                  <c:v>4</c:v>
                </c:pt>
                <c:pt idx="6">
                  <c:v>3</c:v>
                </c:pt>
                <c:pt idx="7">
                  <c:v>5</c:v>
                </c:pt>
                <c:pt idx="8">
                  <c:v>4</c:v>
                </c:pt>
              </c:numCache>
            </c:numRef>
          </c:val>
          <c:extLst>
            <c:ext xmlns:c16="http://schemas.microsoft.com/office/drawing/2014/chart" uri="{C3380CC4-5D6E-409C-BE32-E72D297353CC}">
              <c16:uniqueId val="{00000001-C6C3-41B2-92E8-5B6C705B9FA3}"/>
            </c:ext>
          </c:extLst>
        </c:ser>
        <c:ser>
          <c:idx val="0"/>
          <c:order val="1"/>
          <c:tx>
            <c:strRef>
              <c:f>'Fig 2.4'!$D$39</c:f>
              <c:strCache>
                <c:ptCount val="1"/>
                <c:pt idx="0">
                  <c:v>Jul to Dec 2024</c:v>
                </c:pt>
              </c:strCache>
            </c:strRef>
          </c:tx>
          <c:spPr>
            <a:solidFill>
              <a:srgbClr val="12436D"/>
            </a:solidFill>
            <a:ln w="3175">
              <a:solidFill>
                <a:schemeClr val="tx1"/>
              </a:solidFill>
            </a:ln>
            <a:effectLst/>
          </c:spPr>
          <c:invertIfNegative val="0"/>
          <c:dLbls>
            <c:dLbl>
              <c:idx val="1"/>
              <c:layout>
                <c:manualLayout>
                  <c:x val="1.7183447964820868E-3"/>
                  <c:y val="-9.65752513111384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A4-421C-B467-6A601CA7CE18}"/>
                </c:ext>
              </c:extLst>
            </c:dLbl>
            <c:dLbl>
              <c:idx val="2"/>
              <c:layout>
                <c:manualLayout>
                  <c:x val="0"/>
                  <c:y val="1.61627343128913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6A-465B-A8C4-139830465785}"/>
                </c:ext>
              </c:extLst>
            </c:dLbl>
            <c:dLbl>
              <c:idx val="3"/>
              <c:layout>
                <c:manualLayout>
                  <c:x val="-2.1346241926876513E-3"/>
                  <c:y val="1.8078355455626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A4-421C-B467-6A601CA7CE18}"/>
                </c:ext>
              </c:extLst>
            </c:dLbl>
            <c:dLbl>
              <c:idx val="4"/>
              <c:delete val="1"/>
              <c:extLst>
                <c:ext xmlns:c15="http://schemas.microsoft.com/office/drawing/2012/chart" uri="{CE6537A1-D6FC-4f65-9D91-7224C49458BB}"/>
                <c:ext xmlns:c16="http://schemas.microsoft.com/office/drawing/2014/chart" uri="{C3380CC4-5D6E-409C-BE32-E72D297353CC}">
                  <c16:uniqueId val="{00000003-C6C3-41B2-92E8-5B6C705B9FA3}"/>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A0-45A1-B943-C59B4AFC87AD}"/>
                </c:ext>
              </c:extLst>
            </c:dLbl>
            <c:dLbl>
              <c:idx val="6"/>
              <c:layout>
                <c:manualLayout>
                  <c:x val="0"/>
                  <c:y val="5.25314038179396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A0-45A1-B943-C59B4AFC87AD}"/>
                </c:ext>
              </c:extLst>
            </c:dLbl>
            <c:dLbl>
              <c:idx val="7"/>
              <c:delete val="1"/>
              <c:extLst>
                <c:ext xmlns:c15="http://schemas.microsoft.com/office/drawing/2012/chart" uri="{CE6537A1-D6FC-4f65-9D91-7224C49458BB}"/>
                <c:ext xmlns:c16="http://schemas.microsoft.com/office/drawing/2014/chart" uri="{C3380CC4-5D6E-409C-BE32-E72D297353CC}">
                  <c16:uniqueId val="{00000003-03A4-421C-B467-6A601CA7CE18}"/>
                </c:ext>
              </c:extLst>
            </c:dLbl>
            <c:dLbl>
              <c:idx val="8"/>
              <c:layout>
                <c:manualLayout>
                  <c:x val="1.7183447964821289E-3"/>
                  <c:y val="1.616002380906560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6A-465B-A8C4-13983046578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FF"/>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2.4'!$B$40:$B$48</c:f>
              <c:strCache>
                <c:ptCount val="9"/>
                <c:pt idx="0">
                  <c:v>Utility Warehouse Ltd</c:v>
                </c:pt>
                <c:pt idx="1">
                  <c:v>E.ON Energy Solutions Ltd</c:v>
                </c:pt>
                <c:pt idx="2">
                  <c:v>Eneco Energy Trade BV</c:v>
                </c:pt>
                <c:pt idx="3">
                  <c:v>Foxglove Energy Supply Ltd</c:v>
                </c:pt>
                <c:pt idx="4">
                  <c:v>OVO Electricity Ltd </c:v>
                </c:pt>
                <c:pt idx="5">
                  <c:v>Utilita Energy Ltd</c:v>
                </c:pt>
                <c:pt idx="6">
                  <c:v>BGI Trading Ltd</c:v>
                </c:pt>
                <c:pt idx="7">
                  <c:v>SEFE Energy Ltd</c:v>
                </c:pt>
                <c:pt idx="8">
                  <c:v>Vattenfall Energy Trading GMBH</c:v>
                </c:pt>
              </c:strCache>
            </c:strRef>
          </c:cat>
          <c:val>
            <c:numRef>
              <c:f>'Fig 2.4'!$D$40:$D$48</c:f>
              <c:numCache>
                <c:formatCode>General</c:formatCode>
                <c:ptCount val="9"/>
                <c:pt idx="0">
                  <c:v>2</c:v>
                </c:pt>
                <c:pt idx="1">
                  <c:v>1</c:v>
                </c:pt>
                <c:pt idx="2">
                  <c:v>1</c:v>
                </c:pt>
                <c:pt idx="3">
                  <c:v>2</c:v>
                </c:pt>
                <c:pt idx="4">
                  <c:v>0</c:v>
                </c:pt>
                <c:pt idx="5">
                  <c:v>2</c:v>
                </c:pt>
                <c:pt idx="6">
                  <c:v>2</c:v>
                </c:pt>
                <c:pt idx="7">
                  <c:v>0</c:v>
                </c:pt>
                <c:pt idx="8">
                  <c:v>1</c:v>
                </c:pt>
              </c:numCache>
            </c:numRef>
          </c:val>
          <c:extLst>
            <c:ext xmlns:c16="http://schemas.microsoft.com/office/drawing/2014/chart" uri="{C3380CC4-5D6E-409C-BE32-E72D297353CC}">
              <c16:uniqueId val="{00000005-C6C3-41B2-92E8-5B6C705B9FA3}"/>
            </c:ext>
          </c:extLst>
        </c:ser>
        <c:dLbls>
          <c:showLegendKey val="0"/>
          <c:showVal val="0"/>
          <c:showCatName val="0"/>
          <c:showSerName val="0"/>
          <c:showPercent val="0"/>
          <c:showBubbleSize val="0"/>
        </c:dLbls>
        <c:gapWidth val="50"/>
        <c:overlap val="100"/>
        <c:axId val="428181648"/>
        <c:axId val="326460544"/>
      </c:barChart>
      <c:catAx>
        <c:axId val="42818164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326460544"/>
        <c:crosses val="autoZero"/>
        <c:auto val="1"/>
        <c:lblAlgn val="ctr"/>
        <c:lblOffset val="100"/>
        <c:noMultiLvlLbl val="0"/>
      </c:catAx>
      <c:valAx>
        <c:axId val="326460544"/>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sz="1000" b="0" i="0" u="none" strike="noStrike" kern="1200" baseline="0">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1.06788197802013E-2"/>
              <c:y val="0.225810419274933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28181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6454936033605E-2"/>
          <c:y val="3.1746031746031744E-2"/>
          <c:w val="0.88262829215313598"/>
          <c:h val="0.73390638888888893"/>
        </c:manualLayout>
      </c:layout>
      <c:barChart>
        <c:barDir val="col"/>
        <c:grouping val="stacked"/>
        <c:varyColors val="0"/>
        <c:ser>
          <c:idx val="2"/>
          <c:order val="0"/>
          <c:tx>
            <c:strRef>
              <c:f>'Fig 2.5'!$B$38</c:f>
              <c:strCache>
                <c:ptCount val="1"/>
                <c:pt idx="0">
                  <c:v>Payments</c:v>
                </c:pt>
              </c:strCache>
            </c:strRef>
          </c:tx>
          <c:spPr>
            <a:solidFill>
              <a:srgbClr val="28A197"/>
            </a:solidFill>
            <a:ln w="3175">
              <a:solidFill>
                <a:schemeClr val="tx1"/>
              </a:solidFill>
            </a:ln>
            <a:effectLst/>
          </c:spPr>
          <c:invertIfNegative val="0"/>
          <c:dLbls>
            <c:dLbl>
              <c:idx val="0"/>
              <c:layout>
                <c:manualLayout>
                  <c:x val="-2.1677996406914771E-3"/>
                  <c:y val="-3.6373289046495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D4-47BF-B2C8-7BFA650C9776}"/>
                </c:ext>
              </c:extLst>
            </c:dLbl>
            <c:dLbl>
              <c:idx val="1"/>
              <c:layout>
                <c:manualLayout>
                  <c:x val="0"/>
                  <c:y val="2.91973786394539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340-4142-BD7A-0EBE5B395602}"/>
                </c:ext>
              </c:extLst>
            </c:dLbl>
            <c:dLbl>
              <c:idx val="2"/>
              <c:layout>
                <c:manualLayout>
                  <c:x val="0"/>
                  <c:y val="9.245609493576032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340-4142-BD7A-0EBE5B395602}"/>
                </c:ext>
              </c:extLst>
            </c:dLbl>
            <c:dLbl>
              <c:idx val="4"/>
              <c:delete val="1"/>
              <c:extLst>
                <c:ext xmlns:c15="http://schemas.microsoft.com/office/drawing/2012/chart" uri="{CE6537A1-D6FC-4f65-9D91-7224C49458BB}"/>
                <c:ext xmlns:c16="http://schemas.microsoft.com/office/drawing/2014/chart" uri="{C3380CC4-5D6E-409C-BE32-E72D297353CC}">
                  <c16:uniqueId val="{00000000-20D4-47BF-B2C8-7BFA650C9776}"/>
                </c:ext>
              </c:extLst>
            </c:dLbl>
            <c:dLbl>
              <c:idx val="5"/>
              <c:delete val="1"/>
              <c:extLst>
                <c:ext xmlns:c15="http://schemas.microsoft.com/office/drawing/2012/chart" uri="{CE6537A1-D6FC-4f65-9D91-7224C49458BB}"/>
                <c:ext xmlns:c16="http://schemas.microsoft.com/office/drawing/2014/chart" uri="{C3380CC4-5D6E-409C-BE32-E72D297353CC}">
                  <c16:uniqueId val="{00000002-CF17-48F8-91C0-6FF31DB01B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2.5'!$C$36:$I$36</c:f>
              <c:strCache>
                <c:ptCount val="7"/>
                <c:pt idx="0">
                  <c:v>GGL</c:v>
                </c:pt>
                <c:pt idx="1">
                  <c:v>RO</c:v>
                </c:pt>
                <c:pt idx="2">
                  <c:v>FIT</c:v>
                </c:pt>
                <c:pt idx="3">
                  <c:v>GBIS</c:v>
                </c:pt>
                <c:pt idx="4">
                  <c:v>WHD</c:v>
                </c:pt>
                <c:pt idx="5">
                  <c:v>ECO/GBIS</c:v>
                </c:pt>
                <c:pt idx="6">
                  <c:v>ECO</c:v>
                </c:pt>
              </c:strCache>
            </c:strRef>
          </c:cat>
          <c:val>
            <c:numRef>
              <c:f>'Fig 2.5'!$C$38:$I$38</c:f>
              <c:numCache>
                <c:formatCode>General</c:formatCode>
                <c:ptCount val="7"/>
                <c:pt idx="0">
                  <c:v>15</c:v>
                </c:pt>
                <c:pt idx="1">
                  <c:v>26</c:v>
                </c:pt>
                <c:pt idx="2">
                  <c:v>18</c:v>
                </c:pt>
              </c:numCache>
            </c:numRef>
          </c:val>
          <c:extLst>
            <c:ext xmlns:c16="http://schemas.microsoft.com/office/drawing/2014/chart" uri="{C3380CC4-5D6E-409C-BE32-E72D297353CC}">
              <c16:uniqueId val="{00000005-6EBF-4B1D-9AD6-96DCC9E747B6}"/>
            </c:ext>
          </c:extLst>
        </c:ser>
        <c:ser>
          <c:idx val="1"/>
          <c:order val="1"/>
          <c:tx>
            <c:strRef>
              <c:f>'Fig 2.5'!$B$39</c:f>
              <c:strCache>
                <c:ptCount val="1"/>
                <c:pt idx="0">
                  <c:v>Scheme engagement</c:v>
                </c:pt>
              </c:strCache>
            </c:strRef>
          </c:tx>
          <c:spPr>
            <a:pattFill prst="dashHorz">
              <a:fgClr>
                <a:srgbClr val="801650"/>
              </a:fgClr>
              <a:bgClr>
                <a:schemeClr val="bg1"/>
              </a:bgClr>
            </a:pattFill>
            <a:ln w="3175">
              <a:solidFill>
                <a:schemeClr val="tx1"/>
              </a:solidFill>
            </a:ln>
            <a:effectLst/>
          </c:spPr>
          <c:invertIfNegative val="0"/>
          <c:dLbls>
            <c:dLbl>
              <c:idx val="0"/>
              <c:layout>
                <c:manualLayout>
                  <c:x val="0"/>
                  <c:y val="-3.223564995844517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340-4142-BD7A-0EBE5B395602}"/>
                </c:ext>
              </c:extLst>
            </c:dLbl>
            <c:dLbl>
              <c:idx val="3"/>
              <c:layout>
                <c:manualLayout>
                  <c:x val="-7.4829067541015462E-17"/>
                  <c:y val="-1.78781149093287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0-4142-BD7A-0EBE5B395602}"/>
                </c:ext>
              </c:extLst>
            </c:dLbl>
            <c:dLbl>
              <c:idx val="4"/>
              <c:layout>
                <c:manualLayout>
                  <c:x val="2.0408163265305374E-3"/>
                  <c:y val="6.349578320639807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40-4142-BD7A-0EBE5B395602}"/>
                </c:ext>
              </c:extLst>
            </c:dLbl>
            <c:dLbl>
              <c:idx val="5"/>
              <c:delete val="1"/>
              <c:extLst>
                <c:ext xmlns:c15="http://schemas.microsoft.com/office/drawing/2012/chart" uri="{CE6537A1-D6FC-4f65-9D91-7224C49458BB}"/>
                <c:ext xmlns:c16="http://schemas.microsoft.com/office/drawing/2014/chart" uri="{C3380CC4-5D6E-409C-BE32-E72D297353CC}">
                  <c16:uniqueId val="{00000001-CF17-48F8-91C0-6FF31DB01BA1}"/>
                </c:ext>
              </c:extLst>
            </c:dLbl>
            <c:dLbl>
              <c:idx val="6"/>
              <c:layout>
                <c:manualLayout>
                  <c:x val="0"/>
                  <c:y val="-4.48427047427006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40-4142-BD7A-0EBE5B39560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2.5'!$C$36:$I$36</c:f>
              <c:strCache>
                <c:ptCount val="7"/>
                <c:pt idx="0">
                  <c:v>GGL</c:v>
                </c:pt>
                <c:pt idx="1">
                  <c:v>RO</c:v>
                </c:pt>
                <c:pt idx="2">
                  <c:v>FIT</c:v>
                </c:pt>
                <c:pt idx="3">
                  <c:v>GBIS</c:v>
                </c:pt>
                <c:pt idx="4">
                  <c:v>WHD</c:v>
                </c:pt>
                <c:pt idx="5">
                  <c:v>ECO/GBIS</c:v>
                </c:pt>
                <c:pt idx="6">
                  <c:v>ECO</c:v>
                </c:pt>
              </c:strCache>
            </c:strRef>
          </c:cat>
          <c:val>
            <c:numRef>
              <c:f>'Fig 2.5'!$C$39:$I$39</c:f>
              <c:numCache>
                <c:formatCode>General</c:formatCode>
                <c:ptCount val="7"/>
                <c:pt idx="0">
                  <c:v>13</c:v>
                </c:pt>
                <c:pt idx="3">
                  <c:v>21</c:v>
                </c:pt>
                <c:pt idx="4">
                  <c:v>12</c:v>
                </c:pt>
                <c:pt idx="6">
                  <c:v>1</c:v>
                </c:pt>
              </c:numCache>
            </c:numRef>
          </c:val>
          <c:extLst>
            <c:ext xmlns:c16="http://schemas.microsoft.com/office/drawing/2014/chart" uri="{C3380CC4-5D6E-409C-BE32-E72D297353CC}">
              <c16:uniqueId val="{00000007-6EBF-4B1D-9AD6-96DCC9E747B6}"/>
            </c:ext>
          </c:extLst>
        </c:ser>
        <c:ser>
          <c:idx val="0"/>
          <c:order val="2"/>
          <c:tx>
            <c:strRef>
              <c:f>'Fig 2.5'!$B$37</c:f>
              <c:strCache>
                <c:ptCount val="1"/>
                <c:pt idx="0">
                  <c:v>Data</c:v>
                </c:pt>
              </c:strCache>
            </c:strRef>
          </c:tx>
          <c:spPr>
            <a:solidFill>
              <a:srgbClr val="12436D"/>
            </a:solidFill>
            <a:ln w="3175">
              <a:solidFill>
                <a:schemeClr val="tx1"/>
              </a:solidFill>
            </a:ln>
            <a:effectLst/>
          </c:spPr>
          <c:invertIfNegative val="0"/>
          <c:dLbls>
            <c:dLbl>
              <c:idx val="0"/>
              <c:layout>
                <c:manualLayout>
                  <c:x val="-2.0408163265306311E-3"/>
                  <c:y val="-7.961088327860811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40-4142-BD7A-0EBE5B395602}"/>
                </c:ext>
              </c:extLst>
            </c:dLbl>
            <c:dLbl>
              <c:idx val="1"/>
              <c:layout>
                <c:manualLayout>
                  <c:x val="0"/>
                  <c:y val="-2.56686240582040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40-4142-BD7A-0EBE5B395602}"/>
                </c:ext>
              </c:extLst>
            </c:dLbl>
            <c:dLbl>
              <c:idx val="2"/>
              <c:layout>
                <c:manualLayout>
                  <c:x val="0"/>
                  <c:y val="9.311279752578442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40-4142-BD7A-0EBE5B395602}"/>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7-48F8-91C0-6FF31DB01BA1}"/>
                </c:ext>
              </c:extLst>
            </c:dLbl>
            <c:dLbl>
              <c:idx val="5"/>
              <c:layout>
                <c:manualLayout>
                  <c:x val="2.0408163265306124E-3"/>
                  <c:y val="-6.2768233034047717E-3"/>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17-48F8-91C0-6FF31DB01B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2.5'!$C$36:$I$36</c:f>
              <c:strCache>
                <c:ptCount val="7"/>
                <c:pt idx="0">
                  <c:v>GGL</c:v>
                </c:pt>
                <c:pt idx="1">
                  <c:v>RO</c:v>
                </c:pt>
                <c:pt idx="2">
                  <c:v>FIT</c:v>
                </c:pt>
                <c:pt idx="3">
                  <c:v>GBIS</c:v>
                </c:pt>
                <c:pt idx="4">
                  <c:v>WHD</c:v>
                </c:pt>
                <c:pt idx="5">
                  <c:v>ECO/GBIS</c:v>
                </c:pt>
                <c:pt idx="6">
                  <c:v>ECO</c:v>
                </c:pt>
              </c:strCache>
            </c:strRef>
          </c:cat>
          <c:val>
            <c:numRef>
              <c:f>'Fig 2.5'!$C$37:$I$37</c:f>
              <c:numCache>
                <c:formatCode>General</c:formatCode>
                <c:ptCount val="7"/>
                <c:pt idx="0">
                  <c:v>24</c:v>
                </c:pt>
                <c:pt idx="1">
                  <c:v>4</c:v>
                </c:pt>
                <c:pt idx="2">
                  <c:v>10</c:v>
                </c:pt>
                <c:pt idx="4">
                  <c:v>2</c:v>
                </c:pt>
                <c:pt idx="5">
                  <c:v>3</c:v>
                </c:pt>
              </c:numCache>
            </c:numRef>
          </c:val>
          <c:extLst>
            <c:ext xmlns:c16="http://schemas.microsoft.com/office/drawing/2014/chart" uri="{C3380CC4-5D6E-409C-BE32-E72D297353CC}">
              <c16:uniqueId val="{00000001-6EBF-4B1D-9AD6-96DCC9E747B6}"/>
            </c:ext>
          </c:extLst>
        </c:ser>
        <c:dLbls>
          <c:showLegendKey val="0"/>
          <c:showVal val="0"/>
          <c:showCatName val="0"/>
          <c:showSerName val="0"/>
          <c:showPercent val="0"/>
          <c:showBubbleSize val="0"/>
        </c:dLbls>
        <c:gapWidth val="50"/>
        <c:overlap val="100"/>
        <c:axId val="412246672"/>
        <c:axId val="1978642672"/>
      </c:barChart>
      <c:catAx>
        <c:axId val="412246672"/>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978642672"/>
        <c:crosses val="autoZero"/>
        <c:auto val="1"/>
        <c:lblAlgn val="ctr"/>
        <c:lblOffset val="100"/>
        <c:noMultiLvlLbl val="0"/>
      </c:catAx>
      <c:valAx>
        <c:axId val="1978642672"/>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 of incidents</a:t>
                </a:r>
              </a:p>
            </c:rich>
          </c:tx>
          <c:layout>
            <c:manualLayout>
              <c:xMode val="edge"/>
              <c:yMode val="edge"/>
              <c:x val="9.2253757326987273E-3"/>
              <c:y val="0.229526002425167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12246672"/>
        <c:crosses val="autoZero"/>
        <c:crossBetween val="between"/>
        <c:majorUnit val="5"/>
      </c:valAx>
      <c:spPr>
        <a:noFill/>
        <a:ln>
          <a:noFill/>
        </a:ln>
        <a:effectLst/>
      </c:spPr>
    </c:plotArea>
    <c:legend>
      <c:legendPos val="b"/>
      <c:layout>
        <c:manualLayout>
          <c:xMode val="edge"/>
          <c:yMode val="edge"/>
          <c:x val="4.8648489186785535E-2"/>
          <c:y val="0.80289490354160664"/>
          <c:w val="0.93073142467620995"/>
          <c:h val="0.196936547086616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2.6'!$C$37</c:f>
              <c:strCache>
                <c:ptCount val="1"/>
                <c:pt idx="0">
                  <c:v>Number of 'Minor' incidents</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2.6'!$B$38:$B$42</c:f>
              <c:strCache>
                <c:ptCount val="5"/>
                <c:pt idx="0">
                  <c:v>EDF Energy Customers Ltd</c:v>
                </c:pt>
                <c:pt idx="1">
                  <c:v>OVO Electricity Ltd</c:v>
                </c:pt>
                <c:pt idx="2">
                  <c:v>Ecotricity Ltd</c:v>
                </c:pt>
                <c:pt idx="3">
                  <c:v>Good Energy Ltd</c:v>
                </c:pt>
                <c:pt idx="4">
                  <c:v>E.ON Next Supply Ltd</c:v>
                </c:pt>
              </c:strCache>
            </c:strRef>
          </c:cat>
          <c:val>
            <c:numRef>
              <c:f>'Fig 2.6'!$C$38:$C$42</c:f>
              <c:numCache>
                <c:formatCode>General</c:formatCode>
                <c:ptCount val="5"/>
                <c:pt idx="0">
                  <c:v>13</c:v>
                </c:pt>
                <c:pt idx="1">
                  <c:v>12</c:v>
                </c:pt>
                <c:pt idx="2">
                  <c:v>10</c:v>
                </c:pt>
                <c:pt idx="3">
                  <c:v>9</c:v>
                </c:pt>
                <c:pt idx="4">
                  <c:v>8</c:v>
                </c:pt>
              </c:numCache>
            </c:numRef>
          </c:val>
          <c:extLst>
            <c:ext xmlns:c16="http://schemas.microsoft.com/office/drawing/2014/chart" uri="{C3380CC4-5D6E-409C-BE32-E72D297353CC}">
              <c16:uniqueId val="{00000000-ABA1-454C-9F98-38533D0B40BE}"/>
            </c:ext>
          </c:extLst>
        </c:ser>
        <c:dLbls>
          <c:showLegendKey val="0"/>
          <c:showVal val="0"/>
          <c:showCatName val="0"/>
          <c:showSerName val="0"/>
          <c:showPercent val="0"/>
          <c:showBubbleSize val="0"/>
        </c:dLbls>
        <c:gapWidth val="50"/>
        <c:overlap val="-27"/>
        <c:axId val="1529179903"/>
        <c:axId val="1529175103"/>
      </c:barChart>
      <c:catAx>
        <c:axId val="1529179903"/>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5103"/>
        <c:crosses val="autoZero"/>
        <c:auto val="1"/>
        <c:lblAlgn val="ctr"/>
        <c:lblOffset val="100"/>
        <c:noMultiLvlLbl val="0"/>
      </c:catAx>
      <c:valAx>
        <c:axId val="1529175103"/>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Number</a:t>
                </a:r>
                <a:r>
                  <a:rPr lang="en-GB" baseline="0">
                    <a:solidFill>
                      <a:schemeClr val="tx1"/>
                    </a:solidFill>
                    <a:latin typeface="Verdana" panose="020B0604030504040204" pitchFamily="34" charset="0"/>
                    <a:ea typeface="Verdana" panose="020B0604030504040204" pitchFamily="34" charset="0"/>
                  </a:rPr>
                  <a:t> of incidents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6.410714811527508E-3"/>
              <c:y val="0.223095959595959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529179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2.7'!$F$37</c:f>
              <c:strCache>
                <c:ptCount val="1"/>
                <c:pt idx="0">
                  <c:v>Jan 2023 to Jun 2024</c:v>
                </c:pt>
              </c:strCache>
            </c:strRef>
          </c:tx>
          <c:spPr>
            <a:solidFill>
              <a:srgbClr val="F46A25"/>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2.7'!$B$38:$B$42</c:f>
              <c:strCache>
                <c:ptCount val="5"/>
                <c:pt idx="0">
                  <c:v>Good Energy Ltd</c:v>
                </c:pt>
                <c:pt idx="1">
                  <c:v>British Gas Trading Ltd</c:v>
                </c:pt>
                <c:pt idx="2">
                  <c:v>EDF Energy Customers Ltd</c:v>
                </c:pt>
                <c:pt idx="3">
                  <c:v>Scottish Power Energy Retail Ltd</c:v>
                </c:pt>
                <c:pt idx="4">
                  <c:v>OVO Electricity Ltd</c:v>
                </c:pt>
              </c:strCache>
            </c:strRef>
          </c:cat>
          <c:val>
            <c:numRef>
              <c:f>'Fig 2.7'!$F$38:$F$42</c:f>
              <c:numCache>
                <c:formatCode>General</c:formatCode>
                <c:ptCount val="5"/>
                <c:pt idx="0">
                  <c:v>73</c:v>
                </c:pt>
                <c:pt idx="1">
                  <c:v>45</c:v>
                </c:pt>
                <c:pt idx="2">
                  <c:v>24</c:v>
                </c:pt>
                <c:pt idx="3">
                  <c:v>31</c:v>
                </c:pt>
                <c:pt idx="4">
                  <c:v>19</c:v>
                </c:pt>
              </c:numCache>
            </c:numRef>
          </c:val>
          <c:extLst>
            <c:ext xmlns:c16="http://schemas.microsoft.com/office/drawing/2014/chart" uri="{C3380CC4-5D6E-409C-BE32-E72D297353CC}">
              <c16:uniqueId val="{00000000-49F6-4762-9FC3-57D5E120D90D}"/>
            </c:ext>
          </c:extLst>
        </c:ser>
        <c:ser>
          <c:idx val="0"/>
          <c:order val="1"/>
          <c:tx>
            <c:strRef>
              <c:f>'Fig 2.7'!$E$37</c:f>
              <c:strCache>
                <c:ptCount val="1"/>
                <c:pt idx="0">
                  <c:v>Jul to Dec 2024</c:v>
                </c:pt>
              </c:strCache>
            </c:strRef>
          </c:tx>
          <c:spPr>
            <a:solidFill>
              <a:srgbClr val="12436D"/>
            </a:solidFill>
            <a:ln w="3175">
              <a:solidFill>
                <a:schemeClr val="tx1"/>
              </a:solidFill>
            </a:ln>
            <a:effectLst/>
          </c:spPr>
          <c:invertIfNegative val="0"/>
          <c:dLbls>
            <c:dLbl>
              <c:idx val="2"/>
              <c:layout>
                <c:manualLayout>
                  <c:x val="0"/>
                  <c:y val="6.595484513469562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6E-4084-8486-60CF1EAC3725}"/>
                </c:ext>
              </c:extLst>
            </c:dLbl>
            <c:dLbl>
              <c:idx val="3"/>
              <c:layout>
                <c:manualLayout>
                  <c:x val="-7.8436081122104707E-17"/>
                  <c:y val="-3.69584126463877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F6-4762-9FC3-57D5E120D90D}"/>
                </c:ext>
              </c:extLst>
            </c:dLbl>
            <c:dLbl>
              <c:idx val="4"/>
              <c:layout>
                <c:manualLayout>
                  <c:x val="0"/>
                  <c:y val="1.832667313777032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6E-4084-8486-60CF1EAC372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2.7'!$B$38:$B$42</c:f>
              <c:strCache>
                <c:ptCount val="5"/>
                <c:pt idx="0">
                  <c:v>Good Energy Ltd</c:v>
                </c:pt>
                <c:pt idx="1">
                  <c:v>British Gas Trading Ltd</c:v>
                </c:pt>
                <c:pt idx="2">
                  <c:v>EDF Energy Customers Ltd</c:v>
                </c:pt>
                <c:pt idx="3">
                  <c:v>Scottish Power Energy Retail Ltd</c:v>
                </c:pt>
                <c:pt idx="4">
                  <c:v>OVO Electricity Ltd</c:v>
                </c:pt>
              </c:strCache>
            </c:strRef>
          </c:cat>
          <c:val>
            <c:numRef>
              <c:f>'Fig 2.7'!$E$38:$E$42</c:f>
              <c:numCache>
                <c:formatCode>General</c:formatCode>
                <c:ptCount val="5"/>
                <c:pt idx="0">
                  <c:v>9</c:v>
                </c:pt>
                <c:pt idx="1">
                  <c:v>7</c:v>
                </c:pt>
                <c:pt idx="2">
                  <c:v>13</c:v>
                </c:pt>
                <c:pt idx="3">
                  <c:v>5</c:v>
                </c:pt>
                <c:pt idx="4">
                  <c:v>12</c:v>
                </c:pt>
              </c:numCache>
            </c:numRef>
          </c:val>
          <c:extLst>
            <c:ext xmlns:c16="http://schemas.microsoft.com/office/drawing/2014/chart" uri="{C3380CC4-5D6E-409C-BE32-E72D297353CC}">
              <c16:uniqueId val="{00000002-49F6-4762-9FC3-57D5E120D90D}"/>
            </c:ext>
          </c:extLst>
        </c:ser>
        <c:dLbls>
          <c:showLegendKey val="0"/>
          <c:showVal val="0"/>
          <c:showCatName val="0"/>
          <c:showSerName val="0"/>
          <c:showPercent val="0"/>
          <c:showBubbleSize val="0"/>
        </c:dLbls>
        <c:gapWidth val="50"/>
        <c:overlap val="100"/>
        <c:axId val="4228048"/>
        <c:axId val="4216048"/>
      </c:barChart>
      <c:catAx>
        <c:axId val="422804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216048"/>
        <c:crosses val="autoZero"/>
        <c:auto val="1"/>
        <c:lblAlgn val="ctr"/>
        <c:lblOffset val="100"/>
        <c:noMultiLvlLbl val="0"/>
      </c:catAx>
      <c:valAx>
        <c:axId val="42160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228048"/>
        <c:crosses val="autoZero"/>
        <c:crossBetween val="between"/>
      </c:valAx>
      <c:spPr>
        <a:noFill/>
        <a:ln>
          <a:noFill/>
        </a:ln>
        <a:effectLst/>
      </c:spPr>
    </c:plotArea>
    <c:legend>
      <c:legendPos val="t"/>
      <c:layout>
        <c:manualLayout>
          <c:xMode val="edge"/>
          <c:yMode val="edge"/>
          <c:x val="0.43025371305369453"/>
          <c:y val="2.2449494949494948E-2"/>
          <c:w val="0.53738184972607417"/>
          <c:h val="5.78345959595959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2973681</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954439</xdr:colOff>
      <xdr:row>1</xdr:row>
      <xdr:rowOff>2184</xdr:rowOff>
    </xdr:to>
    <xdr:pic>
      <xdr:nvPicPr>
        <xdr:cNvPr id="2" name="Picture 1" descr="image of the Ofgem logo" title="Ofgem logo">
          <a:extLst>
            <a:ext uri="{FF2B5EF4-FFF2-40B4-BE49-F238E27FC236}">
              <a16:creationId xmlns:a16="http://schemas.microsoft.com/office/drawing/2014/main" id="{0AA65073-2AAB-4D88-8BB4-E51E1231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0</xdr:colOff>
      <xdr:row>11</xdr:row>
      <xdr:rowOff>161925</xdr:rowOff>
    </xdr:from>
    <xdr:to>
      <xdr:col>3</xdr:col>
      <xdr:colOff>1809325</xdr:colOff>
      <xdr:row>35</xdr:row>
      <xdr:rowOff>7125</xdr:rowOff>
    </xdr:to>
    <xdr:graphicFrame macro="">
      <xdr:nvGraphicFramePr>
        <xdr:cNvPr id="3" name="Chart 2">
          <a:extLst>
            <a:ext uri="{FF2B5EF4-FFF2-40B4-BE49-F238E27FC236}">
              <a16:creationId xmlns:a16="http://schemas.microsoft.com/office/drawing/2014/main" id="{E9606FFF-6FE9-4999-A9AD-635AB25FFA28}"/>
            </a:ext>
            <a:ext uri="{147F2762-F138-4A5C-976F-8EAC2B608ADB}">
              <a16:predDERef xmlns:a16="http://schemas.microsoft.com/office/drawing/2014/main" pred="{0AA65073-2AAB-4D88-8BB4-E51E12317439}"/>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544864</xdr:colOff>
      <xdr:row>1</xdr:row>
      <xdr:rowOff>2184</xdr:rowOff>
    </xdr:to>
    <xdr:pic>
      <xdr:nvPicPr>
        <xdr:cNvPr id="2" name="Picture 1" descr="image of the Ofgem logo" title="Ofgem logo">
          <a:extLst>
            <a:ext uri="{FF2B5EF4-FFF2-40B4-BE49-F238E27FC236}">
              <a16:creationId xmlns:a16="http://schemas.microsoft.com/office/drawing/2014/main" id="{56E00FE5-799D-49C6-A0A1-C8B2E0545C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744889</xdr:colOff>
      <xdr:row>1</xdr:row>
      <xdr:rowOff>2184</xdr:rowOff>
    </xdr:to>
    <xdr:pic>
      <xdr:nvPicPr>
        <xdr:cNvPr id="2" name="Picture 1" descr="image of the Ofgem logo" title="Ofgem logo">
          <a:extLst>
            <a:ext uri="{FF2B5EF4-FFF2-40B4-BE49-F238E27FC236}">
              <a16:creationId xmlns:a16="http://schemas.microsoft.com/office/drawing/2014/main" id="{BA4B3BC7-7B16-40E9-9506-1EF305CC8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9525</xdr:colOff>
      <xdr:row>10</xdr:row>
      <xdr:rowOff>114300</xdr:rowOff>
    </xdr:from>
    <xdr:to>
      <xdr:col>6</xdr:col>
      <xdr:colOff>314325</xdr:colOff>
      <xdr:row>34</xdr:row>
      <xdr:rowOff>38100</xdr:rowOff>
    </xdr:to>
    <xdr:graphicFrame macro="">
      <xdr:nvGraphicFramePr>
        <xdr:cNvPr id="4" name="Chart 3">
          <a:extLst>
            <a:ext uri="{FF2B5EF4-FFF2-40B4-BE49-F238E27FC236}">
              <a16:creationId xmlns:a16="http://schemas.microsoft.com/office/drawing/2014/main" id="{F8DDE848-12B3-4820-83D4-887236FE5F73}"/>
            </a:ext>
            <a:ext uri="{147F2762-F138-4A5C-976F-8EAC2B608ADB}">
              <a16:predDERef xmlns:a16="http://schemas.microsoft.com/office/drawing/2014/main" pred="{BA4B3BC7-7B16-40E9-9506-1EF305CC8DD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120650</xdr:colOff>
      <xdr:row>11</xdr:row>
      <xdr:rowOff>34925</xdr:rowOff>
    </xdr:from>
    <xdr:to>
      <xdr:col>5</xdr:col>
      <xdr:colOff>847300</xdr:colOff>
      <xdr:row>34</xdr:row>
      <xdr:rowOff>121425</xdr:rowOff>
    </xdr:to>
    <xdr:graphicFrame macro="">
      <xdr:nvGraphicFramePr>
        <xdr:cNvPr id="8" name="Chart 3">
          <a:extLst>
            <a:ext uri="{FF2B5EF4-FFF2-40B4-BE49-F238E27FC236}">
              <a16:creationId xmlns:a16="http://schemas.microsoft.com/office/drawing/2014/main" id="{4E720641-41BD-4B19-A15B-2E54EEC20C9F}"/>
            </a:ext>
            <a:ext uri="{147F2762-F138-4A5C-976F-8EAC2B608ADB}">
              <a16:predDERef xmlns:a16="http://schemas.microsoft.com/office/drawing/2014/main" pred="{839ED3EF-4377-474C-9976-82B91618053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3</xdr:col>
      <xdr:colOff>230538</xdr:colOff>
      <xdr:row>1</xdr:row>
      <xdr:rowOff>2184</xdr:rowOff>
    </xdr:to>
    <xdr:pic>
      <xdr:nvPicPr>
        <xdr:cNvPr id="4" name="Picture 3" descr="image of the Ofgem logo" title="Ofgem logo">
          <a:extLst>
            <a:ext uri="{FF2B5EF4-FFF2-40B4-BE49-F238E27FC236}">
              <a16:creationId xmlns:a16="http://schemas.microsoft.com/office/drawing/2014/main" id="{76CAA34E-DC08-40B6-B2D9-7390465423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0"/>
          <a:ext cx="3135663" cy="71655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BA5A0DD1-E06B-4A42-A001-064398EAD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92075</xdr:colOff>
      <xdr:row>12</xdr:row>
      <xdr:rowOff>149225</xdr:rowOff>
    </xdr:from>
    <xdr:to>
      <xdr:col>5</xdr:col>
      <xdr:colOff>59900</xdr:colOff>
      <xdr:row>33</xdr:row>
      <xdr:rowOff>155125</xdr:rowOff>
    </xdr:to>
    <xdr:graphicFrame macro="">
      <xdr:nvGraphicFramePr>
        <xdr:cNvPr id="4" name="Chart 3">
          <a:extLst>
            <a:ext uri="{FF2B5EF4-FFF2-40B4-BE49-F238E27FC236}">
              <a16:creationId xmlns:a16="http://schemas.microsoft.com/office/drawing/2014/main" id="{96E30FD9-57FB-4E6A-872F-DCDC8D826D81}"/>
            </a:ext>
            <a:ext uri="{147F2762-F138-4A5C-976F-8EAC2B608ADB}">
              <a16:predDERef xmlns:a16="http://schemas.microsoft.com/office/drawing/2014/main" pred="{BA5A0DD1-E06B-4A42-A001-064398EAD025}"/>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A8F01BF6-FF1B-4DE4-A940-D38971949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0</xdr:colOff>
      <xdr:row>11</xdr:row>
      <xdr:rowOff>47625</xdr:rowOff>
    </xdr:from>
    <xdr:to>
      <xdr:col>5</xdr:col>
      <xdr:colOff>171450</xdr:colOff>
      <xdr:row>27</xdr:row>
      <xdr:rowOff>85725</xdr:rowOff>
    </xdr:to>
    <xdr:graphicFrame macro="">
      <xdr:nvGraphicFramePr>
        <xdr:cNvPr id="4" name="Chart 3">
          <a:extLst>
            <a:ext uri="{FF2B5EF4-FFF2-40B4-BE49-F238E27FC236}">
              <a16:creationId xmlns:a16="http://schemas.microsoft.com/office/drawing/2014/main" id="{04E9C011-5DB2-4BDE-B06F-F553A3FCF5F9}"/>
            </a:ext>
            <a:ext uri="{147F2762-F138-4A5C-976F-8EAC2B608ADB}">
              <a16:predDERef xmlns:a16="http://schemas.microsoft.com/office/drawing/2014/main" pred="{A8F01BF6-FF1B-4DE4-A940-D38971949BE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ADC5187E-E895-4AC1-A880-4DD54AA9E6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9525</xdr:colOff>
      <xdr:row>11</xdr:row>
      <xdr:rowOff>82550</xdr:rowOff>
    </xdr:from>
    <xdr:to>
      <xdr:col>5</xdr:col>
      <xdr:colOff>190075</xdr:colOff>
      <xdr:row>27</xdr:row>
      <xdr:rowOff>104775</xdr:rowOff>
    </xdr:to>
    <xdr:graphicFrame macro="">
      <xdr:nvGraphicFramePr>
        <xdr:cNvPr id="4" name="Chart 3">
          <a:extLst>
            <a:ext uri="{FF2B5EF4-FFF2-40B4-BE49-F238E27FC236}">
              <a16:creationId xmlns:a16="http://schemas.microsoft.com/office/drawing/2014/main" id="{44D0D682-F565-493D-AC92-0D36146F60A8}"/>
            </a:ext>
            <a:ext uri="{147F2762-F138-4A5C-976F-8EAC2B608ADB}">
              <a16:predDERef xmlns:a16="http://schemas.microsoft.com/office/drawing/2014/main" pred="{ADC5187E-E895-4AC1-A880-4DD54AA9E6F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D066DC77-666D-4A94-BFE8-479A4B6E97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9525</xdr:colOff>
      <xdr:row>13</xdr:row>
      <xdr:rowOff>133350</xdr:rowOff>
    </xdr:from>
    <xdr:to>
      <xdr:col>5</xdr:col>
      <xdr:colOff>174200</xdr:colOff>
      <xdr:row>37</xdr:row>
      <xdr:rowOff>29350</xdr:rowOff>
    </xdr:to>
    <xdr:graphicFrame macro="">
      <xdr:nvGraphicFramePr>
        <xdr:cNvPr id="4" name="Chart 3">
          <a:extLst>
            <a:ext uri="{FF2B5EF4-FFF2-40B4-BE49-F238E27FC236}">
              <a16:creationId xmlns:a16="http://schemas.microsoft.com/office/drawing/2014/main" id="{00B5F6E8-693C-4EFD-9373-541FE66B8A67}"/>
            </a:ext>
            <a:ext uri="{147F2762-F138-4A5C-976F-8EAC2B608ADB}">
              <a16:predDERef xmlns:a16="http://schemas.microsoft.com/office/drawing/2014/main" pred="{D066DC77-666D-4A94-BFE8-479A4B6E979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B6645493-A83A-4B5A-88D7-466EDC89B1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139700</xdr:colOff>
      <xdr:row>13</xdr:row>
      <xdr:rowOff>76200</xdr:rowOff>
    </xdr:from>
    <xdr:to>
      <xdr:col>5</xdr:col>
      <xdr:colOff>107525</xdr:colOff>
      <xdr:row>35</xdr:row>
      <xdr:rowOff>115075</xdr:rowOff>
    </xdr:to>
    <xdr:graphicFrame macro="">
      <xdr:nvGraphicFramePr>
        <xdr:cNvPr id="4" name="Chart 3">
          <a:extLst>
            <a:ext uri="{FF2B5EF4-FFF2-40B4-BE49-F238E27FC236}">
              <a16:creationId xmlns:a16="http://schemas.microsoft.com/office/drawing/2014/main" id="{17291DA3-8312-4E87-AB24-E02AF2DA787A}"/>
            </a:ext>
            <a:ext uri="{147F2762-F138-4A5C-976F-8EAC2B608ADB}">
              <a16:predDERef xmlns:a16="http://schemas.microsoft.com/office/drawing/2014/main" pred="{B6645493-A83A-4B5A-88D7-466EDC89B18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9610AB8E-5534-48FD-8E94-EF0E9DDFA5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85725</xdr:colOff>
      <xdr:row>13</xdr:row>
      <xdr:rowOff>15875</xdr:rowOff>
    </xdr:from>
    <xdr:to>
      <xdr:col>5</xdr:col>
      <xdr:colOff>56725</xdr:colOff>
      <xdr:row>36</xdr:row>
      <xdr:rowOff>48400</xdr:rowOff>
    </xdr:to>
    <xdr:graphicFrame macro="">
      <xdr:nvGraphicFramePr>
        <xdr:cNvPr id="4" name="Chart 3">
          <a:extLst>
            <a:ext uri="{FF2B5EF4-FFF2-40B4-BE49-F238E27FC236}">
              <a16:creationId xmlns:a16="http://schemas.microsoft.com/office/drawing/2014/main" id="{1D71CCFA-4910-4075-907C-1537E0088027}"/>
            </a:ext>
            <a:ext uri="{147F2762-F138-4A5C-976F-8EAC2B608ADB}">
              <a16:predDERef xmlns:a16="http://schemas.microsoft.com/office/drawing/2014/main" pred="{9610AB8E-5534-48FD-8E94-EF0E9DDFA55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2198981</xdr:colOff>
      <xdr:row>1</xdr:row>
      <xdr:rowOff>1080</xdr:rowOff>
    </xdr:to>
    <xdr:pic>
      <xdr:nvPicPr>
        <xdr:cNvPr id="2" name="Picture 1" descr="image of the Ofgem logo" title="Ofgem logo">
          <a:extLst>
            <a:ext uri="{FF2B5EF4-FFF2-40B4-BE49-F238E27FC236}">
              <a16:creationId xmlns:a16="http://schemas.microsoft.com/office/drawing/2014/main" id="{7B299FD5-6E34-4B2F-93D4-21510360F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40994" cy="71338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8F5E901F-3453-432C-BBF8-C0694D85A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123825</xdr:colOff>
      <xdr:row>11</xdr:row>
      <xdr:rowOff>47625</xdr:rowOff>
    </xdr:from>
    <xdr:to>
      <xdr:col>4</xdr:col>
      <xdr:colOff>298025</xdr:colOff>
      <xdr:row>27</xdr:row>
      <xdr:rowOff>104775</xdr:rowOff>
    </xdr:to>
    <xdr:graphicFrame macro="">
      <xdr:nvGraphicFramePr>
        <xdr:cNvPr id="4" name="Chart 3">
          <a:extLst>
            <a:ext uri="{FF2B5EF4-FFF2-40B4-BE49-F238E27FC236}">
              <a16:creationId xmlns:a16="http://schemas.microsoft.com/office/drawing/2014/main" id="{1F1AECC7-AC9E-486B-AE6F-CE31CAF2A05C}"/>
            </a:ext>
            <a:ext uri="{147F2762-F138-4A5C-976F-8EAC2B608ADB}">
              <a16:predDERef xmlns:a16="http://schemas.microsoft.com/office/drawing/2014/main" pred="{8F5E901F-3453-432C-BBF8-C0694D85A0F7}"/>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878239</xdr:colOff>
      <xdr:row>1</xdr:row>
      <xdr:rowOff>2184</xdr:rowOff>
    </xdr:to>
    <xdr:pic>
      <xdr:nvPicPr>
        <xdr:cNvPr id="2" name="Picture 1" descr="image of the Ofgem logo" title="Ofgem logo">
          <a:extLst>
            <a:ext uri="{FF2B5EF4-FFF2-40B4-BE49-F238E27FC236}">
              <a16:creationId xmlns:a16="http://schemas.microsoft.com/office/drawing/2014/main" id="{821F954E-4C9A-4A65-99A6-FF5AC9C8F7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6" y="0"/>
          <a:ext cx="2954688" cy="716559"/>
        </a:xfrm>
        <a:prstGeom prst="rect">
          <a:avLst/>
        </a:prstGeom>
      </xdr:spPr>
    </xdr:pic>
    <xdr:clientData/>
  </xdr:twoCellAnchor>
  <xdr:twoCellAnchor>
    <xdr:from>
      <xdr:col>1</xdr:col>
      <xdr:colOff>123825</xdr:colOff>
      <xdr:row>11</xdr:row>
      <xdr:rowOff>47625</xdr:rowOff>
    </xdr:from>
    <xdr:to>
      <xdr:col>4</xdr:col>
      <xdr:colOff>298025</xdr:colOff>
      <xdr:row>27</xdr:row>
      <xdr:rowOff>104775</xdr:rowOff>
    </xdr:to>
    <xdr:graphicFrame macro="">
      <xdr:nvGraphicFramePr>
        <xdr:cNvPr id="4" name="Chart 3">
          <a:extLst>
            <a:ext uri="{FF2B5EF4-FFF2-40B4-BE49-F238E27FC236}">
              <a16:creationId xmlns:a16="http://schemas.microsoft.com/office/drawing/2014/main" id="{94602C14-BC7A-4214-8A92-F8813E978A34}"/>
            </a:ext>
            <a:ext uri="{147F2762-F138-4A5C-976F-8EAC2B608ADB}">
              <a16:predDERef xmlns:a16="http://schemas.microsoft.com/office/drawing/2014/main" pred="{821F954E-4C9A-4A65-99A6-FF5AC9C8F75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CC752387-D76A-4B32-9C9A-86CFBFCB4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171450</xdr:colOff>
      <xdr:row>14</xdr:row>
      <xdr:rowOff>9525</xdr:rowOff>
    </xdr:from>
    <xdr:to>
      <xdr:col>4</xdr:col>
      <xdr:colOff>742525</xdr:colOff>
      <xdr:row>37</xdr:row>
      <xdr:rowOff>35700</xdr:rowOff>
    </xdr:to>
    <xdr:graphicFrame macro="">
      <xdr:nvGraphicFramePr>
        <xdr:cNvPr id="4" name="Chart 3">
          <a:extLst>
            <a:ext uri="{FF2B5EF4-FFF2-40B4-BE49-F238E27FC236}">
              <a16:creationId xmlns:a16="http://schemas.microsoft.com/office/drawing/2014/main" id="{97979865-F829-483D-B31D-129CC5FE157A}"/>
            </a:ext>
            <a:ext uri="{147F2762-F138-4A5C-976F-8EAC2B608ADB}">
              <a16:predDERef xmlns:a16="http://schemas.microsoft.com/office/drawing/2014/main" pred="{CC752387-D76A-4B32-9C9A-86CFBFCB414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1049689</xdr:colOff>
      <xdr:row>1</xdr:row>
      <xdr:rowOff>2184</xdr:rowOff>
    </xdr:to>
    <xdr:pic>
      <xdr:nvPicPr>
        <xdr:cNvPr id="2" name="Picture 1" descr="image of the Ofgem logo" title="Ofgem logo">
          <a:extLst>
            <a:ext uri="{FF2B5EF4-FFF2-40B4-BE49-F238E27FC236}">
              <a16:creationId xmlns:a16="http://schemas.microsoft.com/office/drawing/2014/main" id="{84092995-D77C-42BA-B999-6CB2078FF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142875</xdr:colOff>
      <xdr:row>10</xdr:row>
      <xdr:rowOff>76200</xdr:rowOff>
    </xdr:from>
    <xdr:to>
      <xdr:col>4</xdr:col>
      <xdr:colOff>266700</xdr:colOff>
      <xdr:row>28</xdr:row>
      <xdr:rowOff>57150</xdr:rowOff>
    </xdr:to>
    <xdr:graphicFrame macro="">
      <xdr:nvGraphicFramePr>
        <xdr:cNvPr id="4" name="Chart 3">
          <a:extLst>
            <a:ext uri="{FF2B5EF4-FFF2-40B4-BE49-F238E27FC236}">
              <a16:creationId xmlns:a16="http://schemas.microsoft.com/office/drawing/2014/main" id="{EDF3C5E0-A160-4787-90F7-70F1410C36DC}"/>
            </a:ext>
            <a:ext uri="{147F2762-F138-4A5C-976F-8EAC2B608ADB}">
              <a16:predDERef xmlns:a16="http://schemas.microsoft.com/office/drawing/2014/main" pred="{84092995-D77C-42BA-B999-6CB2078FF1D9}"/>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611539</xdr:colOff>
      <xdr:row>1</xdr:row>
      <xdr:rowOff>2184</xdr:rowOff>
    </xdr:to>
    <xdr:pic>
      <xdr:nvPicPr>
        <xdr:cNvPr id="2" name="Picture 1" descr="image of the Ofgem logo" title="Ofgem logo">
          <a:extLst>
            <a:ext uri="{FF2B5EF4-FFF2-40B4-BE49-F238E27FC236}">
              <a16:creationId xmlns:a16="http://schemas.microsoft.com/office/drawing/2014/main" id="{24223BA0-6F1D-42D5-8116-AB456E693D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6" y="0"/>
          <a:ext cx="2954688" cy="716559"/>
        </a:xfrm>
        <a:prstGeom prst="rect">
          <a:avLst/>
        </a:prstGeom>
      </xdr:spPr>
    </xdr:pic>
    <xdr:clientData/>
  </xdr:twoCellAnchor>
  <xdr:twoCellAnchor>
    <xdr:from>
      <xdr:col>1</xdr:col>
      <xdr:colOff>9525</xdr:colOff>
      <xdr:row>11</xdr:row>
      <xdr:rowOff>47625</xdr:rowOff>
    </xdr:from>
    <xdr:to>
      <xdr:col>4</xdr:col>
      <xdr:colOff>333375</xdr:colOff>
      <xdr:row>29</xdr:row>
      <xdr:rowOff>28575</xdr:rowOff>
    </xdr:to>
    <xdr:graphicFrame macro="">
      <xdr:nvGraphicFramePr>
        <xdr:cNvPr id="3" name="Chart 3">
          <a:extLst>
            <a:ext uri="{FF2B5EF4-FFF2-40B4-BE49-F238E27FC236}">
              <a16:creationId xmlns:a16="http://schemas.microsoft.com/office/drawing/2014/main" id="{AE9B8374-6DC5-4AD0-9A6E-BBB2112C883F}"/>
            </a:ext>
            <a:ext uri="{147F2762-F138-4A5C-976F-8EAC2B608ADB}">
              <a16:predDERef xmlns:a16="http://schemas.microsoft.com/office/drawing/2014/main" pred="{24223BA0-6F1D-42D5-8116-AB456E693DB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179739</xdr:colOff>
      <xdr:row>1</xdr:row>
      <xdr:rowOff>2184</xdr:rowOff>
    </xdr:to>
    <xdr:pic>
      <xdr:nvPicPr>
        <xdr:cNvPr id="2" name="Picture 1" descr="image of the Ofgem logo" title="Ofgem logo">
          <a:extLst>
            <a:ext uri="{FF2B5EF4-FFF2-40B4-BE49-F238E27FC236}">
              <a16:creationId xmlns:a16="http://schemas.microsoft.com/office/drawing/2014/main" id="{61C0D104-2E53-4E95-9C7C-AD4C619B0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024F8F0E-E2E0-4289-A081-C1062FD20A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2488" cy="71655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B3B0856A-560F-4A46-960F-16B6353DC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F8BBA5E8-E8F0-4E4A-9618-B1DB66A969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AB8E56BA-0DC5-4E6D-841D-200E291A08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1040164</xdr:colOff>
      <xdr:row>1</xdr:row>
      <xdr:rowOff>2184</xdr:rowOff>
    </xdr:to>
    <xdr:pic>
      <xdr:nvPicPr>
        <xdr:cNvPr id="2" name="Picture 1" descr="image of the Ofgem logo" title="Ofgem logo">
          <a:extLst>
            <a:ext uri="{FF2B5EF4-FFF2-40B4-BE49-F238E27FC236}">
              <a16:creationId xmlns:a16="http://schemas.microsoft.com/office/drawing/2014/main" id="{49C85C6B-8FAF-43A3-B451-AB43F35D32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2488" cy="716559"/>
        </a:xfrm>
        <a:prstGeom prst="rect">
          <a:avLst/>
        </a:prstGeom>
      </xdr:spPr>
    </xdr:pic>
    <xdr:clientData/>
  </xdr:twoCellAnchor>
  <xdr:twoCellAnchor>
    <xdr:from>
      <xdr:col>1</xdr:col>
      <xdr:colOff>9525</xdr:colOff>
      <xdr:row>8</xdr:row>
      <xdr:rowOff>111125</xdr:rowOff>
    </xdr:from>
    <xdr:to>
      <xdr:col>4</xdr:col>
      <xdr:colOff>542924</xdr:colOff>
      <xdr:row>27</xdr:row>
      <xdr:rowOff>114300</xdr:rowOff>
    </xdr:to>
    <xdr:graphicFrame macro="">
      <xdr:nvGraphicFramePr>
        <xdr:cNvPr id="6" name="Chart 5">
          <a:extLst>
            <a:ext uri="{FF2B5EF4-FFF2-40B4-BE49-F238E27FC236}">
              <a16:creationId xmlns:a16="http://schemas.microsoft.com/office/drawing/2014/main" id="{B465CA9D-483C-4C0E-806B-37A1CEF3073E}"/>
            </a:ext>
            <a:ext uri="{147F2762-F138-4A5C-976F-8EAC2B608ADB}">
              <a16:predDERef xmlns:a16="http://schemas.microsoft.com/office/drawing/2014/main" pred="{49C85C6B-8FAF-43A3-B451-AB43F35D32C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47625</xdr:colOff>
      <xdr:row>8</xdr:row>
      <xdr:rowOff>104775</xdr:rowOff>
    </xdr:from>
    <xdr:to>
      <xdr:col>10</xdr:col>
      <xdr:colOff>102150</xdr:colOff>
      <xdr:row>28</xdr:row>
      <xdr:rowOff>76200</xdr:rowOff>
    </xdr:to>
    <xdr:graphicFrame macro="">
      <xdr:nvGraphicFramePr>
        <xdr:cNvPr id="7" name="Chart 6">
          <a:extLst>
            <a:ext uri="{FF2B5EF4-FFF2-40B4-BE49-F238E27FC236}">
              <a16:creationId xmlns:a16="http://schemas.microsoft.com/office/drawing/2014/main" id="{26FC9289-76C0-40A2-8F0B-4C8FD3A0215E}"/>
            </a:ext>
            <a:ext uri="{147F2762-F138-4A5C-976F-8EAC2B608ADB}">
              <a16:predDERef xmlns:a16="http://schemas.microsoft.com/office/drawing/2014/main" pred="{B465CA9D-483C-4C0E-806B-37A1CEF3073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434975</xdr:colOff>
      <xdr:row>7</xdr:row>
      <xdr:rowOff>114300</xdr:rowOff>
    </xdr:from>
    <xdr:to>
      <xdr:col>15</xdr:col>
      <xdr:colOff>502250</xdr:colOff>
      <xdr:row>27</xdr:row>
      <xdr:rowOff>87300</xdr:rowOff>
    </xdr:to>
    <xdr:graphicFrame macro="">
      <xdr:nvGraphicFramePr>
        <xdr:cNvPr id="8" name="Chart 7">
          <a:extLst>
            <a:ext uri="{FF2B5EF4-FFF2-40B4-BE49-F238E27FC236}">
              <a16:creationId xmlns:a16="http://schemas.microsoft.com/office/drawing/2014/main" id="{434C8EAD-F0E8-43D8-9CE1-0CDCEEC171C1}"/>
            </a:ext>
            <a:ext uri="{147F2762-F138-4A5C-976F-8EAC2B608ADB}">
              <a16:predDERef xmlns:a16="http://schemas.microsoft.com/office/drawing/2014/main" pred="{26FC9289-76C0-40A2-8F0B-4C8FD3A0215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77382D15-95C7-4B51-8769-5117F585CF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916339</xdr:colOff>
      <xdr:row>1</xdr:row>
      <xdr:rowOff>2184</xdr:rowOff>
    </xdr:to>
    <xdr:pic>
      <xdr:nvPicPr>
        <xdr:cNvPr id="2" name="Picture 1" descr="image of the Ofgem logo" title="Ofgem logo">
          <a:extLst>
            <a:ext uri="{FF2B5EF4-FFF2-40B4-BE49-F238E27FC236}">
              <a16:creationId xmlns:a16="http://schemas.microsoft.com/office/drawing/2014/main" id="{629D01FE-5B9E-4E7A-A119-4DA315B5BC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541689</xdr:colOff>
      <xdr:row>1</xdr:row>
      <xdr:rowOff>2184</xdr:rowOff>
    </xdr:to>
    <xdr:pic>
      <xdr:nvPicPr>
        <xdr:cNvPr id="2" name="Picture 1" descr="image of the Ofgem logo" title="Ofgem logo">
          <a:extLst>
            <a:ext uri="{FF2B5EF4-FFF2-40B4-BE49-F238E27FC236}">
              <a16:creationId xmlns:a16="http://schemas.microsoft.com/office/drawing/2014/main" id="{9EC2C645-4C83-4F3F-96DB-7184565C94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2488" cy="716559"/>
        </a:xfrm>
        <a:prstGeom prst="rect">
          <a:avLst/>
        </a:prstGeom>
      </xdr:spPr>
    </xdr:pic>
    <xdr:clientData/>
  </xdr:twoCellAnchor>
  <xdr:twoCellAnchor>
    <xdr:from>
      <xdr:col>0</xdr:col>
      <xdr:colOff>38100</xdr:colOff>
      <xdr:row>14</xdr:row>
      <xdr:rowOff>130175</xdr:rowOff>
    </xdr:from>
    <xdr:to>
      <xdr:col>4</xdr:col>
      <xdr:colOff>305350</xdr:colOff>
      <xdr:row>34</xdr:row>
      <xdr:rowOff>104775</xdr:rowOff>
    </xdr:to>
    <xdr:graphicFrame macro="">
      <xdr:nvGraphicFramePr>
        <xdr:cNvPr id="6" name="Chart 5">
          <a:extLst>
            <a:ext uri="{FF2B5EF4-FFF2-40B4-BE49-F238E27FC236}">
              <a16:creationId xmlns:a16="http://schemas.microsoft.com/office/drawing/2014/main" id="{B2DC6278-8D22-43D7-9F07-8DD99C8C333E}"/>
            </a:ext>
            <a:ext uri="{147F2762-F138-4A5C-976F-8EAC2B608ADB}">
              <a16:predDERef xmlns:a16="http://schemas.microsoft.com/office/drawing/2014/main" pred="{9EC2C645-4C83-4F3F-96DB-7184565C94E9}"/>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998888</xdr:colOff>
      <xdr:row>1</xdr:row>
      <xdr:rowOff>2184</xdr:rowOff>
    </xdr:to>
    <xdr:pic>
      <xdr:nvPicPr>
        <xdr:cNvPr id="2" name="Picture 1" descr="image of the Ofgem logo" title="Ofgem logo">
          <a:extLst>
            <a:ext uri="{FF2B5EF4-FFF2-40B4-BE49-F238E27FC236}">
              <a16:creationId xmlns:a16="http://schemas.microsoft.com/office/drawing/2014/main" id="{1FCA607A-99ED-4C1D-A20D-7A409E9926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5663" cy="716559"/>
        </a:xfrm>
        <a:prstGeom prst="rect">
          <a:avLst/>
        </a:prstGeom>
      </xdr:spPr>
    </xdr:pic>
    <xdr:clientData/>
  </xdr:twoCellAnchor>
  <xdr:twoCellAnchor>
    <xdr:from>
      <xdr:col>0</xdr:col>
      <xdr:colOff>152400</xdr:colOff>
      <xdr:row>13</xdr:row>
      <xdr:rowOff>6349</xdr:rowOff>
    </xdr:from>
    <xdr:to>
      <xdr:col>5</xdr:col>
      <xdr:colOff>482600</xdr:colOff>
      <xdr:row>30</xdr:row>
      <xdr:rowOff>111124</xdr:rowOff>
    </xdr:to>
    <xdr:graphicFrame macro="">
      <xdr:nvGraphicFramePr>
        <xdr:cNvPr id="4" name="Chart 3">
          <a:extLst>
            <a:ext uri="{FF2B5EF4-FFF2-40B4-BE49-F238E27FC236}">
              <a16:creationId xmlns:a16="http://schemas.microsoft.com/office/drawing/2014/main" id="{9C3AD50B-6594-4F1A-8260-1ADA06EA1123}"/>
            </a:ext>
            <a:ext uri="{147F2762-F138-4A5C-976F-8EAC2B608ADB}">
              <a16:predDERef xmlns:a16="http://schemas.microsoft.com/office/drawing/2014/main" pred="{1FCA607A-99ED-4C1D-A20D-7A409E9926B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859188</xdr:colOff>
      <xdr:row>1</xdr:row>
      <xdr:rowOff>8534</xdr:rowOff>
    </xdr:to>
    <xdr:pic>
      <xdr:nvPicPr>
        <xdr:cNvPr id="2" name="Picture 1" descr="image of the Ofgem logo" title="Ofgem logo">
          <a:extLst>
            <a:ext uri="{FF2B5EF4-FFF2-40B4-BE49-F238E27FC236}">
              <a16:creationId xmlns:a16="http://schemas.microsoft.com/office/drawing/2014/main" id="{4DAA9138-7CA2-427A-9C2E-444F31DBE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5663" cy="7197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2</xdr:col>
      <xdr:colOff>1011589</xdr:colOff>
      <xdr:row>1</xdr:row>
      <xdr:rowOff>2184</xdr:rowOff>
    </xdr:to>
    <xdr:pic>
      <xdr:nvPicPr>
        <xdr:cNvPr id="2" name="Picture 1" descr="image of the Ofgem logo" title="Ofgem logo">
          <a:extLst>
            <a:ext uri="{FF2B5EF4-FFF2-40B4-BE49-F238E27FC236}">
              <a16:creationId xmlns:a16="http://schemas.microsoft.com/office/drawing/2014/main" id="{95B1AF98-5A3D-42AF-BA13-EDAFDD1CA5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07751" y="0"/>
          <a:ext cx="3135663" cy="716559"/>
        </a:xfrm>
        <a:prstGeom prst="rect">
          <a:avLst/>
        </a:prstGeom>
      </xdr:spPr>
    </xdr:pic>
    <xdr:clientData/>
  </xdr:twoCellAnchor>
  <xdr:twoCellAnchor>
    <xdr:from>
      <xdr:col>0</xdr:col>
      <xdr:colOff>152400</xdr:colOff>
      <xdr:row>14</xdr:row>
      <xdr:rowOff>73025</xdr:rowOff>
    </xdr:from>
    <xdr:to>
      <xdr:col>4</xdr:col>
      <xdr:colOff>371050</xdr:colOff>
      <xdr:row>35</xdr:row>
      <xdr:rowOff>168276</xdr:rowOff>
    </xdr:to>
    <xdr:graphicFrame macro="">
      <xdr:nvGraphicFramePr>
        <xdr:cNvPr id="3" name="Chart 3">
          <a:extLst>
            <a:ext uri="{FF2B5EF4-FFF2-40B4-BE49-F238E27FC236}">
              <a16:creationId xmlns:a16="http://schemas.microsoft.com/office/drawing/2014/main" id="{99F8B8A5-5FCD-404F-B32B-3427E5A18D10}"/>
            </a:ext>
            <a:ext uri="{147F2762-F138-4A5C-976F-8EAC2B608ADB}">
              <a16:predDERef xmlns:a16="http://schemas.microsoft.com/office/drawing/2014/main" pred="{95B1AF98-5A3D-42AF-BA13-EDAFDD1CA5A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849664</xdr:colOff>
      <xdr:row>1</xdr:row>
      <xdr:rowOff>2184</xdr:rowOff>
    </xdr:to>
    <xdr:pic>
      <xdr:nvPicPr>
        <xdr:cNvPr id="2" name="Picture 1" descr="image of the Ofgem logo" title="Ofgem logo">
          <a:extLst>
            <a:ext uri="{FF2B5EF4-FFF2-40B4-BE49-F238E27FC236}">
              <a16:creationId xmlns:a16="http://schemas.microsoft.com/office/drawing/2014/main" id="{B4B2FC2E-8AC2-43F3-AF21-4DCEAA6D3A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1</xdr:col>
      <xdr:colOff>238125</xdr:colOff>
      <xdr:row>13</xdr:row>
      <xdr:rowOff>25400</xdr:rowOff>
    </xdr:from>
    <xdr:to>
      <xdr:col>7</xdr:col>
      <xdr:colOff>285750</xdr:colOff>
      <xdr:row>34</xdr:row>
      <xdr:rowOff>97975</xdr:rowOff>
    </xdr:to>
    <xdr:graphicFrame macro="">
      <xdr:nvGraphicFramePr>
        <xdr:cNvPr id="12" name="Chart 3">
          <a:extLst>
            <a:ext uri="{FF2B5EF4-FFF2-40B4-BE49-F238E27FC236}">
              <a16:creationId xmlns:a16="http://schemas.microsoft.com/office/drawing/2014/main" id="{972D7FEA-E75A-4CBC-B461-9CF6E617E5DE}"/>
            </a:ext>
            <a:ext uri="{147F2762-F138-4A5C-976F-8EAC2B608ADB}">
              <a16:predDERef xmlns:a16="http://schemas.microsoft.com/office/drawing/2014/main" pred="{B4B2FC2E-8AC2-43F3-AF21-4DCEAA6D3AC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190501</xdr:colOff>
      <xdr:row>0</xdr:row>
      <xdr:rowOff>0</xdr:rowOff>
    </xdr:from>
    <xdr:to>
      <xdr:col>3</xdr:col>
      <xdr:colOff>20989</xdr:colOff>
      <xdr:row>1</xdr:row>
      <xdr:rowOff>2184</xdr:rowOff>
    </xdr:to>
    <xdr:pic>
      <xdr:nvPicPr>
        <xdr:cNvPr id="2" name="Picture 1" descr="image of the Ofgem logo" title="Ofgem logo">
          <a:extLst>
            <a:ext uri="{FF2B5EF4-FFF2-40B4-BE49-F238E27FC236}">
              <a16:creationId xmlns:a16="http://schemas.microsoft.com/office/drawing/2014/main" id="{486ACA06-6AA7-4BDE-B9CA-8B62EAF42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6" y="0"/>
          <a:ext cx="3135663" cy="716559"/>
        </a:xfrm>
        <a:prstGeom prst="rect">
          <a:avLst/>
        </a:prstGeom>
      </xdr:spPr>
    </xdr:pic>
    <xdr:clientData/>
  </xdr:twoCellAnchor>
  <xdr:twoCellAnchor>
    <xdr:from>
      <xdr:col>0</xdr:col>
      <xdr:colOff>47625</xdr:colOff>
      <xdr:row>10</xdr:row>
      <xdr:rowOff>85725</xdr:rowOff>
    </xdr:from>
    <xdr:to>
      <xdr:col>5</xdr:col>
      <xdr:colOff>618700</xdr:colOff>
      <xdr:row>34</xdr:row>
      <xdr:rowOff>775</xdr:rowOff>
    </xdr:to>
    <xdr:graphicFrame macro="">
      <xdr:nvGraphicFramePr>
        <xdr:cNvPr id="4" name="Chart 3">
          <a:extLst>
            <a:ext uri="{FF2B5EF4-FFF2-40B4-BE49-F238E27FC236}">
              <a16:creationId xmlns:a16="http://schemas.microsoft.com/office/drawing/2014/main" id="{6EBBEBBB-6AB8-4FFF-A4A0-FBFB5CE89BB2}"/>
            </a:ext>
            <a:ext uri="{147F2762-F138-4A5C-976F-8EAC2B608ADB}">
              <a16:predDERef xmlns:a16="http://schemas.microsoft.com/office/drawing/2014/main" pred="{486ACA06-6AA7-4BDE-B9CA-8B62EAF4275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1"/>
  <sheetViews>
    <sheetView tabSelected="1" zoomScaleNormal="100" workbookViewId="0"/>
  </sheetViews>
  <sheetFormatPr defaultColWidth="9.25" defaultRowHeight="13.5"/>
  <cols>
    <col min="1" max="1" width="2.125" style="2" customWidth="1"/>
    <col min="2" max="2" width="62.75" style="2" customWidth="1"/>
    <col min="3" max="3" width="17.75" style="2" customWidth="1"/>
    <col min="4" max="4" width="24.5" style="2" customWidth="1"/>
    <col min="5" max="5" width="14.25" style="2" bestFit="1" customWidth="1"/>
    <col min="6" max="6" width="13.875" style="2" bestFit="1" customWidth="1"/>
    <col min="7" max="7" width="23.75" style="2" customWidth="1"/>
    <col min="8" max="16384" width="9.25" style="2"/>
  </cols>
  <sheetData>
    <row r="1" spans="1:8" ht="56.45" customHeight="1"/>
    <row r="2" spans="1:8">
      <c r="A2" s="1"/>
    </row>
    <row r="3" spans="1:8" ht="19.5">
      <c r="B3" s="3" t="s">
        <v>0</v>
      </c>
    </row>
    <row r="4" spans="1:8">
      <c r="F4" s="43" t="s">
        <v>1</v>
      </c>
      <c r="G4" s="43" t="s">
        <v>2</v>
      </c>
      <c r="H4" s="6" t="s">
        <v>3</v>
      </c>
    </row>
    <row r="5" spans="1:8">
      <c r="B5" s="4" t="s">
        <v>4</v>
      </c>
      <c r="F5" s="45" t="s">
        <v>5</v>
      </c>
      <c r="G5" s="44">
        <v>45825</v>
      </c>
      <c r="H5" s="7"/>
    </row>
    <row r="6" spans="1:8">
      <c r="B6" s="2" t="s">
        <v>6</v>
      </c>
      <c r="F6" s="45"/>
      <c r="G6" s="45"/>
      <c r="H6" s="8"/>
    </row>
    <row r="7" spans="1:8">
      <c r="F7" s="45"/>
      <c r="G7" s="44"/>
      <c r="H7" s="8"/>
    </row>
    <row r="9" spans="1:8" ht="14.1">
      <c r="B9" s="42" t="s">
        <v>7</v>
      </c>
    </row>
    <row r="11" spans="1:8">
      <c r="B11" s="10" t="s">
        <v>8</v>
      </c>
    </row>
    <row r="12" spans="1:8">
      <c r="B12" s="10" t="s">
        <v>9</v>
      </c>
    </row>
    <row r="13" spans="1:8">
      <c r="B13" s="10"/>
    </row>
    <row r="15" spans="1:8">
      <c r="B15" s="41" t="s">
        <v>10</v>
      </c>
    </row>
    <row r="16" spans="1:8">
      <c r="B16" s="10" t="s">
        <v>11</v>
      </c>
    </row>
    <row r="17" spans="2:2">
      <c r="B17" s="10" t="s">
        <v>12</v>
      </c>
    </row>
    <row r="18" spans="2:2">
      <c r="B18" s="10" t="s">
        <v>13</v>
      </c>
    </row>
    <row r="19" spans="2:2">
      <c r="B19" s="10" t="s">
        <v>14</v>
      </c>
    </row>
    <row r="20" spans="2:2">
      <c r="B20" s="10" t="s">
        <v>15</v>
      </c>
    </row>
    <row r="21" spans="2:2">
      <c r="B21" s="10" t="s">
        <v>16</v>
      </c>
    </row>
    <row r="22" spans="2:2">
      <c r="B22" s="10" t="s">
        <v>17</v>
      </c>
    </row>
    <row r="24" spans="2:2">
      <c r="B24" s="5" t="s">
        <v>18</v>
      </c>
    </row>
    <row r="25" spans="2:2">
      <c r="B25" s="46" t="s">
        <v>19</v>
      </c>
    </row>
    <row r="27" spans="2:2">
      <c r="B27" s="5" t="s">
        <v>20</v>
      </c>
    </row>
    <row r="28" spans="2:2">
      <c r="B28" s="10" t="s">
        <v>21</v>
      </c>
    </row>
    <row r="29" spans="2:2">
      <c r="B29" s="10" t="s">
        <v>22</v>
      </c>
    </row>
    <row r="30" spans="2:2">
      <c r="B30" s="10" t="s">
        <v>23</v>
      </c>
    </row>
    <row r="31" spans="2:2">
      <c r="B31" s="10" t="s">
        <v>24</v>
      </c>
    </row>
    <row r="32" spans="2:2">
      <c r="B32" s="10" t="s">
        <v>25</v>
      </c>
    </row>
    <row r="33" spans="2:2">
      <c r="B33" s="10" t="s">
        <v>26</v>
      </c>
    </row>
    <row r="34" spans="2:2">
      <c r="B34" s="10" t="s">
        <v>27</v>
      </c>
    </row>
    <row r="35" spans="2:2">
      <c r="B35" s="10" t="s">
        <v>28</v>
      </c>
    </row>
    <row r="36" spans="2:2">
      <c r="B36" s="10" t="s">
        <v>29</v>
      </c>
    </row>
    <row r="37" spans="2:2">
      <c r="B37" s="10" t="s">
        <v>30</v>
      </c>
    </row>
    <row r="38" spans="2:2">
      <c r="B38" s="10" t="s">
        <v>31</v>
      </c>
    </row>
    <row r="39" spans="2:2">
      <c r="B39" s="10" t="s">
        <v>32</v>
      </c>
    </row>
    <row r="40" spans="2:2">
      <c r="B40" s="10" t="s">
        <v>33</v>
      </c>
    </row>
    <row r="42" spans="2:2">
      <c r="B42" s="5" t="s">
        <v>34</v>
      </c>
    </row>
    <row r="43" spans="2:2">
      <c r="B43" s="10" t="s">
        <v>35</v>
      </c>
    </row>
    <row r="44" spans="2:2">
      <c r="B44" s="10" t="s">
        <v>36</v>
      </c>
    </row>
    <row r="45" spans="2:2">
      <c r="B45" s="10" t="s">
        <v>37</v>
      </c>
    </row>
    <row r="46" spans="2:2">
      <c r="B46" s="10" t="s">
        <v>38</v>
      </c>
    </row>
    <row r="47" spans="2:2">
      <c r="B47" s="10" t="s">
        <v>39</v>
      </c>
    </row>
    <row r="48" spans="2:2">
      <c r="B48" s="10" t="s">
        <v>40</v>
      </c>
    </row>
    <row r="49" spans="2:2">
      <c r="B49" s="10" t="s">
        <v>41</v>
      </c>
    </row>
    <row r="50" spans="2:2">
      <c r="B50" s="10"/>
    </row>
    <row r="51" spans="2:2">
      <c r="B51" s="10"/>
    </row>
  </sheetData>
  <hyperlinks>
    <hyperlink ref="B11" location="Dataset!A1" display="Dataset" xr:uid="{1D80EDB3-C438-4873-8688-67F3A0DA716A}"/>
    <hyperlink ref="B12" location="'Highlights page'!A1" display="Highlights page" xr:uid="{C688D05C-E2C8-49BE-94B5-410436E6B90D}"/>
    <hyperlink ref="B25" location="'Fig 3.1'!A1" display="Figure 3.1: Supplier WHD redress payments – scheme year 2023 to 2024" xr:uid="{CC6170AF-3F51-43AF-884B-35F1801C262B}"/>
    <hyperlink ref="B16" location="'Fig 2.1'!A1" display="Figure 2.1: ‘Category 4’ incidents by supplier - July to December 2024" xr:uid="{63D2DAC4-185B-458C-9F8A-E422D1632FC7}"/>
    <hyperlink ref="B17" location="'Fig 2.2'!A1" display="Figure 2.2: ‘Category 4’ incidents by type - July to December 2024" xr:uid="{DC2A177D-1CB6-4521-9A2E-C43B7E0591C8}"/>
    <hyperlink ref="B18" location="'Fig 2.3'!A1" display="Figure 2.3: ‘Category 4’ incidents by period since January 2023" xr:uid="{6AC747A4-51E7-4EEC-9F8A-1197697E37DE}"/>
    <hyperlink ref="B19" location="'Fig 2.4'!A1" display="Figure 2.4: ‘Category 4’ incidents by supplier since January 2023" xr:uid="{6BCE8AEE-0C07-41EB-8015-F4FE3DC1204F}"/>
    <hyperlink ref="B20" location="'Fig 2.5'!A1" display="Figure 2.5: ‘Category 4’ incidents by scheme and type since January 2023" xr:uid="{80F6C4F2-32E0-483F-A88F-33691823101B}"/>
    <hyperlink ref="B21" location="'Fig 2.6'!A1" display="Figure 2.6: ‘Category 1’ incidents top 5 suppliers – July to December 2024" xr:uid="{7D468EB2-BA2E-4B0C-8D1B-07900C539488}"/>
    <hyperlink ref="B28" location="'Fig 5.1'!A1" display="Figure 5.1: Total non-compliance incidents - by type" xr:uid="{EAC6D782-B18E-4DA4-9191-A36EB41AB709}"/>
    <hyperlink ref="B29" location="'Fig 5.2'!A1" display="Figure 5.2: Total non-compliance incidents - by scheme" xr:uid="{CD8E3D5A-BFED-4C6B-B880-2B5588C6314A}"/>
    <hyperlink ref="B30" location="'Fig 5.3'!A1" display="Figure 5.3: Data incidents – by supplier" xr:uid="{7B084E4D-2B73-44C1-BFDD-B20D1D2F07C5}"/>
    <hyperlink ref="B31" location="'Fig 5.4'!A1" display="Figure 5.4: Data incidents - by scheme" xr:uid="{A5912AA4-5BE1-4DB3-9A70-F5D07CED1DFA}"/>
    <hyperlink ref="B32" location="'Fig 5.5 '!A1" display="Figure 5.5: Data incidents - by type " xr:uid="{0BABF761-C924-4DF9-97C1-CD17270C2D0E}"/>
    <hyperlink ref="B33" location="'Fig 5.6 '!A1" display="Figure 5.6: FIT – ‘Administrative error’ CFR incidents – by supplier " xr:uid="{82F65C7C-08F2-4BA9-969B-520271C36CF5}"/>
    <hyperlink ref="B34" location="'Fig 5.7'!A1" display="Figure 5.7: FIT – ‘Eligibility error’ CFR incidents – by supplier " xr:uid="{B320CF6C-6AD7-444B-9B27-6182761EFF16}"/>
    <hyperlink ref="B35" location="'Fig 5.8 '!A1" display="Figure 5.8: Payment non-compliances – by supplier" xr:uid="{06C0AC32-A54C-48C1-97CB-352E38620C40}"/>
    <hyperlink ref="B36" location="'Fig 5.9'!A1" display="Figure 5.9: Payment non-compliances – by scheme" xr:uid="{AF3D355F-E7EB-48D4-8C38-FAB22D80B058}"/>
    <hyperlink ref="B37" location="'Fig 5.10'!A1" display="Figure 5.10: Payment non-compliances – by type" xr:uid="{A73517ED-0FB2-467A-8E34-C41D5DBDE3D8}"/>
    <hyperlink ref="B38" location="'Fig 5.11 '!A1" display="Figure 5.11: Scheme engagement incidents - by supplier" xr:uid="{B3DE1438-42E7-49AF-B915-501D1D0E8B00}"/>
    <hyperlink ref="B39" location="'Fig 5.12'!A1" display="Figure 5.12: Scheme engagement non-compliances – by scheme" xr:uid="{75B681D9-5A0E-4EFA-8D32-FA4257F20AB6}"/>
    <hyperlink ref="B40" location="'Fig 5.13'!A1" display="Figure 5.13: Scheme engagement non-compliances – by type " xr:uid="{3500EA2C-AA50-429B-996B-7A44DB259F9D}"/>
    <hyperlink ref="B43" location="'Fig A2.1'!A1" display="Figure A2.1: ‘Category 4’ incidents by supplier July to December 2024" xr:uid="{2131B408-07DD-428E-B7CA-1E95F01EF33D}"/>
    <hyperlink ref="B44" location="'Fig A2.4'!A1" display="Figure A2.4: ‘Category 4’ incidents by supplier since January 2023" xr:uid="{E60C580B-5E65-46A8-B435-CB2D0B851E91}"/>
    <hyperlink ref="B45" location="'Fig A5.3'!A1" display="Figure A5.3: Data incidents – by supplier" xr:uid="{3BC348FA-07FA-434B-A313-72C596E9A021}"/>
    <hyperlink ref="B46" location="'Fig A5.6'!A1" display="Figure A5.6: FIT – ‘Administrative error’ CFR incidents – by supplier" xr:uid="{EE9F413E-0324-4E72-A1E9-B58D89FA16C2}"/>
    <hyperlink ref="B47" location="'Fig A5.7'!A1" display="Figure A5.7: FIT – ‘Eligibility error’ CFR incidents" xr:uid="{B7070432-711C-4D82-8EEB-83D724D7DEFB}"/>
    <hyperlink ref="B48" location="'Fig A5.8'!A1" display="Figure A5.8: Payment non-compliances – by supplier " xr:uid="{6663C245-8AE4-4183-B3B8-2C845CC23AAE}"/>
    <hyperlink ref="B49" location="'Fig A5.11'!A1" display="Figure A5.11: Scheme engagement incidents – by supplier " xr:uid="{74638954-34F7-4742-94C0-BF903CC3FD1B}"/>
    <hyperlink ref="B22" location="'Fig 2.7'!A1" display="Figure 2.7: ‘Category 1’ incidents - top 5 suppliers since January 2023" xr:uid="{C0C5FD12-0AEB-4E41-B397-14E58FD1662A}"/>
  </hyperlinks>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A7A2-37FD-4DE0-B524-ACDAF003558D}">
  <sheetPr codeName="Sheet10">
    <tabColor rgb="FF12436D"/>
  </sheetPr>
  <dimension ref="A1:F42"/>
  <sheetViews>
    <sheetView zoomScaleNormal="100" workbookViewId="0"/>
  </sheetViews>
  <sheetFormatPr defaultColWidth="9.25" defaultRowHeight="13.5"/>
  <cols>
    <col min="1" max="1" width="2.375" style="2" customWidth="1"/>
    <col min="2" max="2" width="28.75" style="2" customWidth="1"/>
    <col min="3" max="3" width="21.25" style="2" customWidth="1"/>
    <col min="4" max="4" width="24.625" style="2" customWidth="1"/>
    <col min="5" max="5" width="13.375" style="2" customWidth="1"/>
    <col min="6" max="6" width="15.25" style="2" customWidth="1"/>
    <col min="7" max="9" width="11.25" style="2" customWidth="1"/>
    <col min="10" max="16384" width="9.25" style="2"/>
  </cols>
  <sheetData>
    <row r="1" spans="1:5" ht="56.85" customHeight="1"/>
    <row r="2" spans="1:5">
      <c r="A2" s="1"/>
    </row>
    <row r="3" spans="1:5" ht="19.5">
      <c r="B3" s="3" t="s">
        <v>10</v>
      </c>
    </row>
    <row r="5" spans="1:5">
      <c r="B5" s="76" t="s">
        <v>331</v>
      </c>
      <c r="E5" s="12"/>
    </row>
    <row r="7" spans="1:5" ht="13.5" customHeight="1">
      <c r="B7" s="16" t="s">
        <v>332</v>
      </c>
      <c r="E7" s="16"/>
    </row>
    <row r="8" spans="1:5">
      <c r="B8" s="16" t="s">
        <v>333</v>
      </c>
      <c r="E8" s="16"/>
    </row>
    <row r="9" spans="1:5">
      <c r="B9" s="16" t="s">
        <v>334</v>
      </c>
    </row>
    <row r="10" spans="1:5">
      <c r="B10" s="16"/>
    </row>
    <row r="11" spans="1:5">
      <c r="B11" s="10" t="s">
        <v>42</v>
      </c>
    </row>
    <row r="37" spans="2:6" ht="27">
      <c r="B37" s="31" t="s">
        <v>44</v>
      </c>
      <c r="C37" s="36" t="s">
        <v>335</v>
      </c>
      <c r="D37" s="50" t="s">
        <v>336</v>
      </c>
      <c r="E37" s="53" t="s">
        <v>318</v>
      </c>
      <c r="F37" s="36" t="s">
        <v>319</v>
      </c>
    </row>
    <row r="38" spans="2:6">
      <c r="B38" s="20" t="s">
        <v>114</v>
      </c>
      <c r="C38" s="21">
        <v>82</v>
      </c>
      <c r="D38" s="51">
        <v>0.13500000000000001</v>
      </c>
      <c r="E38" s="54">
        <v>9</v>
      </c>
      <c r="F38" s="48">
        <v>73</v>
      </c>
    </row>
    <row r="39" spans="2:6">
      <c r="B39" s="9" t="s">
        <v>63</v>
      </c>
      <c r="C39" s="11">
        <v>52</v>
      </c>
      <c r="D39" s="52">
        <v>8.5000000000000006E-2</v>
      </c>
      <c r="E39" s="55">
        <v>7</v>
      </c>
      <c r="F39" s="49">
        <v>45</v>
      </c>
    </row>
    <row r="40" spans="2:6">
      <c r="B40" s="9" t="s">
        <v>92</v>
      </c>
      <c r="C40" s="11">
        <v>37</v>
      </c>
      <c r="D40" s="52">
        <v>6.0999999999999999E-2</v>
      </c>
      <c r="E40" s="55">
        <v>13</v>
      </c>
      <c r="F40" s="49">
        <v>24</v>
      </c>
    </row>
    <row r="41" spans="2:6">
      <c r="B41" s="9" t="s">
        <v>118</v>
      </c>
      <c r="C41" s="11">
        <v>36</v>
      </c>
      <c r="D41" s="52">
        <v>5.8999999999999997E-2</v>
      </c>
      <c r="E41" s="55">
        <v>5</v>
      </c>
      <c r="F41" s="49">
        <v>31</v>
      </c>
    </row>
    <row r="42" spans="2:6">
      <c r="B42" s="9" t="s">
        <v>117</v>
      </c>
      <c r="C42" s="11">
        <v>31</v>
      </c>
      <c r="D42" s="52">
        <v>5.0999999999999997E-2</v>
      </c>
      <c r="E42" s="55">
        <v>12</v>
      </c>
      <c r="F42" s="49">
        <v>19</v>
      </c>
    </row>
  </sheetData>
  <hyperlinks>
    <hyperlink ref="B11" location="Information!A1" display="Return to Information tab" xr:uid="{D96A6216-4AD3-487C-B8A9-8D2F27A5FC69}"/>
  </hyperlinks>
  <pageMargins left="0.7" right="0.7" top="0.75" bottom="0.75" header="0.3" footer="0.3"/>
  <pageSetup orientation="portrait" r:id="rId1"/>
  <headerFooter>
    <oddFooter>&amp;C_x000D_&amp;1#&amp;"Calibri"&amp;10&amp;K000000 OFFICIAL-InternalOnly</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B15A-6898-4F0A-B581-93B15EC5BCF4}">
  <sheetPr>
    <tabColor rgb="FF91AE3C"/>
  </sheetPr>
  <dimension ref="A1:F20"/>
  <sheetViews>
    <sheetView zoomScaleNormal="100" workbookViewId="0"/>
  </sheetViews>
  <sheetFormatPr defaultColWidth="9.25" defaultRowHeight="13.5"/>
  <cols>
    <col min="1" max="1" width="2.375" style="2" customWidth="1"/>
    <col min="2" max="2" width="29" style="2" customWidth="1"/>
    <col min="3" max="3" width="21.125" style="2" bestFit="1" customWidth="1"/>
    <col min="4" max="5" width="14.25" style="2" customWidth="1"/>
    <col min="6" max="6" width="12.25" style="2" bestFit="1" customWidth="1"/>
    <col min="7" max="7" width="10.875" style="2" customWidth="1"/>
    <col min="8" max="16384" width="9.25" style="2"/>
  </cols>
  <sheetData>
    <row r="1" spans="1:6" ht="56.85" customHeight="1"/>
    <row r="2" spans="1:6">
      <c r="A2" s="1"/>
    </row>
    <row r="3" spans="1:6" ht="19.5">
      <c r="B3" s="3" t="s">
        <v>10</v>
      </c>
    </row>
    <row r="4" spans="1:6">
      <c r="E4" s="13"/>
    </row>
    <row r="5" spans="1:6">
      <c r="B5" s="76" t="s">
        <v>19</v>
      </c>
      <c r="C5" s="13"/>
      <c r="D5" s="13"/>
      <c r="F5" s="13"/>
    </row>
    <row r="7" spans="1:6" ht="13.5" customHeight="1" thickBot="1">
      <c r="B7" s="32" t="s">
        <v>44</v>
      </c>
      <c r="C7" s="102" t="s">
        <v>337</v>
      </c>
    </row>
    <row r="8" spans="1:6">
      <c r="B8" s="29" t="s">
        <v>83</v>
      </c>
      <c r="C8" s="103">
        <v>11583.14</v>
      </c>
    </row>
    <row r="9" spans="1:6">
      <c r="B9" s="14" t="s">
        <v>114</v>
      </c>
      <c r="C9" s="104">
        <v>3394.34</v>
      </c>
    </row>
    <row r="10" spans="1:6">
      <c r="B10" s="14" t="s">
        <v>203</v>
      </c>
      <c r="C10" s="104">
        <v>28805.93</v>
      </c>
    </row>
    <row r="11" spans="1:6">
      <c r="B11" s="14" t="s">
        <v>156</v>
      </c>
      <c r="C11" s="104">
        <v>18556.97</v>
      </c>
    </row>
    <row r="12" spans="1:6">
      <c r="B12" s="14" t="s">
        <v>230</v>
      </c>
      <c r="C12" s="104">
        <v>40183.379999999997</v>
      </c>
    </row>
    <row r="13" spans="1:6">
      <c r="B13" s="14" t="s">
        <v>338</v>
      </c>
      <c r="C13" s="104">
        <v>276850</v>
      </c>
    </row>
    <row r="14" spans="1:6">
      <c r="B14" s="14" t="s">
        <v>219</v>
      </c>
      <c r="C14" s="104">
        <v>380928.33</v>
      </c>
    </row>
    <row r="15" spans="1:6" ht="14.1" thickBot="1">
      <c r="B15" s="83" t="s">
        <v>226</v>
      </c>
      <c r="C15" s="106">
        <v>1508.17</v>
      </c>
    </row>
    <row r="16" spans="1:6">
      <c r="B16" s="26" t="s">
        <v>295</v>
      </c>
      <c r="C16" s="105">
        <v>761810.26</v>
      </c>
    </row>
    <row r="20" spans="2:2">
      <c r="B20" s="10" t="s">
        <v>42</v>
      </c>
    </row>
  </sheetData>
  <hyperlinks>
    <hyperlink ref="B20" location="Information!A1" display="Return to Information tab" xr:uid="{65BA3876-F42B-44C2-B7AB-0DB6A7DE7CB8}"/>
  </hyperlinks>
  <pageMargins left="0.7" right="0.7" top="0.75" bottom="0.75" header="0.3" footer="0.3"/>
  <pageSetup orientation="portrait" r:id="rId1"/>
  <headerFooter>
    <oddFooter>&amp;C_x000D_&amp;1#&amp;"Calibri"&amp;10&amp;K000000 OFFICIAL-InternalOnly</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7111-5C03-44B6-BFBB-7D42B520119B}">
  <sheetPr codeName="Sheet11">
    <tabColor rgb="FF28A197"/>
  </sheetPr>
  <dimension ref="A1:E40"/>
  <sheetViews>
    <sheetView zoomScaleNormal="100" workbookViewId="0"/>
  </sheetViews>
  <sheetFormatPr defaultColWidth="9.25" defaultRowHeight="13.5"/>
  <cols>
    <col min="1" max="1" width="2.375" style="2" customWidth="1"/>
    <col min="2" max="2" width="15.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21</v>
      </c>
      <c r="E5" s="12"/>
    </row>
    <row r="7" spans="1:5" ht="13.5" customHeight="1">
      <c r="B7" s="16" t="s">
        <v>340</v>
      </c>
      <c r="E7" s="16"/>
    </row>
    <row r="8" spans="1:5">
      <c r="B8" s="16" t="s">
        <v>341</v>
      </c>
      <c r="E8" s="16"/>
    </row>
    <row r="9" spans="1:5">
      <c r="B9" s="16"/>
    </row>
    <row r="10" spans="1:5">
      <c r="B10" s="10" t="s">
        <v>42</v>
      </c>
    </row>
    <row r="11" spans="1:5">
      <c r="B11" s="16"/>
    </row>
    <row r="37" spans="2:4">
      <c r="B37" s="31" t="s">
        <v>342</v>
      </c>
      <c r="C37" s="36" t="s">
        <v>343</v>
      </c>
      <c r="D37" s="36" t="s">
        <v>344</v>
      </c>
    </row>
    <row r="38" spans="2:4">
      <c r="B38" s="20" t="s">
        <v>67</v>
      </c>
      <c r="C38" s="21">
        <v>145</v>
      </c>
      <c r="D38" s="21">
        <v>147</v>
      </c>
    </row>
    <row r="39" spans="2:4" ht="14.1" thickBot="1">
      <c r="B39" s="23" t="s">
        <v>61</v>
      </c>
      <c r="C39" s="24">
        <v>61</v>
      </c>
      <c r="D39" s="24">
        <v>54</v>
      </c>
    </row>
    <row r="40" spans="2:4">
      <c r="B40" s="25" t="s">
        <v>295</v>
      </c>
      <c r="C40" s="22">
        <f>SUM(C38:C39)</f>
        <v>206</v>
      </c>
      <c r="D40" s="22">
        <f>SUM(D38:D39)</f>
        <v>201</v>
      </c>
    </row>
  </sheetData>
  <hyperlinks>
    <hyperlink ref="B10" location="Information!A1" display="Return to Information tab" xr:uid="{F99A87CB-E6AF-41FB-B009-F74BD2B270EE}"/>
  </hyperlinks>
  <pageMargins left="0.7" right="0.7" top="0.75" bottom="0.75" header="0.3" footer="0.3"/>
  <pageSetup orientation="portrait" r:id="rId1"/>
  <headerFooter>
    <oddFooter>&amp;C_x000D_&amp;1#&amp;"Calibri"&amp;10&amp;K000000 OFFICIAL-InternalOnly</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97B3-9127-45C6-B234-75409B1FFB3D}">
  <sheetPr codeName="Sheet13">
    <tabColor rgb="FF28A197"/>
  </sheetPr>
  <dimension ref="A1:E45"/>
  <sheetViews>
    <sheetView zoomScaleNormal="100" workbookViewId="0"/>
  </sheetViews>
  <sheetFormatPr defaultColWidth="9.25" defaultRowHeight="13.5"/>
  <cols>
    <col min="1" max="1" width="2.375" style="2" customWidth="1"/>
    <col min="2" max="2" width="19.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22</v>
      </c>
      <c r="E5" s="12"/>
    </row>
    <row r="7" spans="1:5" ht="13.5" customHeight="1">
      <c r="B7" s="16" t="s">
        <v>345</v>
      </c>
      <c r="E7" s="16"/>
    </row>
    <row r="8" spans="1:5">
      <c r="B8" s="16" t="s">
        <v>346</v>
      </c>
      <c r="E8" s="16"/>
    </row>
    <row r="10" spans="1:5">
      <c r="B10" s="10" t="s">
        <v>42</v>
      </c>
    </row>
    <row r="11" spans="1:5">
      <c r="B11" s="16"/>
    </row>
    <row r="37" spans="2:4">
      <c r="B37" s="31" t="s">
        <v>46</v>
      </c>
      <c r="C37" s="36" t="s">
        <v>343</v>
      </c>
      <c r="D37" s="36" t="s">
        <v>344</v>
      </c>
    </row>
    <row r="38" spans="2:4">
      <c r="B38" s="20" t="s">
        <v>57</v>
      </c>
      <c r="C38" s="21">
        <v>172</v>
      </c>
      <c r="D38" s="21">
        <v>143</v>
      </c>
    </row>
    <row r="39" spans="2:4">
      <c r="B39" s="9" t="s">
        <v>84</v>
      </c>
      <c r="C39" s="11">
        <v>7</v>
      </c>
      <c r="D39" s="11">
        <v>13</v>
      </c>
    </row>
    <row r="40" spans="2:4">
      <c r="B40" s="9" t="s">
        <v>65</v>
      </c>
      <c r="C40" s="11">
        <v>0</v>
      </c>
      <c r="D40" s="11">
        <v>1</v>
      </c>
    </row>
    <row r="41" spans="2:4">
      <c r="B41" s="9" t="s">
        <v>77</v>
      </c>
      <c r="C41" s="11">
        <v>27</v>
      </c>
      <c r="D41" s="11">
        <v>11</v>
      </c>
    </row>
    <row r="42" spans="2:4">
      <c r="B42" s="9" t="s">
        <v>70</v>
      </c>
      <c r="C42" s="11">
        <v>0</v>
      </c>
      <c r="D42" s="11">
        <v>2</v>
      </c>
    </row>
    <row r="43" spans="2:4">
      <c r="B43" s="9" t="s">
        <v>198</v>
      </c>
      <c r="C43" s="11">
        <v>0</v>
      </c>
      <c r="D43" s="11">
        <v>28</v>
      </c>
    </row>
    <row r="44" spans="2:4" ht="14.1" thickBot="1">
      <c r="B44" s="23" t="s">
        <v>261</v>
      </c>
      <c r="C44" s="24">
        <v>0</v>
      </c>
      <c r="D44" s="24">
        <v>3</v>
      </c>
    </row>
    <row r="45" spans="2:4">
      <c r="B45" s="25" t="s">
        <v>295</v>
      </c>
      <c r="C45" s="22">
        <f>SUM(C38:C44)</f>
        <v>206</v>
      </c>
      <c r="D45" s="22">
        <f>SUM(D38:D44)</f>
        <v>201</v>
      </c>
    </row>
  </sheetData>
  <hyperlinks>
    <hyperlink ref="B10" location="Information!A1" display="Return to Information tab" xr:uid="{7E2C73AD-718B-4334-89DD-40E51B4B93B3}"/>
  </hyperlinks>
  <pageMargins left="0.7" right="0.7" top="0.75" bottom="0.75" header="0.3" footer="0.3"/>
  <pageSetup orientation="portrait" r:id="rId1"/>
  <headerFooter>
    <oddFooter>&amp;C_x000D_&amp;1#&amp;"Calibri"&amp;10&amp;K000000 OFFICIAL-InternalOnly</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980D-6C25-462B-BD28-9185ED7AD0E5}">
  <sheetPr codeName="Sheet14">
    <tabColor rgb="FF28A197"/>
  </sheetPr>
  <dimension ref="A1:E44"/>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23</v>
      </c>
      <c r="E5" s="12"/>
    </row>
    <row r="7" spans="1:5" ht="13.5" customHeight="1">
      <c r="B7" s="16" t="s">
        <v>347</v>
      </c>
      <c r="E7" s="16"/>
    </row>
    <row r="8" spans="1:5">
      <c r="B8" s="16" t="s">
        <v>348</v>
      </c>
      <c r="E8" s="16"/>
    </row>
    <row r="9" spans="1:5">
      <c r="B9" s="82" t="s">
        <v>349</v>
      </c>
    </row>
    <row r="11" spans="1:5">
      <c r="B11" s="10" t="s">
        <v>350</v>
      </c>
    </row>
    <row r="12" spans="1:5">
      <c r="B12" s="10" t="s">
        <v>42</v>
      </c>
    </row>
    <row r="36" spans="2:5">
      <c r="B36" s="98" t="s">
        <v>44</v>
      </c>
      <c r="C36" s="99" t="s">
        <v>67</v>
      </c>
      <c r="D36" s="99" t="s">
        <v>61</v>
      </c>
      <c r="E36" s="99" t="s">
        <v>295</v>
      </c>
    </row>
    <row r="37" spans="2:5">
      <c r="B37" s="9" t="s">
        <v>89</v>
      </c>
      <c r="C37" s="11">
        <v>6</v>
      </c>
      <c r="D37" s="11"/>
      <c r="E37" s="19">
        <f t="shared" ref="E37:E43" si="0">SUM(C37:D37)</f>
        <v>6</v>
      </c>
    </row>
    <row r="38" spans="2:5">
      <c r="B38" s="9" t="s">
        <v>83</v>
      </c>
      <c r="C38" s="11">
        <v>4</v>
      </c>
      <c r="D38" s="11">
        <v>1</v>
      </c>
      <c r="E38" s="19">
        <f t="shared" si="0"/>
        <v>5</v>
      </c>
    </row>
    <row r="39" spans="2:5">
      <c r="B39" s="9" t="s">
        <v>101</v>
      </c>
      <c r="C39" s="11">
        <v>4</v>
      </c>
      <c r="D39" s="11"/>
      <c r="E39" s="19">
        <f t="shared" si="0"/>
        <v>4</v>
      </c>
    </row>
    <row r="40" spans="2:5">
      <c r="B40" s="9" t="s">
        <v>145</v>
      </c>
      <c r="C40" s="11">
        <v>4</v>
      </c>
      <c r="D40" s="11"/>
      <c r="E40" s="19">
        <f t="shared" si="0"/>
        <v>4</v>
      </c>
    </row>
    <row r="41" spans="2:5">
      <c r="B41" s="9" t="s">
        <v>103</v>
      </c>
      <c r="C41" s="11">
        <v>3</v>
      </c>
      <c r="D41" s="11">
        <v>1</v>
      </c>
      <c r="E41" s="19">
        <f t="shared" si="0"/>
        <v>4</v>
      </c>
    </row>
    <row r="42" spans="2:5">
      <c r="B42" s="9" t="s">
        <v>107</v>
      </c>
      <c r="C42" s="11">
        <v>4</v>
      </c>
      <c r="D42" s="11"/>
      <c r="E42" s="19">
        <f t="shared" si="0"/>
        <v>4</v>
      </c>
    </row>
    <row r="43" spans="2:5" ht="14.1" thickBot="1">
      <c r="B43" s="23" t="s">
        <v>149</v>
      </c>
      <c r="C43" s="24">
        <v>4</v>
      </c>
      <c r="D43" s="24"/>
      <c r="E43" s="100">
        <f t="shared" si="0"/>
        <v>4</v>
      </c>
    </row>
    <row r="44" spans="2:5">
      <c r="B44" s="25" t="s">
        <v>295</v>
      </c>
      <c r="C44" s="22">
        <f>SUM(C37:C43)</f>
        <v>29</v>
      </c>
      <c r="D44" s="22">
        <f>SUM(D37:D43)</f>
        <v>2</v>
      </c>
      <c r="E44" s="22">
        <f>SUM(E37:E43)</f>
        <v>31</v>
      </c>
    </row>
  </sheetData>
  <hyperlinks>
    <hyperlink ref="B12" location="Information!A1" display="Return to Information tab" xr:uid="{A05518F5-D9C0-4D18-BD7D-9AD8A35837B0}"/>
    <hyperlink ref="B11" location="'Fig A5.3'!A1" display="Link to figure A5.3" xr:uid="{DD5A8748-4F50-44F0-AAE1-4A2FDCBFCDCC}"/>
  </hyperlinks>
  <pageMargins left="0.7" right="0.7" top="0.75" bottom="0.75" header="0.3" footer="0.3"/>
  <pageSetup orientation="portrait" r:id="rId1"/>
  <headerFooter>
    <oddFooter>&amp;C_x000D_&amp;1#&amp;"Calibri"&amp;10&amp;K000000 OFFICIAL-InternalOnly</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AA2F-92E9-4864-9FFB-58E3630DD25C}">
  <sheetPr codeName="Sheet15">
    <tabColor rgb="FF28A197"/>
  </sheetPr>
  <dimension ref="A1:E38"/>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24</v>
      </c>
      <c r="E5" s="12"/>
    </row>
    <row r="7" spans="1:5" ht="13.5" customHeight="1">
      <c r="B7" s="16" t="s">
        <v>351</v>
      </c>
      <c r="E7" s="16"/>
    </row>
    <row r="8" spans="1:5">
      <c r="B8" s="16" t="s">
        <v>352</v>
      </c>
      <c r="E8" s="16"/>
    </row>
    <row r="9" spans="1:5">
      <c r="B9" s="16"/>
    </row>
    <row r="10" spans="1:5">
      <c r="B10" s="10" t="s">
        <v>42</v>
      </c>
    </row>
    <row r="11" spans="1:5">
      <c r="B11" s="16"/>
    </row>
    <row r="30" spans="2:4" ht="27.6" thickBot="1">
      <c r="B30" s="31" t="s">
        <v>46</v>
      </c>
      <c r="C30" s="36" t="s">
        <v>289</v>
      </c>
      <c r="D30" s="36" t="s">
        <v>353</v>
      </c>
    </row>
    <row r="31" spans="2:4">
      <c r="B31" s="20" t="s">
        <v>57</v>
      </c>
      <c r="C31" s="21">
        <v>62</v>
      </c>
      <c r="D31" s="72">
        <f t="shared" ref="D31:D37" si="0">C31/$C$38</f>
        <v>0.66666666666666663</v>
      </c>
    </row>
    <row r="32" spans="2:4">
      <c r="B32" s="9" t="s">
        <v>77</v>
      </c>
      <c r="C32" s="11">
        <v>11</v>
      </c>
      <c r="D32" s="73">
        <f t="shared" si="0"/>
        <v>0.11827956989247312</v>
      </c>
    </row>
    <row r="33" spans="2:4">
      <c r="B33" s="9" t="s">
        <v>84</v>
      </c>
      <c r="C33" s="11">
        <v>8</v>
      </c>
      <c r="D33" s="73">
        <f t="shared" si="0"/>
        <v>8.6021505376344093E-2</v>
      </c>
    </row>
    <row r="34" spans="2:4">
      <c r="B34" s="9" t="s">
        <v>198</v>
      </c>
      <c r="C34" s="11">
        <v>7</v>
      </c>
      <c r="D34" s="73">
        <f t="shared" si="0"/>
        <v>7.5268817204301078E-2</v>
      </c>
    </row>
    <row r="35" spans="2:4">
      <c r="B35" s="63" t="s">
        <v>261</v>
      </c>
      <c r="C35" s="64">
        <v>2</v>
      </c>
      <c r="D35" s="78">
        <f t="shared" si="0"/>
        <v>2.1505376344086023E-2</v>
      </c>
    </row>
    <row r="36" spans="2:4">
      <c r="B36" s="63" t="s">
        <v>70</v>
      </c>
      <c r="C36" s="64">
        <v>2</v>
      </c>
      <c r="D36" s="78">
        <f t="shared" si="0"/>
        <v>2.1505376344086023E-2</v>
      </c>
    </row>
    <row r="37" spans="2:4">
      <c r="B37" s="23" t="s">
        <v>65</v>
      </c>
      <c r="C37" s="24">
        <v>1</v>
      </c>
      <c r="D37" s="79">
        <f t="shared" si="0"/>
        <v>1.0752688172043012E-2</v>
      </c>
    </row>
    <row r="38" spans="2:4">
      <c r="B38" s="25" t="s">
        <v>295</v>
      </c>
      <c r="C38" s="22">
        <f>SUM(C31:C37)</f>
        <v>93</v>
      </c>
      <c r="D38" s="37"/>
    </row>
  </sheetData>
  <hyperlinks>
    <hyperlink ref="B10" location="Information!A1" display="Return to Information tab" xr:uid="{E114E1BC-83F8-44C3-81D7-790822BF16F0}"/>
  </hyperlinks>
  <pageMargins left="0.7" right="0.7" top="0.75" bottom="0.75" header="0.3" footer="0.3"/>
  <pageSetup orientation="portrait" r:id="rId1"/>
  <headerFooter>
    <oddFooter>&amp;C_x000D_&amp;1#&amp;"Calibri"&amp;10&amp;K000000 OFFICIAL-InternalOnly</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DA5C9-0EE8-4B3F-8A6A-17EE04166444}">
  <sheetPr codeName="Sheet17">
    <tabColor rgb="FF28A197"/>
  </sheetPr>
  <dimension ref="A1:E34"/>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25</v>
      </c>
      <c r="E5" s="12"/>
    </row>
    <row r="7" spans="1:5" ht="13.5" customHeight="1">
      <c r="B7" s="16" t="s">
        <v>354</v>
      </c>
      <c r="E7" s="16"/>
    </row>
    <row r="8" spans="1:5">
      <c r="B8" s="65" t="s">
        <v>355</v>
      </c>
      <c r="E8" s="16"/>
    </row>
    <row r="9" spans="1:5">
      <c r="B9" s="16"/>
    </row>
    <row r="10" spans="1:5">
      <c r="B10" s="10" t="s">
        <v>42</v>
      </c>
    </row>
    <row r="11" spans="1:5">
      <c r="B11" s="16"/>
    </row>
    <row r="12" spans="1:5">
      <c r="B12" s="16"/>
    </row>
    <row r="30" spans="2:4">
      <c r="B30" s="31" t="s">
        <v>342</v>
      </c>
      <c r="C30" s="36" t="s">
        <v>356</v>
      </c>
      <c r="D30" s="36" t="s">
        <v>353</v>
      </c>
    </row>
    <row r="31" spans="2:4">
      <c r="B31" s="20" t="s">
        <v>81</v>
      </c>
      <c r="C31" s="21">
        <v>63</v>
      </c>
      <c r="D31" s="72">
        <f>C31/$C$34</f>
        <v>0.67741935483870963</v>
      </c>
    </row>
    <row r="32" spans="2:4">
      <c r="B32" s="9" t="s">
        <v>59</v>
      </c>
      <c r="C32" s="11">
        <v>26</v>
      </c>
      <c r="D32" s="73">
        <f>C32/$C$34</f>
        <v>0.27956989247311825</v>
      </c>
    </row>
    <row r="33" spans="2:4">
      <c r="B33" s="9" t="s">
        <v>71</v>
      </c>
      <c r="C33" s="11">
        <v>4</v>
      </c>
      <c r="D33" s="73">
        <f>C33/$C$34</f>
        <v>4.3010752688172046E-2</v>
      </c>
    </row>
    <row r="34" spans="2:4">
      <c r="B34" s="25" t="s">
        <v>295</v>
      </c>
      <c r="C34" s="22">
        <f>SUM(C31:C33)</f>
        <v>93</v>
      </c>
      <c r="D34" s="37"/>
    </row>
  </sheetData>
  <hyperlinks>
    <hyperlink ref="B10" location="Information!A1" display="Return to Information tab" xr:uid="{67A7EDA6-68C4-4F24-8CEB-0EBB0D5E7722}"/>
  </hyperlinks>
  <pageMargins left="0.7" right="0.7" top="0.75" bottom="0.75" header="0.3" footer="0.3"/>
  <pageSetup orientation="portrait" r:id="rId1"/>
  <headerFooter>
    <oddFooter>&amp;C_x000D_&amp;1#&amp;"Calibri"&amp;10&amp;K000000 OFFICIAL-InternalOnly</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1BDCD-D407-4CA7-9802-7792F3AAF0A1}">
  <sheetPr codeName="Sheet18">
    <tabColor rgb="FF28A197"/>
  </sheetPr>
  <dimension ref="A1:E53"/>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26</v>
      </c>
      <c r="E5" s="12"/>
    </row>
    <row r="7" spans="1:5" ht="13.5" customHeight="1">
      <c r="B7" s="16" t="s">
        <v>357</v>
      </c>
      <c r="E7" s="16"/>
    </row>
    <row r="8" spans="1:5">
      <c r="B8" s="16" t="s">
        <v>358</v>
      </c>
      <c r="E8" s="16"/>
    </row>
    <row r="9" spans="1:5">
      <c r="B9" s="65" t="s">
        <v>359</v>
      </c>
    </row>
    <row r="10" spans="1:5">
      <c r="B10" s="82" t="s">
        <v>360</v>
      </c>
    </row>
    <row r="12" spans="1:5">
      <c r="B12" s="10" t="s">
        <v>361</v>
      </c>
    </row>
    <row r="13" spans="1:5">
      <c r="B13" s="10" t="s">
        <v>42</v>
      </c>
    </row>
    <row r="14" spans="1:5">
      <c r="B14" s="16"/>
    </row>
    <row r="39" spans="2:3" ht="27.6" thickBot="1">
      <c r="B39" s="31" t="s">
        <v>44</v>
      </c>
      <c r="C39" s="36" t="s">
        <v>362</v>
      </c>
    </row>
    <row r="40" spans="2:3">
      <c r="B40" s="20" t="s">
        <v>92</v>
      </c>
      <c r="C40" s="21">
        <v>9</v>
      </c>
    </row>
    <row r="41" spans="2:3">
      <c r="B41" s="9" t="s">
        <v>120</v>
      </c>
      <c r="C41" s="11">
        <v>8</v>
      </c>
    </row>
    <row r="42" spans="2:3">
      <c r="B42" s="9" t="s">
        <v>117</v>
      </c>
      <c r="C42" s="11">
        <v>8</v>
      </c>
    </row>
    <row r="43" spans="2:3">
      <c r="B43" s="9" t="s">
        <v>112</v>
      </c>
      <c r="C43" s="11">
        <v>7</v>
      </c>
    </row>
    <row r="44" spans="2:3">
      <c r="B44" s="9" t="s">
        <v>114</v>
      </c>
      <c r="C44" s="11">
        <v>6</v>
      </c>
    </row>
    <row r="45" spans="2:3">
      <c r="B45" s="9" t="s">
        <v>63</v>
      </c>
      <c r="C45" s="11">
        <v>5</v>
      </c>
    </row>
    <row r="46" spans="2:3">
      <c r="B46" s="9" t="s">
        <v>118</v>
      </c>
      <c r="C46" s="11">
        <v>5</v>
      </c>
    </row>
    <row r="47" spans="2:3">
      <c r="B47" s="9" t="s">
        <v>155</v>
      </c>
      <c r="C47" s="11">
        <v>4</v>
      </c>
    </row>
    <row r="48" spans="2:3">
      <c r="B48" s="9" t="s">
        <v>103</v>
      </c>
      <c r="C48" s="11">
        <v>3</v>
      </c>
    </row>
    <row r="49" spans="2:3">
      <c r="B49" s="9" t="s">
        <v>154</v>
      </c>
      <c r="C49" s="11">
        <v>2</v>
      </c>
    </row>
    <row r="50" spans="2:3">
      <c r="B50" s="9" t="s">
        <v>279</v>
      </c>
      <c r="C50" s="11">
        <v>1</v>
      </c>
    </row>
    <row r="51" spans="2:3">
      <c r="B51" s="9" t="s">
        <v>105</v>
      </c>
      <c r="C51" s="11">
        <v>1</v>
      </c>
    </row>
    <row r="52" spans="2:3" ht="14.1" thickBot="1">
      <c r="B52" s="23" t="s">
        <v>192</v>
      </c>
      <c r="C52" s="24">
        <v>1</v>
      </c>
    </row>
    <row r="53" spans="2:3">
      <c r="B53" s="25" t="s">
        <v>295</v>
      </c>
      <c r="C53" s="22">
        <f>SUM(C40:C52)</f>
        <v>60</v>
      </c>
    </row>
  </sheetData>
  <hyperlinks>
    <hyperlink ref="B13" location="Information!A1" display="Return to Information tab" xr:uid="{DEB4F14A-9D28-4FC5-AFE4-A58CF2D56F0B}"/>
    <hyperlink ref="B12" location="'Fig A5.6'!A1" display="Link to figure A5.6" xr:uid="{C2E1DBCB-AB69-473B-BBEE-7C1145F85EAA}"/>
  </hyperlinks>
  <pageMargins left="0.7" right="0.7" top="0.75" bottom="0.75" header="0.3" footer="0.3"/>
  <pageSetup orientation="portrait" r:id="rId1"/>
  <headerFooter>
    <oddFooter>&amp;C_x000D_&amp;1#&amp;"Calibri"&amp;10&amp;K000000 OFFICIAL-InternalOnly</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F171-5E07-4125-B94D-A39C62448CCC}">
  <sheetPr codeName="Sheet19">
    <tabColor rgb="FF28A197"/>
  </sheetPr>
  <dimension ref="A1:E47"/>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27</v>
      </c>
      <c r="E5" s="12"/>
    </row>
    <row r="7" spans="1:5" ht="13.5" customHeight="1">
      <c r="B7" s="16" t="s">
        <v>363</v>
      </c>
      <c r="E7" s="16"/>
    </row>
    <row r="8" spans="1:5">
      <c r="B8" s="16" t="s">
        <v>364</v>
      </c>
      <c r="E8" s="16"/>
    </row>
    <row r="9" spans="1:5">
      <c r="B9" s="82" t="s">
        <v>365</v>
      </c>
    </row>
    <row r="11" spans="1:5">
      <c r="B11" s="10" t="s">
        <v>366</v>
      </c>
    </row>
    <row r="12" spans="1:5">
      <c r="B12" s="10" t="s">
        <v>42</v>
      </c>
    </row>
    <row r="38" spans="2:3" ht="27.6" thickBot="1">
      <c r="B38" s="31" t="s">
        <v>44</v>
      </c>
      <c r="C38" s="36" t="s">
        <v>367</v>
      </c>
    </row>
    <row r="39" spans="2:3">
      <c r="B39" s="20" t="s">
        <v>117</v>
      </c>
      <c r="C39" s="21">
        <v>4</v>
      </c>
    </row>
    <row r="40" spans="2:3">
      <c r="B40" s="9" t="s">
        <v>114</v>
      </c>
      <c r="C40" s="11">
        <v>3</v>
      </c>
    </row>
    <row r="41" spans="2:3">
      <c r="B41" s="9" t="s">
        <v>154</v>
      </c>
      <c r="C41" s="11">
        <v>1</v>
      </c>
    </row>
    <row r="42" spans="2:3">
      <c r="B42" s="9" t="s">
        <v>112</v>
      </c>
      <c r="C42" s="11">
        <v>1</v>
      </c>
    </row>
    <row r="43" spans="2:3">
      <c r="B43" s="9" t="s">
        <v>120</v>
      </c>
      <c r="C43" s="11">
        <v>1</v>
      </c>
    </row>
    <row r="44" spans="2:3">
      <c r="B44" s="9" t="s">
        <v>92</v>
      </c>
      <c r="C44" s="11">
        <v>1</v>
      </c>
    </row>
    <row r="45" spans="2:3">
      <c r="B45" s="63" t="s">
        <v>155</v>
      </c>
      <c r="C45" s="64">
        <v>1</v>
      </c>
    </row>
    <row r="46" spans="2:3" ht="14.1" thickBot="1">
      <c r="B46" s="23" t="s">
        <v>156</v>
      </c>
      <c r="C46" s="24">
        <v>1</v>
      </c>
    </row>
    <row r="47" spans="2:3">
      <c r="B47" s="25" t="s">
        <v>295</v>
      </c>
      <c r="C47" s="22">
        <f>SUM(C39:C46)</f>
        <v>13</v>
      </c>
    </row>
  </sheetData>
  <hyperlinks>
    <hyperlink ref="B12" location="Information!A1" display="Return to Information tab" xr:uid="{E336F2FE-6919-49B3-BB2E-0712178754E4}"/>
    <hyperlink ref="B11" location="'Fig A5.7'!A1" display="Link to figure A5.7" xr:uid="{10F54026-26A2-4C3D-B6B7-EEA14DED2233}"/>
  </hyperlinks>
  <pageMargins left="0.7" right="0.7" top="0.75" bottom="0.75" header="0.3" footer="0.3"/>
  <pageSetup orientation="portrait" r:id="rId1"/>
  <headerFooter>
    <oddFooter>&amp;C_x000D_&amp;1#&amp;"Calibri"&amp;10&amp;K000000 OFFICIAL-InternalOnly</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CD02-7B8D-4DE4-8FB8-81FAF77203FD}">
  <sheetPr codeName="Sheet20">
    <tabColor rgb="FF28A197"/>
  </sheetPr>
  <dimension ref="A1:E47"/>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28</v>
      </c>
      <c r="E5" s="12"/>
    </row>
    <row r="7" spans="1:5" ht="13.5" customHeight="1">
      <c r="B7" s="16" t="s">
        <v>368</v>
      </c>
      <c r="E7" s="16"/>
    </row>
    <row r="8" spans="1:5">
      <c r="B8" s="16" t="s">
        <v>369</v>
      </c>
      <c r="E8" s="16"/>
    </row>
    <row r="9" spans="1:5">
      <c r="B9" s="82" t="s">
        <v>370</v>
      </c>
    </row>
    <row r="11" spans="1:5">
      <c r="B11" s="10" t="s">
        <v>371</v>
      </c>
    </row>
    <row r="12" spans="1:5">
      <c r="B12" s="10" t="s">
        <v>42</v>
      </c>
    </row>
    <row r="13" spans="1:5">
      <c r="B13" s="16"/>
    </row>
    <row r="14" spans="1:5">
      <c r="B14" s="16"/>
    </row>
    <row r="38" spans="2:5">
      <c r="B38" s="98" t="s">
        <v>44</v>
      </c>
      <c r="C38" s="99" t="s">
        <v>67</v>
      </c>
      <c r="D38" s="99" t="s">
        <v>61</v>
      </c>
      <c r="E38" s="99" t="s">
        <v>295</v>
      </c>
    </row>
    <row r="39" spans="2:5">
      <c r="B39" s="9" t="s">
        <v>80</v>
      </c>
      <c r="C39" s="11">
        <v>1</v>
      </c>
      <c r="D39" s="11">
        <v>1</v>
      </c>
      <c r="E39" s="19">
        <f t="shared" ref="E39:E46" si="0">SUM(C39:D39)</f>
        <v>2</v>
      </c>
    </row>
    <row r="40" spans="2:5">
      <c r="B40" s="9" t="s">
        <v>139</v>
      </c>
      <c r="C40" s="11">
        <v>1</v>
      </c>
      <c r="D40" s="11"/>
      <c r="E40" s="19">
        <f t="shared" si="0"/>
        <v>1</v>
      </c>
    </row>
    <row r="41" spans="2:5">
      <c r="B41" s="9" t="s">
        <v>175</v>
      </c>
      <c r="C41" s="11">
        <v>1</v>
      </c>
      <c r="D41" s="11"/>
      <c r="E41" s="19">
        <f t="shared" si="0"/>
        <v>1</v>
      </c>
    </row>
    <row r="42" spans="2:5">
      <c r="B42" s="9" t="s">
        <v>76</v>
      </c>
      <c r="C42" s="11">
        <v>1</v>
      </c>
      <c r="D42" s="11"/>
      <c r="E42" s="19">
        <f t="shared" si="0"/>
        <v>1</v>
      </c>
    </row>
    <row r="43" spans="2:5">
      <c r="B43" s="9" t="s">
        <v>184</v>
      </c>
      <c r="C43" s="11">
        <v>1</v>
      </c>
      <c r="D43" s="11"/>
      <c r="E43" s="19">
        <f t="shared" si="0"/>
        <v>1</v>
      </c>
    </row>
    <row r="44" spans="2:5">
      <c r="B44" s="9" t="s">
        <v>150</v>
      </c>
      <c r="C44" s="11"/>
      <c r="D44" s="11">
        <v>1</v>
      </c>
      <c r="E44" s="19">
        <f t="shared" si="0"/>
        <v>1</v>
      </c>
    </row>
    <row r="45" spans="2:5">
      <c r="B45" s="9" t="s">
        <v>188</v>
      </c>
      <c r="C45" s="11"/>
      <c r="D45" s="11">
        <v>1</v>
      </c>
      <c r="E45" s="19">
        <f t="shared" si="0"/>
        <v>1</v>
      </c>
    </row>
    <row r="46" spans="2:5" ht="14.1" thickBot="1">
      <c r="B46" s="23" t="s">
        <v>192</v>
      </c>
      <c r="C46" s="24"/>
      <c r="D46" s="24">
        <v>1</v>
      </c>
      <c r="E46" s="100">
        <f t="shared" si="0"/>
        <v>1</v>
      </c>
    </row>
    <row r="47" spans="2:5">
      <c r="B47" s="38" t="s">
        <v>295</v>
      </c>
      <c r="C47" s="22">
        <f>SUM(C39:C46)</f>
        <v>5</v>
      </c>
      <c r="D47" s="22">
        <f>SUM(D39:D46)</f>
        <v>4</v>
      </c>
      <c r="E47" s="22">
        <f>SUM(E39:E46)</f>
        <v>9</v>
      </c>
    </row>
  </sheetData>
  <hyperlinks>
    <hyperlink ref="B12" location="Information!A1" display="Return to Information tab" xr:uid="{2BBBF72C-BF75-4481-A3E7-2AD771F9B938}"/>
    <hyperlink ref="B11" location="'Fig A5.8'!A1" display="Link to figure A5.8" xr:uid="{D72531A5-63A6-4F7A-B46C-E050730DAE2A}"/>
  </hyperlink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CDEE-6B7D-4974-927A-C7CDAA94F639}">
  <sheetPr codeName="Sheet2"/>
  <dimension ref="A1:M208"/>
  <sheetViews>
    <sheetView zoomScaleNormal="100" workbookViewId="0"/>
  </sheetViews>
  <sheetFormatPr defaultColWidth="9.25" defaultRowHeight="13.5"/>
  <cols>
    <col min="1" max="1" width="2.125" style="2" customWidth="1"/>
    <col min="2" max="2" width="9.125" style="2" customWidth="1"/>
    <col min="3" max="3" width="29.5" style="2" bestFit="1" customWidth="1"/>
    <col min="4" max="4" width="17.25" style="1" customWidth="1"/>
    <col min="5" max="5" width="9.75" style="2" bestFit="1" customWidth="1"/>
    <col min="6" max="6" width="17.375" style="2" bestFit="1" customWidth="1"/>
    <col min="7" max="7" width="31.25" style="2" bestFit="1" customWidth="1"/>
    <col min="8" max="8" width="29.75" style="2" bestFit="1" customWidth="1"/>
    <col min="9" max="9" width="10.625" style="2" bestFit="1" customWidth="1"/>
    <col min="10" max="10" width="26.125" style="2" bestFit="1" customWidth="1"/>
    <col min="11" max="11" width="17.125" style="1" bestFit="1" customWidth="1"/>
    <col min="12" max="12" width="14.125" style="1" bestFit="1" customWidth="1"/>
    <col min="13" max="13" width="255.75" style="2" bestFit="1" customWidth="1"/>
    <col min="14" max="16384" width="9.25" style="2"/>
  </cols>
  <sheetData>
    <row r="1" spans="1:13" ht="56.85" customHeight="1"/>
    <row r="2" spans="1:13">
      <c r="A2" s="1"/>
    </row>
    <row r="3" spans="1:13" ht="19.5">
      <c r="B3" s="3" t="s">
        <v>0</v>
      </c>
    </row>
    <row r="4" spans="1:13" ht="19.5">
      <c r="B4" s="3"/>
    </row>
    <row r="5" spans="1:13">
      <c r="B5" s="10" t="s">
        <v>42</v>
      </c>
    </row>
    <row r="7" spans="1:13" ht="36.6" customHeight="1" thickBot="1">
      <c r="B7" s="33" t="s">
        <v>43</v>
      </c>
      <c r="C7" s="35" t="s">
        <v>44</v>
      </c>
      <c r="D7" s="33" t="s">
        <v>45</v>
      </c>
      <c r="E7" s="35" t="s">
        <v>46</v>
      </c>
      <c r="F7" s="35" t="s">
        <v>47</v>
      </c>
      <c r="G7" s="35" t="s">
        <v>48</v>
      </c>
      <c r="H7" s="35" t="s">
        <v>49</v>
      </c>
      <c r="I7" s="35" t="s">
        <v>50</v>
      </c>
      <c r="J7" s="35" t="s">
        <v>51</v>
      </c>
      <c r="K7" s="33" t="s">
        <v>52</v>
      </c>
      <c r="L7" s="33" t="s">
        <v>53</v>
      </c>
      <c r="M7" s="35" t="s">
        <v>54</v>
      </c>
    </row>
    <row r="8" spans="1:13">
      <c r="A8" s="17"/>
      <c r="B8" s="56">
        <v>1</v>
      </c>
      <c r="C8" s="20" t="s">
        <v>55</v>
      </c>
      <c r="D8" s="21" t="s">
        <v>56</v>
      </c>
      <c r="E8" s="20" t="s">
        <v>57</v>
      </c>
      <c r="F8" s="20" t="s">
        <v>58</v>
      </c>
      <c r="G8" s="20" t="s">
        <v>59</v>
      </c>
      <c r="H8" s="20" t="s">
        <v>60</v>
      </c>
      <c r="I8" s="57"/>
      <c r="J8" s="20" t="s">
        <v>61</v>
      </c>
      <c r="K8" s="58">
        <v>45474</v>
      </c>
      <c r="L8" s="21"/>
      <c r="M8" s="20" t="s">
        <v>62</v>
      </c>
    </row>
    <row r="9" spans="1:13">
      <c r="A9" s="17"/>
      <c r="B9" s="59">
        <v>2</v>
      </c>
      <c r="C9" s="9" t="s">
        <v>63</v>
      </c>
      <c r="D9" s="11" t="s">
        <v>64</v>
      </c>
      <c r="E9" s="9" t="s">
        <v>65</v>
      </c>
      <c r="F9" s="9" t="s">
        <v>58</v>
      </c>
      <c r="G9" s="9" t="s">
        <v>59</v>
      </c>
      <c r="H9" s="9" t="s">
        <v>66</v>
      </c>
      <c r="I9" s="60"/>
      <c r="J9" s="9" t="s">
        <v>67</v>
      </c>
      <c r="K9" s="61">
        <v>45474</v>
      </c>
      <c r="L9" s="62"/>
      <c r="M9" s="9" t="s">
        <v>68</v>
      </c>
    </row>
    <row r="10" spans="1:13">
      <c r="A10" s="17"/>
      <c r="B10" s="59">
        <v>3</v>
      </c>
      <c r="C10" s="9" t="s">
        <v>69</v>
      </c>
      <c r="D10" s="11" t="s">
        <v>64</v>
      </c>
      <c r="E10" s="9" t="s">
        <v>70</v>
      </c>
      <c r="F10" s="9" t="s">
        <v>58</v>
      </c>
      <c r="G10" s="9" t="s">
        <v>71</v>
      </c>
      <c r="H10" s="9" t="s">
        <v>72</v>
      </c>
      <c r="I10" s="60"/>
      <c r="J10" s="9" t="s">
        <v>67</v>
      </c>
      <c r="K10" s="61">
        <v>45413</v>
      </c>
      <c r="L10" s="62"/>
      <c r="M10" s="9" t="s">
        <v>73</v>
      </c>
    </row>
    <row r="11" spans="1:13">
      <c r="A11" s="17"/>
      <c r="B11" s="59">
        <v>4</v>
      </c>
      <c r="C11" s="9" t="s">
        <v>74</v>
      </c>
      <c r="D11" s="11" t="s">
        <v>64</v>
      </c>
      <c r="E11" s="9" t="s">
        <v>70</v>
      </c>
      <c r="F11" s="9" t="s">
        <v>58</v>
      </c>
      <c r="G11" s="9" t="s">
        <v>71</v>
      </c>
      <c r="H11" s="9" t="s">
        <v>72</v>
      </c>
      <c r="I11" s="60"/>
      <c r="J11" s="9" t="s">
        <v>67</v>
      </c>
      <c r="K11" s="61">
        <v>45413</v>
      </c>
      <c r="L11" s="62"/>
      <c r="M11" s="9" t="s">
        <v>75</v>
      </c>
    </row>
    <row r="12" spans="1:13">
      <c r="A12" s="17"/>
      <c r="B12" s="59">
        <v>5</v>
      </c>
      <c r="C12" s="9" t="s">
        <v>76</v>
      </c>
      <c r="D12" s="11" t="s">
        <v>64</v>
      </c>
      <c r="E12" s="9" t="s">
        <v>77</v>
      </c>
      <c r="F12" s="9" t="s">
        <v>58</v>
      </c>
      <c r="G12" s="9" t="s">
        <v>71</v>
      </c>
      <c r="H12" s="9" t="s">
        <v>78</v>
      </c>
      <c r="I12" s="60"/>
      <c r="J12" s="9" t="s">
        <v>67</v>
      </c>
      <c r="K12" s="61">
        <v>45474</v>
      </c>
      <c r="L12" s="62"/>
      <c r="M12" s="9" t="s">
        <v>79</v>
      </c>
    </row>
    <row r="13" spans="1:13">
      <c r="A13" s="17"/>
      <c r="B13" s="59">
        <v>6</v>
      </c>
      <c r="C13" s="9" t="s">
        <v>80</v>
      </c>
      <c r="D13" s="11" t="s">
        <v>64</v>
      </c>
      <c r="E13" s="9" t="s">
        <v>77</v>
      </c>
      <c r="F13" s="9" t="s">
        <v>58</v>
      </c>
      <c r="G13" s="9" t="s">
        <v>81</v>
      </c>
      <c r="H13" s="9" t="s">
        <v>78</v>
      </c>
      <c r="I13" s="60"/>
      <c r="J13" s="9" t="s">
        <v>67</v>
      </c>
      <c r="K13" s="61">
        <v>45474</v>
      </c>
      <c r="L13" s="62"/>
      <c r="M13" s="9" t="s">
        <v>82</v>
      </c>
    </row>
    <row r="14" spans="1:13">
      <c r="A14" s="17"/>
      <c r="B14" s="59">
        <v>7</v>
      </c>
      <c r="C14" s="9" t="s">
        <v>83</v>
      </c>
      <c r="D14" s="11" t="s">
        <v>56</v>
      </c>
      <c r="E14" s="9" t="s">
        <v>84</v>
      </c>
      <c r="F14" s="9" t="s">
        <v>58</v>
      </c>
      <c r="G14" s="9" t="s">
        <v>59</v>
      </c>
      <c r="H14" s="9" t="s">
        <v>85</v>
      </c>
      <c r="I14" s="9"/>
      <c r="J14" s="9" t="s">
        <v>61</v>
      </c>
      <c r="K14" s="61">
        <v>45474</v>
      </c>
      <c r="L14" s="62"/>
      <c r="M14" s="9" t="s">
        <v>86</v>
      </c>
    </row>
    <row r="15" spans="1:13">
      <c r="A15" s="17"/>
      <c r="B15" s="59">
        <v>8</v>
      </c>
      <c r="C15" s="9" t="s">
        <v>69</v>
      </c>
      <c r="D15" s="11" t="s">
        <v>56</v>
      </c>
      <c r="E15" s="9" t="s">
        <v>84</v>
      </c>
      <c r="F15" s="9" t="s">
        <v>58</v>
      </c>
      <c r="G15" s="9" t="s">
        <v>59</v>
      </c>
      <c r="H15" s="9" t="s">
        <v>85</v>
      </c>
      <c r="I15" s="9"/>
      <c r="J15" s="9" t="s">
        <v>61</v>
      </c>
      <c r="K15" s="61">
        <v>45474</v>
      </c>
      <c r="L15" s="62"/>
      <c r="M15" s="9" t="s">
        <v>86</v>
      </c>
    </row>
    <row r="16" spans="1:13">
      <c r="A16" s="17"/>
      <c r="B16" s="59">
        <v>9</v>
      </c>
      <c r="C16" s="9" t="s">
        <v>87</v>
      </c>
      <c r="D16" s="11" t="s">
        <v>56</v>
      </c>
      <c r="E16" s="9" t="s">
        <v>84</v>
      </c>
      <c r="F16" s="9" t="s">
        <v>58</v>
      </c>
      <c r="G16" s="9" t="s">
        <v>59</v>
      </c>
      <c r="H16" s="9" t="s">
        <v>85</v>
      </c>
      <c r="I16" s="9"/>
      <c r="J16" s="9" t="s">
        <v>61</v>
      </c>
      <c r="K16" s="61">
        <v>45474</v>
      </c>
      <c r="L16" s="62"/>
      <c r="M16" s="9" t="s">
        <v>86</v>
      </c>
    </row>
    <row r="17" spans="1:13">
      <c r="A17" s="17"/>
      <c r="B17" s="59">
        <v>10</v>
      </c>
      <c r="C17" s="9" t="s">
        <v>88</v>
      </c>
      <c r="D17" s="11" t="s">
        <v>56</v>
      </c>
      <c r="E17" s="9" t="s">
        <v>84</v>
      </c>
      <c r="F17" s="9" t="s">
        <v>58</v>
      </c>
      <c r="G17" s="9" t="s">
        <v>59</v>
      </c>
      <c r="H17" s="9" t="s">
        <v>85</v>
      </c>
      <c r="I17" s="9"/>
      <c r="J17" s="9" t="s">
        <v>61</v>
      </c>
      <c r="K17" s="61">
        <v>45474</v>
      </c>
      <c r="L17" s="62"/>
      <c r="M17" s="9" t="s">
        <v>86</v>
      </c>
    </row>
    <row r="18" spans="1:13">
      <c r="A18" s="17"/>
      <c r="B18" s="59">
        <v>11</v>
      </c>
      <c r="C18" s="9" t="s">
        <v>89</v>
      </c>
      <c r="D18" s="11" t="s">
        <v>64</v>
      </c>
      <c r="E18" s="9" t="s">
        <v>57</v>
      </c>
      <c r="F18" s="9" t="s">
        <v>58</v>
      </c>
      <c r="G18" s="9" t="s">
        <v>81</v>
      </c>
      <c r="H18" s="9" t="s">
        <v>90</v>
      </c>
      <c r="I18" s="9"/>
      <c r="J18" s="9" t="s">
        <v>67</v>
      </c>
      <c r="K18" s="61">
        <v>45474</v>
      </c>
      <c r="L18" s="62"/>
      <c r="M18" s="9" t="s">
        <v>91</v>
      </c>
    </row>
    <row r="19" spans="1:13">
      <c r="A19" s="17"/>
      <c r="B19" s="59">
        <v>12</v>
      </c>
      <c r="C19" s="9" t="s">
        <v>92</v>
      </c>
      <c r="D19" s="11" t="s">
        <v>64</v>
      </c>
      <c r="E19" s="9" t="s">
        <v>57</v>
      </c>
      <c r="F19" s="9" t="s">
        <v>58</v>
      </c>
      <c r="G19" s="9" t="s">
        <v>81</v>
      </c>
      <c r="H19" s="9" t="s">
        <v>90</v>
      </c>
      <c r="I19" s="9"/>
      <c r="J19" s="9" t="s">
        <v>67</v>
      </c>
      <c r="K19" s="61">
        <v>45474</v>
      </c>
      <c r="L19" s="62"/>
      <c r="M19" s="9" t="s">
        <v>93</v>
      </c>
    </row>
    <row r="20" spans="1:13">
      <c r="A20" s="17"/>
      <c r="B20" s="59">
        <v>13</v>
      </c>
      <c r="C20" s="9" t="s">
        <v>94</v>
      </c>
      <c r="D20" s="11" t="s">
        <v>64</v>
      </c>
      <c r="E20" s="9" t="s">
        <v>57</v>
      </c>
      <c r="F20" s="9" t="s">
        <v>58</v>
      </c>
      <c r="G20" s="9" t="s">
        <v>81</v>
      </c>
      <c r="H20" s="9" t="s">
        <v>90</v>
      </c>
      <c r="I20" s="9"/>
      <c r="J20" s="9" t="s">
        <v>67</v>
      </c>
      <c r="K20" s="61">
        <v>45474</v>
      </c>
      <c r="L20" s="62"/>
      <c r="M20" s="9" t="s">
        <v>95</v>
      </c>
    </row>
    <row r="21" spans="1:13">
      <c r="A21" s="17"/>
      <c r="B21" s="59">
        <v>14</v>
      </c>
      <c r="C21" s="9" t="s">
        <v>96</v>
      </c>
      <c r="D21" s="11" t="s">
        <v>64</v>
      </c>
      <c r="E21" s="9" t="s">
        <v>57</v>
      </c>
      <c r="F21" s="9" t="s">
        <v>58</v>
      </c>
      <c r="G21" s="9" t="s">
        <v>81</v>
      </c>
      <c r="H21" s="9" t="s">
        <v>90</v>
      </c>
      <c r="I21" s="9"/>
      <c r="J21" s="9" t="s">
        <v>67</v>
      </c>
      <c r="K21" s="61">
        <v>45474</v>
      </c>
      <c r="L21" s="11"/>
      <c r="M21" s="9" t="s">
        <v>97</v>
      </c>
    </row>
    <row r="22" spans="1:13">
      <c r="A22" s="17"/>
      <c r="B22" s="59">
        <v>15</v>
      </c>
      <c r="C22" s="9" t="s">
        <v>80</v>
      </c>
      <c r="D22" s="11" t="s">
        <v>64</v>
      </c>
      <c r="E22" s="9" t="s">
        <v>57</v>
      </c>
      <c r="F22" s="9" t="s">
        <v>58</v>
      </c>
      <c r="G22" s="9" t="s">
        <v>81</v>
      </c>
      <c r="H22" s="9" t="s">
        <v>90</v>
      </c>
      <c r="I22" s="9"/>
      <c r="J22" s="9" t="s">
        <v>67</v>
      </c>
      <c r="K22" s="61">
        <v>45474</v>
      </c>
      <c r="L22" s="62"/>
      <c r="M22" s="9" t="s">
        <v>98</v>
      </c>
    </row>
    <row r="23" spans="1:13">
      <c r="A23" s="17"/>
      <c r="B23" s="59">
        <v>16</v>
      </c>
      <c r="C23" s="9" t="s">
        <v>99</v>
      </c>
      <c r="D23" s="11" t="s">
        <v>64</v>
      </c>
      <c r="E23" s="9" t="s">
        <v>57</v>
      </c>
      <c r="F23" s="9" t="s">
        <v>58</v>
      </c>
      <c r="G23" s="9" t="s">
        <v>81</v>
      </c>
      <c r="H23" s="9" t="s">
        <v>90</v>
      </c>
      <c r="I23" s="9"/>
      <c r="J23" s="9" t="s">
        <v>67</v>
      </c>
      <c r="K23" s="61">
        <v>45474</v>
      </c>
      <c r="L23" s="62"/>
      <c r="M23" s="9" t="s">
        <v>100</v>
      </c>
    </row>
    <row r="24" spans="1:13">
      <c r="A24" s="17"/>
      <c r="B24" s="59">
        <v>17</v>
      </c>
      <c r="C24" s="9" t="s">
        <v>101</v>
      </c>
      <c r="D24" s="11" t="s">
        <v>64</v>
      </c>
      <c r="E24" s="9" t="s">
        <v>57</v>
      </c>
      <c r="F24" s="9" t="s">
        <v>58</v>
      </c>
      <c r="G24" s="9" t="s">
        <v>81</v>
      </c>
      <c r="H24" s="9" t="s">
        <v>90</v>
      </c>
      <c r="I24" s="9"/>
      <c r="J24" s="9" t="s">
        <v>67</v>
      </c>
      <c r="K24" s="61">
        <v>45474</v>
      </c>
      <c r="L24" s="62"/>
      <c r="M24" s="9" t="s">
        <v>102</v>
      </c>
    </row>
    <row r="25" spans="1:13">
      <c r="A25" s="17"/>
      <c r="B25" s="59">
        <v>18</v>
      </c>
      <c r="C25" s="9" t="s">
        <v>103</v>
      </c>
      <c r="D25" s="11" t="s">
        <v>64</v>
      </c>
      <c r="E25" s="9" t="s">
        <v>57</v>
      </c>
      <c r="F25" s="9" t="s">
        <v>58</v>
      </c>
      <c r="G25" s="9" t="s">
        <v>81</v>
      </c>
      <c r="H25" s="9" t="s">
        <v>90</v>
      </c>
      <c r="I25" s="9"/>
      <c r="J25" s="9" t="s">
        <v>67</v>
      </c>
      <c r="K25" s="61">
        <v>45474</v>
      </c>
      <c r="L25" s="11"/>
      <c r="M25" s="9" t="s">
        <v>104</v>
      </c>
    </row>
    <row r="26" spans="1:13">
      <c r="A26" s="17"/>
      <c r="B26" s="59">
        <v>19</v>
      </c>
      <c r="C26" s="9" t="s">
        <v>105</v>
      </c>
      <c r="D26" s="11" t="s">
        <v>64</v>
      </c>
      <c r="E26" s="9" t="s">
        <v>57</v>
      </c>
      <c r="F26" s="9" t="s">
        <v>58</v>
      </c>
      <c r="G26" s="9" t="s">
        <v>81</v>
      </c>
      <c r="H26" s="9" t="s">
        <v>90</v>
      </c>
      <c r="I26" s="60"/>
      <c r="J26" s="9" t="s">
        <v>67</v>
      </c>
      <c r="K26" s="61">
        <v>45474</v>
      </c>
      <c r="L26" s="62"/>
      <c r="M26" s="9" t="s">
        <v>106</v>
      </c>
    </row>
    <row r="27" spans="1:13">
      <c r="A27" s="17"/>
      <c r="B27" s="59">
        <v>20</v>
      </c>
      <c r="C27" s="9" t="s">
        <v>107</v>
      </c>
      <c r="D27" s="11" t="s">
        <v>64</v>
      </c>
      <c r="E27" s="9" t="s">
        <v>57</v>
      </c>
      <c r="F27" s="9" t="s">
        <v>58</v>
      </c>
      <c r="G27" s="9" t="s">
        <v>81</v>
      </c>
      <c r="H27" s="9" t="s">
        <v>90</v>
      </c>
      <c r="I27" s="9"/>
      <c r="J27" s="9" t="s">
        <v>67</v>
      </c>
      <c r="K27" s="61">
        <v>45474</v>
      </c>
      <c r="L27" s="62"/>
      <c r="M27" s="9" t="s">
        <v>108</v>
      </c>
    </row>
    <row r="28" spans="1:13">
      <c r="A28" s="17"/>
      <c r="B28" s="59">
        <v>21</v>
      </c>
      <c r="C28" s="9" t="s">
        <v>63</v>
      </c>
      <c r="D28" s="11" t="s">
        <v>64</v>
      </c>
      <c r="E28" s="9" t="s">
        <v>57</v>
      </c>
      <c r="F28" s="9" t="s">
        <v>58</v>
      </c>
      <c r="G28" s="9" t="s">
        <v>109</v>
      </c>
      <c r="H28" s="9" t="s">
        <v>67</v>
      </c>
      <c r="I28" s="9" t="s">
        <v>110</v>
      </c>
      <c r="J28" s="9" t="s">
        <v>67</v>
      </c>
      <c r="K28" s="61">
        <v>45474</v>
      </c>
      <c r="L28" s="62">
        <v>2</v>
      </c>
      <c r="M28" s="9" t="s">
        <v>111</v>
      </c>
    </row>
    <row r="29" spans="1:13">
      <c r="A29" s="17"/>
      <c r="B29" s="59">
        <v>22</v>
      </c>
      <c r="C29" s="9" t="s">
        <v>112</v>
      </c>
      <c r="D29" s="11" t="s">
        <v>64</v>
      </c>
      <c r="E29" s="9" t="s">
        <v>57</v>
      </c>
      <c r="F29" s="9" t="s">
        <v>58</v>
      </c>
      <c r="G29" s="9" t="s">
        <v>109</v>
      </c>
      <c r="H29" s="9" t="s">
        <v>67</v>
      </c>
      <c r="I29" s="9" t="s">
        <v>110</v>
      </c>
      <c r="J29" s="9" t="s">
        <v>67</v>
      </c>
      <c r="K29" s="61">
        <v>45474</v>
      </c>
      <c r="L29" s="62">
        <v>1</v>
      </c>
      <c r="M29" s="9" t="s">
        <v>113</v>
      </c>
    </row>
    <row r="30" spans="1:13">
      <c r="A30" s="17"/>
      <c r="B30" s="59">
        <v>23</v>
      </c>
      <c r="C30" s="9" t="s">
        <v>114</v>
      </c>
      <c r="D30" s="11" t="s">
        <v>64</v>
      </c>
      <c r="E30" s="9" t="s">
        <v>57</v>
      </c>
      <c r="F30" s="9" t="s">
        <v>58</v>
      </c>
      <c r="G30" s="9" t="s">
        <v>109</v>
      </c>
      <c r="H30" s="9" t="s">
        <v>67</v>
      </c>
      <c r="I30" s="60" t="s">
        <v>110</v>
      </c>
      <c r="J30" s="9" t="s">
        <v>67</v>
      </c>
      <c r="K30" s="61">
        <v>45474</v>
      </c>
      <c r="L30" s="62">
        <v>1</v>
      </c>
      <c r="M30" s="9" t="s">
        <v>113</v>
      </c>
    </row>
    <row r="31" spans="1:13">
      <c r="A31" s="17"/>
      <c r="B31" s="59">
        <v>24</v>
      </c>
      <c r="C31" s="9" t="s">
        <v>114</v>
      </c>
      <c r="D31" s="11" t="s">
        <v>64</v>
      </c>
      <c r="E31" s="9" t="s">
        <v>57</v>
      </c>
      <c r="F31" s="9" t="s">
        <v>58</v>
      </c>
      <c r="G31" s="9" t="s">
        <v>109</v>
      </c>
      <c r="H31" s="9" t="s">
        <v>115</v>
      </c>
      <c r="I31" s="9" t="s">
        <v>110</v>
      </c>
      <c r="J31" s="9" t="s">
        <v>61</v>
      </c>
      <c r="K31" s="61">
        <v>45474</v>
      </c>
      <c r="L31" s="62">
        <v>1</v>
      </c>
      <c r="M31" s="9" t="s">
        <v>116</v>
      </c>
    </row>
    <row r="32" spans="1:13">
      <c r="A32" s="17"/>
      <c r="B32" s="59">
        <v>25</v>
      </c>
      <c r="C32" s="9" t="s">
        <v>117</v>
      </c>
      <c r="D32" s="11" t="s">
        <v>64</v>
      </c>
      <c r="E32" s="9" t="s">
        <v>57</v>
      </c>
      <c r="F32" s="9" t="s">
        <v>58</v>
      </c>
      <c r="G32" s="9" t="s">
        <v>109</v>
      </c>
      <c r="H32" s="9" t="s">
        <v>67</v>
      </c>
      <c r="I32" s="9" t="s">
        <v>110</v>
      </c>
      <c r="J32" s="9" t="s">
        <v>67</v>
      </c>
      <c r="K32" s="61">
        <v>45474</v>
      </c>
      <c r="L32" s="62">
        <v>1</v>
      </c>
      <c r="M32" s="9" t="s">
        <v>113</v>
      </c>
    </row>
    <row r="33" spans="1:13">
      <c r="A33" s="17"/>
      <c r="B33" s="59">
        <v>26</v>
      </c>
      <c r="C33" s="9" t="s">
        <v>118</v>
      </c>
      <c r="D33" s="11" t="s">
        <v>64</v>
      </c>
      <c r="E33" s="9" t="s">
        <v>57</v>
      </c>
      <c r="F33" s="9" t="s">
        <v>58</v>
      </c>
      <c r="G33" s="9" t="s">
        <v>109</v>
      </c>
      <c r="H33" s="9" t="s">
        <v>67</v>
      </c>
      <c r="I33" s="9" t="s">
        <v>110</v>
      </c>
      <c r="J33" s="9" t="s">
        <v>67</v>
      </c>
      <c r="K33" s="61">
        <v>45474</v>
      </c>
      <c r="L33" s="62">
        <v>2</v>
      </c>
      <c r="M33" s="9" t="s">
        <v>111</v>
      </c>
    </row>
    <row r="34" spans="1:13">
      <c r="A34" s="17"/>
      <c r="B34" s="59">
        <v>27</v>
      </c>
      <c r="C34" s="9" t="s">
        <v>92</v>
      </c>
      <c r="D34" s="11" t="s">
        <v>64</v>
      </c>
      <c r="E34" s="9" t="s">
        <v>57</v>
      </c>
      <c r="F34" s="9" t="s">
        <v>58</v>
      </c>
      <c r="G34" s="9" t="s">
        <v>109</v>
      </c>
      <c r="H34" s="9" t="s">
        <v>67</v>
      </c>
      <c r="I34" s="9" t="s">
        <v>110</v>
      </c>
      <c r="J34" s="9" t="s">
        <v>67</v>
      </c>
      <c r="K34" s="61">
        <v>45474</v>
      </c>
      <c r="L34" s="62">
        <v>48</v>
      </c>
      <c r="M34" s="9" t="s">
        <v>119</v>
      </c>
    </row>
    <row r="35" spans="1:13">
      <c r="A35" s="17"/>
      <c r="B35" s="59">
        <v>28</v>
      </c>
      <c r="C35" s="9" t="s">
        <v>120</v>
      </c>
      <c r="D35" s="11" t="s">
        <v>64</v>
      </c>
      <c r="E35" s="9" t="s">
        <v>57</v>
      </c>
      <c r="F35" s="9" t="s">
        <v>58</v>
      </c>
      <c r="G35" s="9" t="s">
        <v>109</v>
      </c>
      <c r="H35" s="9" t="s">
        <v>67</v>
      </c>
      <c r="I35" s="9" t="s">
        <v>110</v>
      </c>
      <c r="J35" s="9" t="s">
        <v>67</v>
      </c>
      <c r="K35" s="61">
        <v>45474</v>
      </c>
      <c r="L35" s="62">
        <v>1</v>
      </c>
      <c r="M35" s="9" t="s">
        <v>113</v>
      </c>
    </row>
    <row r="36" spans="1:13">
      <c r="A36" s="17"/>
      <c r="B36" s="59">
        <v>29</v>
      </c>
      <c r="C36" s="9" t="s">
        <v>103</v>
      </c>
      <c r="D36" s="11" t="s">
        <v>64</v>
      </c>
      <c r="E36" s="9" t="s">
        <v>57</v>
      </c>
      <c r="F36" s="9" t="s">
        <v>58</v>
      </c>
      <c r="G36" s="9" t="s">
        <v>109</v>
      </c>
      <c r="H36" s="9" t="s">
        <v>67</v>
      </c>
      <c r="I36" s="9" t="s">
        <v>110</v>
      </c>
      <c r="J36" s="9" t="s">
        <v>67</v>
      </c>
      <c r="K36" s="61">
        <v>45474</v>
      </c>
      <c r="L36" s="62">
        <v>2</v>
      </c>
      <c r="M36" s="9" t="s">
        <v>111</v>
      </c>
    </row>
    <row r="37" spans="1:13">
      <c r="A37" s="17"/>
      <c r="B37" s="59">
        <v>30</v>
      </c>
      <c r="C37" s="9" t="s">
        <v>117</v>
      </c>
      <c r="D37" s="11" t="s">
        <v>64</v>
      </c>
      <c r="E37" s="9" t="s">
        <v>57</v>
      </c>
      <c r="F37" s="9" t="s">
        <v>58</v>
      </c>
      <c r="G37" s="9" t="s">
        <v>109</v>
      </c>
      <c r="H37" s="9" t="s">
        <v>115</v>
      </c>
      <c r="I37" s="9" t="s">
        <v>110</v>
      </c>
      <c r="J37" s="9" t="s">
        <v>61</v>
      </c>
      <c r="K37" s="61">
        <v>45474</v>
      </c>
      <c r="L37" s="62">
        <v>1</v>
      </c>
      <c r="M37" s="9" t="s">
        <v>116</v>
      </c>
    </row>
    <row r="38" spans="1:13">
      <c r="A38" s="17"/>
      <c r="B38" s="59">
        <v>31</v>
      </c>
      <c r="C38" s="9" t="s">
        <v>63</v>
      </c>
      <c r="D38" s="11" t="s">
        <v>64</v>
      </c>
      <c r="E38" s="9" t="s">
        <v>57</v>
      </c>
      <c r="F38" s="9" t="s">
        <v>58</v>
      </c>
      <c r="G38" s="9" t="s">
        <v>109</v>
      </c>
      <c r="H38" s="9" t="s">
        <v>67</v>
      </c>
      <c r="I38" s="9" t="s">
        <v>121</v>
      </c>
      <c r="J38" s="9" t="s">
        <v>67</v>
      </c>
      <c r="K38" s="61">
        <v>45474</v>
      </c>
      <c r="L38" s="62">
        <v>2</v>
      </c>
      <c r="M38" s="9" t="s">
        <v>122</v>
      </c>
    </row>
    <row r="39" spans="1:13">
      <c r="A39" s="17"/>
      <c r="B39" s="59">
        <v>32</v>
      </c>
      <c r="C39" s="9" t="s">
        <v>117</v>
      </c>
      <c r="D39" s="11" t="s">
        <v>64</v>
      </c>
      <c r="E39" s="9" t="s">
        <v>57</v>
      </c>
      <c r="F39" s="9" t="s">
        <v>58</v>
      </c>
      <c r="G39" s="9" t="s">
        <v>109</v>
      </c>
      <c r="H39" s="9" t="s">
        <v>67</v>
      </c>
      <c r="I39" s="9" t="s">
        <v>121</v>
      </c>
      <c r="J39" s="9" t="s">
        <v>67</v>
      </c>
      <c r="K39" s="61">
        <v>45474</v>
      </c>
      <c r="L39" s="62">
        <v>1</v>
      </c>
      <c r="M39" s="9" t="s">
        <v>123</v>
      </c>
    </row>
    <row r="40" spans="1:13">
      <c r="A40" s="17"/>
      <c r="B40" s="59">
        <v>33</v>
      </c>
      <c r="C40" s="9" t="s">
        <v>117</v>
      </c>
      <c r="D40" s="11" t="s">
        <v>64</v>
      </c>
      <c r="E40" s="9" t="s">
        <v>57</v>
      </c>
      <c r="F40" s="9" t="s">
        <v>58</v>
      </c>
      <c r="G40" s="9" t="s">
        <v>109</v>
      </c>
      <c r="H40" s="9" t="s">
        <v>115</v>
      </c>
      <c r="I40" s="9" t="s">
        <v>121</v>
      </c>
      <c r="J40" s="9" t="s">
        <v>61</v>
      </c>
      <c r="K40" s="61">
        <v>45474</v>
      </c>
      <c r="L40" s="62">
        <v>2</v>
      </c>
      <c r="M40" s="9" t="s">
        <v>124</v>
      </c>
    </row>
    <row r="41" spans="1:13">
      <c r="A41" s="17"/>
      <c r="B41" s="59">
        <v>34</v>
      </c>
      <c r="C41" s="9" t="s">
        <v>118</v>
      </c>
      <c r="D41" s="11" t="s">
        <v>64</v>
      </c>
      <c r="E41" s="9" t="s">
        <v>57</v>
      </c>
      <c r="F41" s="9" t="s">
        <v>58</v>
      </c>
      <c r="G41" s="9" t="s">
        <v>109</v>
      </c>
      <c r="H41" s="9" t="s">
        <v>67</v>
      </c>
      <c r="I41" s="9" t="s">
        <v>121</v>
      </c>
      <c r="J41" s="9" t="s">
        <v>67</v>
      </c>
      <c r="K41" s="61">
        <v>45474</v>
      </c>
      <c r="L41" s="62">
        <v>1</v>
      </c>
      <c r="M41" s="9" t="s">
        <v>123</v>
      </c>
    </row>
    <row r="42" spans="1:13">
      <c r="A42" s="17"/>
      <c r="B42" s="59">
        <v>35</v>
      </c>
      <c r="C42" s="9" t="s">
        <v>120</v>
      </c>
      <c r="D42" s="11" t="s">
        <v>64</v>
      </c>
      <c r="E42" s="9" t="s">
        <v>57</v>
      </c>
      <c r="F42" s="9" t="s">
        <v>58</v>
      </c>
      <c r="G42" s="9" t="s">
        <v>109</v>
      </c>
      <c r="H42" s="9" t="s">
        <v>67</v>
      </c>
      <c r="I42" s="9" t="s">
        <v>121</v>
      </c>
      <c r="J42" s="9" t="s">
        <v>67</v>
      </c>
      <c r="K42" s="61">
        <v>45474</v>
      </c>
      <c r="L42" s="62">
        <v>1</v>
      </c>
      <c r="M42" s="9" t="s">
        <v>123</v>
      </c>
    </row>
    <row r="43" spans="1:13">
      <c r="A43" s="17"/>
      <c r="B43" s="59">
        <v>36</v>
      </c>
      <c r="C43" s="9" t="s">
        <v>89</v>
      </c>
      <c r="D43" s="11" t="s">
        <v>64</v>
      </c>
      <c r="E43" s="9" t="s">
        <v>57</v>
      </c>
      <c r="F43" s="9" t="s">
        <v>58</v>
      </c>
      <c r="G43" s="9" t="s">
        <v>81</v>
      </c>
      <c r="H43" s="9" t="s">
        <v>90</v>
      </c>
      <c r="I43" s="9"/>
      <c r="J43" s="9" t="s">
        <v>67</v>
      </c>
      <c r="K43" s="61">
        <v>45474</v>
      </c>
      <c r="L43" s="62"/>
      <c r="M43" s="9" t="s">
        <v>125</v>
      </c>
    </row>
    <row r="44" spans="1:13">
      <c r="A44" s="17"/>
      <c r="B44" s="59">
        <v>37</v>
      </c>
      <c r="C44" s="9" t="s">
        <v>89</v>
      </c>
      <c r="D44" s="11" t="s">
        <v>64</v>
      </c>
      <c r="E44" s="9" t="s">
        <v>57</v>
      </c>
      <c r="F44" s="9" t="s">
        <v>58</v>
      </c>
      <c r="G44" s="9" t="s">
        <v>81</v>
      </c>
      <c r="H44" s="9" t="s">
        <v>90</v>
      </c>
      <c r="I44" s="9"/>
      <c r="J44" s="9" t="s">
        <v>67</v>
      </c>
      <c r="K44" s="61">
        <v>45474</v>
      </c>
      <c r="L44" s="62"/>
      <c r="M44" s="9" t="s">
        <v>126</v>
      </c>
    </row>
    <row r="45" spans="1:13">
      <c r="A45" s="17"/>
      <c r="B45" s="59">
        <v>38</v>
      </c>
      <c r="C45" s="9" t="s">
        <v>89</v>
      </c>
      <c r="D45" s="11" t="s">
        <v>64</v>
      </c>
      <c r="E45" s="9" t="s">
        <v>57</v>
      </c>
      <c r="F45" s="9" t="s">
        <v>58</v>
      </c>
      <c r="G45" s="9" t="s">
        <v>81</v>
      </c>
      <c r="H45" s="9" t="s">
        <v>90</v>
      </c>
      <c r="I45" s="9"/>
      <c r="J45" s="9" t="s">
        <v>67</v>
      </c>
      <c r="K45" s="61">
        <v>45474</v>
      </c>
      <c r="L45" s="62"/>
      <c r="M45" s="9" t="s">
        <v>127</v>
      </c>
    </row>
    <row r="46" spans="1:13">
      <c r="A46" s="17"/>
      <c r="B46" s="59">
        <v>39</v>
      </c>
      <c r="C46" s="9" t="s">
        <v>92</v>
      </c>
      <c r="D46" s="11" t="s">
        <v>64</v>
      </c>
      <c r="E46" s="9" t="s">
        <v>57</v>
      </c>
      <c r="F46" s="9" t="s">
        <v>58</v>
      </c>
      <c r="G46" s="9" t="s">
        <v>81</v>
      </c>
      <c r="H46" s="9" t="s">
        <v>90</v>
      </c>
      <c r="I46" s="9"/>
      <c r="J46" s="9" t="s">
        <v>67</v>
      </c>
      <c r="K46" s="61">
        <v>45474</v>
      </c>
      <c r="L46" s="62"/>
      <c r="M46" s="9" t="s">
        <v>128</v>
      </c>
    </row>
    <row r="47" spans="1:13">
      <c r="A47" s="17"/>
      <c r="B47" s="59">
        <v>40</v>
      </c>
      <c r="C47" s="9" t="s">
        <v>92</v>
      </c>
      <c r="D47" s="11" t="s">
        <v>64</v>
      </c>
      <c r="E47" s="9" t="s">
        <v>57</v>
      </c>
      <c r="F47" s="9" t="s">
        <v>58</v>
      </c>
      <c r="G47" s="9" t="s">
        <v>81</v>
      </c>
      <c r="H47" s="9" t="s">
        <v>90</v>
      </c>
      <c r="I47" s="9"/>
      <c r="J47" s="9" t="s">
        <v>67</v>
      </c>
      <c r="K47" s="61">
        <v>45474</v>
      </c>
      <c r="L47" s="62"/>
      <c r="M47" s="9" t="s">
        <v>129</v>
      </c>
    </row>
    <row r="48" spans="1:13">
      <c r="A48" s="17"/>
      <c r="B48" s="59">
        <v>41</v>
      </c>
      <c r="C48" s="9" t="s">
        <v>99</v>
      </c>
      <c r="D48" s="11" t="s">
        <v>64</v>
      </c>
      <c r="E48" s="9" t="s">
        <v>57</v>
      </c>
      <c r="F48" s="9" t="s">
        <v>58</v>
      </c>
      <c r="G48" s="9" t="s">
        <v>81</v>
      </c>
      <c r="H48" s="9" t="s">
        <v>90</v>
      </c>
      <c r="I48" s="9"/>
      <c r="J48" s="9" t="s">
        <v>67</v>
      </c>
      <c r="K48" s="61">
        <v>45474</v>
      </c>
      <c r="L48" s="62"/>
      <c r="M48" s="9" t="s">
        <v>130</v>
      </c>
    </row>
    <row r="49" spans="1:13">
      <c r="A49" s="17"/>
      <c r="B49" s="59">
        <v>42</v>
      </c>
      <c r="C49" s="9" t="s">
        <v>99</v>
      </c>
      <c r="D49" s="11" t="s">
        <v>64</v>
      </c>
      <c r="E49" s="9" t="s">
        <v>57</v>
      </c>
      <c r="F49" s="9" t="s">
        <v>58</v>
      </c>
      <c r="G49" s="9" t="s">
        <v>81</v>
      </c>
      <c r="H49" s="9" t="s">
        <v>90</v>
      </c>
      <c r="I49" s="9"/>
      <c r="J49" s="9" t="s">
        <v>67</v>
      </c>
      <c r="K49" s="61">
        <v>45474</v>
      </c>
      <c r="L49" s="62"/>
      <c r="M49" s="9" t="s">
        <v>131</v>
      </c>
    </row>
    <row r="50" spans="1:13">
      <c r="A50" s="17"/>
      <c r="B50" s="59">
        <v>43</v>
      </c>
      <c r="C50" s="9" t="s">
        <v>101</v>
      </c>
      <c r="D50" s="11" t="s">
        <v>64</v>
      </c>
      <c r="E50" s="9" t="s">
        <v>57</v>
      </c>
      <c r="F50" s="9" t="s">
        <v>58</v>
      </c>
      <c r="G50" s="9" t="s">
        <v>81</v>
      </c>
      <c r="H50" s="9" t="s">
        <v>90</v>
      </c>
      <c r="I50" s="9"/>
      <c r="J50" s="9" t="s">
        <v>67</v>
      </c>
      <c r="K50" s="61">
        <v>45474</v>
      </c>
      <c r="L50" s="62"/>
      <c r="M50" s="9" t="s">
        <v>132</v>
      </c>
    </row>
    <row r="51" spans="1:13">
      <c r="A51" s="17"/>
      <c r="B51" s="59">
        <v>44</v>
      </c>
      <c r="C51" s="9" t="s">
        <v>94</v>
      </c>
      <c r="D51" s="11" t="s">
        <v>64</v>
      </c>
      <c r="E51" s="9" t="s">
        <v>57</v>
      </c>
      <c r="F51" s="9" t="s">
        <v>58</v>
      </c>
      <c r="G51" s="9" t="s">
        <v>81</v>
      </c>
      <c r="H51" s="9" t="s">
        <v>90</v>
      </c>
      <c r="I51" s="9"/>
      <c r="J51" s="9" t="s">
        <v>67</v>
      </c>
      <c r="K51" s="61">
        <v>45474</v>
      </c>
      <c r="L51" s="62"/>
      <c r="M51" s="9" t="s">
        <v>133</v>
      </c>
    </row>
    <row r="52" spans="1:13">
      <c r="A52" s="17"/>
      <c r="B52" s="59">
        <v>45</v>
      </c>
      <c r="C52" s="9" t="s">
        <v>94</v>
      </c>
      <c r="D52" s="11" t="s">
        <v>64</v>
      </c>
      <c r="E52" s="9" t="s">
        <v>57</v>
      </c>
      <c r="F52" s="9" t="s">
        <v>58</v>
      </c>
      <c r="G52" s="9" t="s">
        <v>81</v>
      </c>
      <c r="H52" s="9" t="s">
        <v>90</v>
      </c>
      <c r="I52" s="9"/>
      <c r="J52" s="9" t="s">
        <v>67</v>
      </c>
      <c r="K52" s="61">
        <v>45474</v>
      </c>
      <c r="L52" s="62"/>
      <c r="M52" s="9" t="s">
        <v>134</v>
      </c>
    </row>
    <row r="53" spans="1:13">
      <c r="A53" s="17"/>
      <c r="B53" s="59">
        <v>46</v>
      </c>
      <c r="C53" s="9" t="s">
        <v>107</v>
      </c>
      <c r="D53" s="11" t="s">
        <v>64</v>
      </c>
      <c r="E53" s="9" t="s">
        <v>57</v>
      </c>
      <c r="F53" s="9" t="s">
        <v>58</v>
      </c>
      <c r="G53" s="9" t="s">
        <v>81</v>
      </c>
      <c r="H53" s="9" t="s">
        <v>90</v>
      </c>
      <c r="I53" s="9"/>
      <c r="J53" s="9" t="s">
        <v>67</v>
      </c>
      <c r="K53" s="61">
        <v>45474</v>
      </c>
      <c r="L53" s="62"/>
      <c r="M53" s="9" t="s">
        <v>135</v>
      </c>
    </row>
    <row r="54" spans="1:13">
      <c r="A54" s="17"/>
      <c r="B54" s="59">
        <v>47</v>
      </c>
      <c r="C54" s="9" t="s">
        <v>107</v>
      </c>
      <c r="D54" s="11" t="s">
        <v>64</v>
      </c>
      <c r="E54" s="9" t="s">
        <v>57</v>
      </c>
      <c r="F54" s="9" t="s">
        <v>58</v>
      </c>
      <c r="G54" s="9" t="s">
        <v>81</v>
      </c>
      <c r="H54" s="9" t="s">
        <v>90</v>
      </c>
      <c r="I54" s="9"/>
      <c r="J54" s="9" t="s">
        <v>67</v>
      </c>
      <c r="K54" s="61">
        <v>45474</v>
      </c>
      <c r="L54" s="62"/>
      <c r="M54" s="9" t="s">
        <v>136</v>
      </c>
    </row>
    <row r="55" spans="1:13">
      <c r="A55" s="17"/>
      <c r="B55" s="59">
        <v>48</v>
      </c>
      <c r="C55" s="9" t="s">
        <v>137</v>
      </c>
      <c r="D55" s="11" t="s">
        <v>56</v>
      </c>
      <c r="E55" s="9" t="s">
        <v>57</v>
      </c>
      <c r="F55" s="9" t="s">
        <v>58</v>
      </c>
      <c r="G55" s="9" t="s">
        <v>59</v>
      </c>
      <c r="H55" s="9" t="s">
        <v>90</v>
      </c>
      <c r="I55" s="9"/>
      <c r="J55" s="9" t="s">
        <v>67</v>
      </c>
      <c r="K55" s="61">
        <v>45474</v>
      </c>
      <c r="L55" s="62"/>
      <c r="M55" s="9" t="s">
        <v>138</v>
      </c>
    </row>
    <row r="56" spans="1:13">
      <c r="A56" s="17"/>
      <c r="B56" s="59">
        <v>49</v>
      </c>
      <c r="C56" s="9" t="s">
        <v>139</v>
      </c>
      <c r="D56" s="11" t="s">
        <v>56</v>
      </c>
      <c r="E56" s="9" t="s">
        <v>57</v>
      </c>
      <c r="F56" s="9" t="s">
        <v>140</v>
      </c>
      <c r="G56" s="9" t="s">
        <v>59</v>
      </c>
      <c r="H56" s="9" t="s">
        <v>90</v>
      </c>
      <c r="I56" s="9"/>
      <c r="J56" s="9" t="s">
        <v>67</v>
      </c>
      <c r="K56" s="61">
        <v>45505</v>
      </c>
      <c r="L56" s="62"/>
      <c r="M56" s="9" t="s">
        <v>141</v>
      </c>
    </row>
    <row r="57" spans="1:13">
      <c r="A57" s="17"/>
      <c r="B57" s="59">
        <v>50</v>
      </c>
      <c r="C57" s="9" t="s">
        <v>142</v>
      </c>
      <c r="D57" s="11" t="s">
        <v>64</v>
      </c>
      <c r="E57" s="9" t="s">
        <v>57</v>
      </c>
      <c r="F57" s="9" t="s">
        <v>58</v>
      </c>
      <c r="G57" s="9" t="s">
        <v>81</v>
      </c>
      <c r="H57" s="9" t="s">
        <v>143</v>
      </c>
      <c r="I57" s="9"/>
      <c r="J57" s="9" t="s">
        <v>67</v>
      </c>
      <c r="K57" s="61">
        <v>45505</v>
      </c>
      <c r="L57" s="62"/>
      <c r="M57" s="9" t="s">
        <v>144</v>
      </c>
    </row>
    <row r="58" spans="1:13">
      <c r="A58" s="17"/>
      <c r="B58" s="59">
        <v>51</v>
      </c>
      <c r="C58" s="9" t="s">
        <v>145</v>
      </c>
      <c r="D58" s="11" t="s">
        <v>64</v>
      </c>
      <c r="E58" s="9" t="s">
        <v>57</v>
      </c>
      <c r="F58" s="9" t="s">
        <v>58</v>
      </c>
      <c r="G58" s="9" t="s">
        <v>81</v>
      </c>
      <c r="H58" s="9" t="s">
        <v>143</v>
      </c>
      <c r="I58" s="9"/>
      <c r="J58" s="9" t="s">
        <v>67</v>
      </c>
      <c r="K58" s="61">
        <v>45505</v>
      </c>
      <c r="L58" s="62"/>
      <c r="M58" s="9" t="s">
        <v>144</v>
      </c>
    </row>
    <row r="59" spans="1:13">
      <c r="A59" s="17"/>
      <c r="B59" s="59">
        <v>52</v>
      </c>
      <c r="C59" s="9" t="s">
        <v>146</v>
      </c>
      <c r="D59" s="11" t="s">
        <v>56</v>
      </c>
      <c r="E59" s="9" t="s">
        <v>57</v>
      </c>
      <c r="F59" s="9" t="s">
        <v>58</v>
      </c>
      <c r="G59" s="9" t="s">
        <v>59</v>
      </c>
      <c r="H59" s="9" t="s">
        <v>143</v>
      </c>
      <c r="I59" s="9"/>
      <c r="J59" s="9" t="s">
        <v>67</v>
      </c>
      <c r="K59" s="61">
        <v>45505</v>
      </c>
      <c r="L59" s="62"/>
      <c r="M59" s="9" t="s">
        <v>147</v>
      </c>
    </row>
    <row r="60" spans="1:13">
      <c r="A60" s="17"/>
      <c r="B60" s="59">
        <v>53</v>
      </c>
      <c r="C60" s="9" t="s">
        <v>148</v>
      </c>
      <c r="D60" s="11" t="s">
        <v>56</v>
      </c>
      <c r="E60" s="9" t="s">
        <v>57</v>
      </c>
      <c r="F60" s="9" t="s">
        <v>58</v>
      </c>
      <c r="G60" s="9" t="s">
        <v>59</v>
      </c>
      <c r="H60" s="9" t="s">
        <v>143</v>
      </c>
      <c r="I60" s="9"/>
      <c r="J60" s="9" t="s">
        <v>67</v>
      </c>
      <c r="K60" s="61">
        <v>45505</v>
      </c>
      <c r="L60" s="62"/>
      <c r="M60" s="9" t="s">
        <v>147</v>
      </c>
    </row>
    <row r="61" spans="1:13">
      <c r="A61" s="17"/>
      <c r="B61" s="59">
        <v>54</v>
      </c>
      <c r="C61" s="9" t="s">
        <v>149</v>
      </c>
      <c r="D61" s="11" t="s">
        <v>56</v>
      </c>
      <c r="E61" s="9" t="s">
        <v>57</v>
      </c>
      <c r="F61" s="9" t="s">
        <v>58</v>
      </c>
      <c r="G61" s="9" t="s">
        <v>59</v>
      </c>
      <c r="H61" s="9" t="s">
        <v>143</v>
      </c>
      <c r="I61" s="9"/>
      <c r="J61" s="9" t="s">
        <v>67</v>
      </c>
      <c r="K61" s="61">
        <v>45505</v>
      </c>
      <c r="L61" s="62"/>
      <c r="M61" s="9" t="s">
        <v>147</v>
      </c>
    </row>
    <row r="62" spans="1:13">
      <c r="A62" s="17"/>
      <c r="B62" s="59">
        <v>55</v>
      </c>
      <c r="C62" s="9" t="s">
        <v>150</v>
      </c>
      <c r="D62" s="11" t="s">
        <v>56</v>
      </c>
      <c r="E62" s="9" t="s">
        <v>57</v>
      </c>
      <c r="F62" s="9" t="s">
        <v>58</v>
      </c>
      <c r="G62" s="9" t="s">
        <v>59</v>
      </c>
      <c r="H62" s="9" t="s">
        <v>143</v>
      </c>
      <c r="I62" s="9"/>
      <c r="J62" s="9" t="s">
        <v>67</v>
      </c>
      <c r="K62" s="61">
        <v>45505</v>
      </c>
      <c r="L62" s="62"/>
      <c r="M62" s="9" t="s">
        <v>147</v>
      </c>
    </row>
    <row r="63" spans="1:13">
      <c r="A63" s="17"/>
      <c r="B63" s="59">
        <v>56</v>
      </c>
      <c r="C63" s="9" t="s">
        <v>63</v>
      </c>
      <c r="D63" s="11" t="s">
        <v>64</v>
      </c>
      <c r="E63" s="9" t="s">
        <v>57</v>
      </c>
      <c r="F63" s="9" t="s">
        <v>58</v>
      </c>
      <c r="G63" s="9" t="s">
        <v>109</v>
      </c>
      <c r="H63" s="9" t="s">
        <v>67</v>
      </c>
      <c r="I63" s="9" t="s">
        <v>110</v>
      </c>
      <c r="J63" s="9" t="s">
        <v>67</v>
      </c>
      <c r="K63" s="61">
        <v>45505</v>
      </c>
      <c r="L63" s="62">
        <v>2</v>
      </c>
      <c r="M63" s="9" t="s">
        <v>111</v>
      </c>
    </row>
    <row r="64" spans="1:13">
      <c r="A64" s="17"/>
      <c r="B64" s="59">
        <v>57</v>
      </c>
      <c r="C64" s="9" t="s">
        <v>112</v>
      </c>
      <c r="D64" s="11" t="s">
        <v>64</v>
      </c>
      <c r="E64" s="9" t="s">
        <v>57</v>
      </c>
      <c r="F64" s="9" t="s">
        <v>58</v>
      </c>
      <c r="G64" s="9" t="s">
        <v>109</v>
      </c>
      <c r="H64" s="9" t="s">
        <v>67</v>
      </c>
      <c r="I64" s="9" t="s">
        <v>110</v>
      </c>
      <c r="J64" s="9" t="s">
        <v>67</v>
      </c>
      <c r="K64" s="61">
        <v>45505</v>
      </c>
      <c r="L64" s="62">
        <v>1</v>
      </c>
      <c r="M64" s="9" t="s">
        <v>113</v>
      </c>
    </row>
    <row r="65" spans="1:13">
      <c r="A65" s="17"/>
      <c r="B65" s="59">
        <v>58</v>
      </c>
      <c r="C65" s="9" t="s">
        <v>114</v>
      </c>
      <c r="D65" s="11" t="s">
        <v>64</v>
      </c>
      <c r="E65" s="9" t="s">
        <v>57</v>
      </c>
      <c r="F65" s="9" t="s">
        <v>58</v>
      </c>
      <c r="G65" s="9" t="s">
        <v>109</v>
      </c>
      <c r="H65" s="9" t="s">
        <v>67</v>
      </c>
      <c r="I65" s="9" t="s">
        <v>110</v>
      </c>
      <c r="J65" s="9" t="s">
        <v>67</v>
      </c>
      <c r="K65" s="61">
        <v>45505</v>
      </c>
      <c r="L65" s="62">
        <v>1</v>
      </c>
      <c r="M65" s="9" t="s">
        <v>113</v>
      </c>
    </row>
    <row r="66" spans="1:13">
      <c r="A66" s="17"/>
      <c r="B66" s="59">
        <v>59</v>
      </c>
      <c r="C66" s="9" t="s">
        <v>118</v>
      </c>
      <c r="D66" s="11" t="s">
        <v>64</v>
      </c>
      <c r="E66" s="9" t="s">
        <v>57</v>
      </c>
      <c r="F66" s="9" t="s">
        <v>58</v>
      </c>
      <c r="G66" s="9" t="s">
        <v>109</v>
      </c>
      <c r="H66" s="9" t="s">
        <v>67</v>
      </c>
      <c r="I66" s="9" t="s">
        <v>110</v>
      </c>
      <c r="J66" s="9" t="s">
        <v>67</v>
      </c>
      <c r="K66" s="61">
        <v>45505</v>
      </c>
      <c r="L66" s="62">
        <v>2</v>
      </c>
      <c r="M66" s="9" t="s">
        <v>111</v>
      </c>
    </row>
    <row r="67" spans="1:13">
      <c r="A67" s="17"/>
      <c r="B67" s="59">
        <v>60</v>
      </c>
      <c r="C67" s="9" t="s">
        <v>92</v>
      </c>
      <c r="D67" s="11" t="s">
        <v>64</v>
      </c>
      <c r="E67" s="9" t="s">
        <v>57</v>
      </c>
      <c r="F67" s="9" t="s">
        <v>58</v>
      </c>
      <c r="G67" s="9" t="s">
        <v>109</v>
      </c>
      <c r="H67" s="9" t="s">
        <v>67</v>
      </c>
      <c r="I67" s="9" t="s">
        <v>110</v>
      </c>
      <c r="J67" s="9" t="s">
        <v>67</v>
      </c>
      <c r="K67" s="61">
        <v>45505</v>
      </c>
      <c r="L67" s="62">
        <v>5</v>
      </c>
      <c r="M67" s="9" t="s">
        <v>151</v>
      </c>
    </row>
    <row r="68" spans="1:13">
      <c r="A68" s="17"/>
      <c r="B68" s="59">
        <v>61</v>
      </c>
      <c r="C68" s="9" t="s">
        <v>120</v>
      </c>
      <c r="D68" s="11" t="s">
        <v>64</v>
      </c>
      <c r="E68" s="9" t="s">
        <v>57</v>
      </c>
      <c r="F68" s="9" t="s">
        <v>58</v>
      </c>
      <c r="G68" s="9" t="s">
        <v>109</v>
      </c>
      <c r="H68" s="9" t="s">
        <v>67</v>
      </c>
      <c r="I68" s="9" t="s">
        <v>110</v>
      </c>
      <c r="J68" s="9" t="s">
        <v>67</v>
      </c>
      <c r="K68" s="61">
        <v>45505</v>
      </c>
      <c r="L68" s="62">
        <v>9</v>
      </c>
      <c r="M68" s="9" t="s">
        <v>152</v>
      </c>
    </row>
    <row r="69" spans="1:13">
      <c r="A69" s="17"/>
      <c r="B69" s="59">
        <v>62</v>
      </c>
      <c r="C69" s="9" t="s">
        <v>103</v>
      </c>
      <c r="D69" s="11" t="s">
        <v>64</v>
      </c>
      <c r="E69" s="9" t="s">
        <v>57</v>
      </c>
      <c r="F69" s="9" t="s">
        <v>58</v>
      </c>
      <c r="G69" s="9" t="s">
        <v>109</v>
      </c>
      <c r="H69" s="9" t="s">
        <v>67</v>
      </c>
      <c r="I69" s="9" t="s">
        <v>110</v>
      </c>
      <c r="J69" s="9" t="s">
        <v>67</v>
      </c>
      <c r="K69" s="61">
        <v>45505</v>
      </c>
      <c r="L69" s="62">
        <v>2</v>
      </c>
      <c r="M69" s="9" t="s">
        <v>111</v>
      </c>
    </row>
    <row r="70" spans="1:13">
      <c r="A70" s="17"/>
      <c r="B70" s="59">
        <v>63</v>
      </c>
      <c r="C70" s="9" t="s">
        <v>117</v>
      </c>
      <c r="D70" s="11" t="s">
        <v>64</v>
      </c>
      <c r="E70" s="9" t="s">
        <v>57</v>
      </c>
      <c r="F70" s="9" t="s">
        <v>58</v>
      </c>
      <c r="G70" s="9" t="s">
        <v>109</v>
      </c>
      <c r="H70" s="9" t="s">
        <v>67</v>
      </c>
      <c r="I70" s="9" t="s">
        <v>110</v>
      </c>
      <c r="J70" s="9" t="s">
        <v>67</v>
      </c>
      <c r="K70" s="61">
        <v>45505</v>
      </c>
      <c r="L70" s="62">
        <v>3</v>
      </c>
      <c r="M70" s="9" t="s">
        <v>153</v>
      </c>
    </row>
    <row r="71" spans="1:13">
      <c r="A71" s="17"/>
      <c r="B71" s="59">
        <v>64</v>
      </c>
      <c r="C71" s="9" t="s">
        <v>154</v>
      </c>
      <c r="D71" s="11" t="s">
        <v>64</v>
      </c>
      <c r="E71" s="9" t="s">
        <v>57</v>
      </c>
      <c r="F71" s="9" t="s">
        <v>58</v>
      </c>
      <c r="G71" s="9" t="s">
        <v>109</v>
      </c>
      <c r="H71" s="9" t="s">
        <v>67</v>
      </c>
      <c r="I71" s="9" t="s">
        <v>110</v>
      </c>
      <c r="J71" s="9" t="s">
        <v>67</v>
      </c>
      <c r="K71" s="61">
        <v>45505</v>
      </c>
      <c r="L71" s="11">
        <v>1</v>
      </c>
      <c r="M71" s="9" t="s">
        <v>113</v>
      </c>
    </row>
    <row r="72" spans="1:13">
      <c r="A72" s="17"/>
      <c r="B72" s="59">
        <v>65</v>
      </c>
      <c r="C72" s="9" t="s">
        <v>105</v>
      </c>
      <c r="D72" s="11" t="s">
        <v>64</v>
      </c>
      <c r="E72" s="9" t="s">
        <v>57</v>
      </c>
      <c r="F72" s="9" t="s">
        <v>58</v>
      </c>
      <c r="G72" s="9" t="s">
        <v>109</v>
      </c>
      <c r="H72" s="9" t="s">
        <v>67</v>
      </c>
      <c r="I72" s="9" t="s">
        <v>110</v>
      </c>
      <c r="J72" s="9" t="s">
        <v>67</v>
      </c>
      <c r="K72" s="61">
        <v>45505</v>
      </c>
      <c r="L72" s="62">
        <v>1</v>
      </c>
      <c r="M72" s="9" t="s">
        <v>113</v>
      </c>
    </row>
    <row r="73" spans="1:13">
      <c r="A73" s="17"/>
      <c r="B73" s="59">
        <v>66</v>
      </c>
      <c r="C73" s="9" t="s">
        <v>155</v>
      </c>
      <c r="D73" s="11" t="s">
        <v>64</v>
      </c>
      <c r="E73" s="9" t="s">
        <v>57</v>
      </c>
      <c r="F73" s="9" t="s">
        <v>58</v>
      </c>
      <c r="G73" s="9" t="s">
        <v>109</v>
      </c>
      <c r="H73" s="9" t="s">
        <v>67</v>
      </c>
      <c r="I73" s="9" t="s">
        <v>110</v>
      </c>
      <c r="J73" s="9" t="s">
        <v>67</v>
      </c>
      <c r="K73" s="61">
        <v>45505</v>
      </c>
      <c r="L73" s="62">
        <v>1</v>
      </c>
      <c r="M73" s="9" t="s">
        <v>113</v>
      </c>
    </row>
    <row r="74" spans="1:13">
      <c r="A74" s="17"/>
      <c r="B74" s="59">
        <v>67</v>
      </c>
      <c r="C74" s="9" t="s">
        <v>156</v>
      </c>
      <c r="D74" s="11" t="s">
        <v>64</v>
      </c>
      <c r="E74" s="9" t="s">
        <v>57</v>
      </c>
      <c r="F74" s="9" t="s">
        <v>58</v>
      </c>
      <c r="G74" s="9" t="s">
        <v>109</v>
      </c>
      <c r="H74" s="9" t="s">
        <v>115</v>
      </c>
      <c r="I74" s="9" t="s">
        <v>110</v>
      </c>
      <c r="J74" s="9" t="s">
        <v>61</v>
      </c>
      <c r="K74" s="61">
        <v>45505</v>
      </c>
      <c r="L74" s="62">
        <v>1</v>
      </c>
      <c r="M74" s="9" t="s">
        <v>116</v>
      </c>
    </row>
    <row r="75" spans="1:13">
      <c r="A75" s="17"/>
      <c r="B75" s="59">
        <v>68</v>
      </c>
      <c r="C75" s="9" t="s">
        <v>120</v>
      </c>
      <c r="D75" s="11" t="s">
        <v>64</v>
      </c>
      <c r="E75" s="9" t="s">
        <v>57</v>
      </c>
      <c r="F75" s="9" t="s">
        <v>58</v>
      </c>
      <c r="G75" s="9" t="s">
        <v>109</v>
      </c>
      <c r="H75" s="9" t="s">
        <v>67</v>
      </c>
      <c r="I75" s="9" t="s">
        <v>121</v>
      </c>
      <c r="J75" s="9" t="s">
        <v>67</v>
      </c>
      <c r="K75" s="61">
        <v>45505</v>
      </c>
      <c r="L75" s="11">
        <v>8</v>
      </c>
      <c r="M75" s="9" t="s">
        <v>157</v>
      </c>
    </row>
    <row r="76" spans="1:13">
      <c r="A76" s="17"/>
      <c r="B76" s="59">
        <v>69</v>
      </c>
      <c r="C76" s="9" t="s">
        <v>92</v>
      </c>
      <c r="D76" s="11" t="s">
        <v>64</v>
      </c>
      <c r="E76" s="9" t="s">
        <v>57</v>
      </c>
      <c r="F76" s="9" t="s">
        <v>58</v>
      </c>
      <c r="G76" s="9" t="s">
        <v>109</v>
      </c>
      <c r="H76" s="9" t="s">
        <v>67</v>
      </c>
      <c r="I76" s="9" t="s">
        <v>121</v>
      </c>
      <c r="J76" s="9" t="s">
        <v>67</v>
      </c>
      <c r="K76" s="61">
        <v>45505</v>
      </c>
      <c r="L76" s="62">
        <v>3</v>
      </c>
      <c r="M76" s="9" t="s">
        <v>158</v>
      </c>
    </row>
    <row r="77" spans="1:13">
      <c r="A77" s="17"/>
      <c r="B77" s="59">
        <v>70</v>
      </c>
      <c r="C77" s="9" t="s">
        <v>114</v>
      </c>
      <c r="D77" s="11" t="s">
        <v>64</v>
      </c>
      <c r="E77" s="9" t="s">
        <v>57</v>
      </c>
      <c r="F77" s="9" t="s">
        <v>58</v>
      </c>
      <c r="G77" s="9" t="s">
        <v>109</v>
      </c>
      <c r="H77" s="9" t="s">
        <v>67</v>
      </c>
      <c r="I77" s="9" t="s">
        <v>121</v>
      </c>
      <c r="J77" s="9" t="s">
        <v>67</v>
      </c>
      <c r="K77" s="61">
        <v>45505</v>
      </c>
      <c r="L77" s="62">
        <v>4</v>
      </c>
      <c r="M77" s="9" t="s">
        <v>159</v>
      </c>
    </row>
    <row r="78" spans="1:13">
      <c r="A78" s="17"/>
      <c r="B78" s="59">
        <v>71</v>
      </c>
      <c r="C78" s="9" t="s">
        <v>103</v>
      </c>
      <c r="D78" s="11" t="s">
        <v>64</v>
      </c>
      <c r="E78" s="9" t="s">
        <v>57</v>
      </c>
      <c r="F78" s="9" t="s">
        <v>58</v>
      </c>
      <c r="G78" s="9" t="s">
        <v>109</v>
      </c>
      <c r="H78" s="9" t="s">
        <v>67</v>
      </c>
      <c r="I78" s="9" t="s">
        <v>121</v>
      </c>
      <c r="J78" s="9" t="s">
        <v>67</v>
      </c>
      <c r="K78" s="61">
        <v>45505</v>
      </c>
      <c r="L78" s="62">
        <v>1</v>
      </c>
      <c r="M78" s="9" t="s">
        <v>123</v>
      </c>
    </row>
    <row r="79" spans="1:13">
      <c r="A79" s="17"/>
      <c r="B79" s="59">
        <v>72</v>
      </c>
      <c r="C79" s="9" t="s">
        <v>160</v>
      </c>
      <c r="D79" s="11" t="s">
        <v>56</v>
      </c>
      <c r="E79" s="9" t="s">
        <v>84</v>
      </c>
      <c r="F79" s="9" t="s">
        <v>161</v>
      </c>
      <c r="G79" s="9" t="s">
        <v>59</v>
      </c>
      <c r="H79" s="9" t="s">
        <v>162</v>
      </c>
      <c r="I79" s="9"/>
      <c r="J79" s="9" t="s">
        <v>67</v>
      </c>
      <c r="K79" s="61">
        <v>45505</v>
      </c>
      <c r="L79" s="62"/>
      <c r="M79" s="9" t="s">
        <v>163</v>
      </c>
    </row>
    <row r="80" spans="1:13">
      <c r="A80" s="17"/>
      <c r="B80" s="59">
        <v>73</v>
      </c>
      <c r="C80" s="9" t="s">
        <v>164</v>
      </c>
      <c r="D80" s="11" t="s">
        <v>56</v>
      </c>
      <c r="E80" s="9" t="s">
        <v>57</v>
      </c>
      <c r="F80" s="9" t="s">
        <v>58</v>
      </c>
      <c r="G80" s="9" t="s">
        <v>59</v>
      </c>
      <c r="H80" s="9" t="s">
        <v>165</v>
      </c>
      <c r="I80" s="9"/>
      <c r="J80" s="9" t="s">
        <v>61</v>
      </c>
      <c r="K80" s="61">
        <v>45505</v>
      </c>
      <c r="L80" s="62"/>
      <c r="M80" s="9" t="s">
        <v>166</v>
      </c>
    </row>
    <row r="81" spans="1:13">
      <c r="A81" s="17"/>
      <c r="B81" s="59">
        <v>74</v>
      </c>
      <c r="C81" s="9" t="s">
        <v>80</v>
      </c>
      <c r="D81" s="11" t="s">
        <v>64</v>
      </c>
      <c r="E81" s="9" t="s">
        <v>57</v>
      </c>
      <c r="F81" s="9" t="s">
        <v>140</v>
      </c>
      <c r="G81" s="9" t="s">
        <v>167</v>
      </c>
      <c r="H81" s="9" t="s">
        <v>143</v>
      </c>
      <c r="I81" s="9"/>
      <c r="J81" s="9" t="s">
        <v>67</v>
      </c>
      <c r="K81" s="61">
        <v>45536</v>
      </c>
      <c r="L81" s="62"/>
      <c r="M81" s="9" t="s">
        <v>168</v>
      </c>
    </row>
    <row r="82" spans="1:13">
      <c r="A82" s="17"/>
      <c r="B82" s="59">
        <v>75</v>
      </c>
      <c r="C82" s="9" t="s">
        <v>169</v>
      </c>
      <c r="D82" s="11" t="s">
        <v>64</v>
      </c>
      <c r="E82" s="9" t="s">
        <v>77</v>
      </c>
      <c r="F82" s="9" t="s">
        <v>58</v>
      </c>
      <c r="G82" s="9" t="s">
        <v>81</v>
      </c>
      <c r="H82" s="9" t="s">
        <v>78</v>
      </c>
      <c r="I82" s="9"/>
      <c r="J82" s="9" t="s">
        <v>67</v>
      </c>
      <c r="K82" s="61">
        <v>45474</v>
      </c>
      <c r="L82" s="62"/>
      <c r="M82" s="9" t="s">
        <v>170</v>
      </c>
    </row>
    <row r="83" spans="1:13">
      <c r="A83" s="17"/>
      <c r="B83" s="59">
        <v>76</v>
      </c>
      <c r="C83" s="9" t="s">
        <v>171</v>
      </c>
      <c r="D83" s="11" t="s">
        <v>64</v>
      </c>
      <c r="E83" s="9" t="s">
        <v>77</v>
      </c>
      <c r="F83" s="9" t="s">
        <v>58</v>
      </c>
      <c r="G83" s="9" t="s">
        <v>81</v>
      </c>
      <c r="H83" s="9" t="s">
        <v>172</v>
      </c>
      <c r="I83" s="9"/>
      <c r="J83" s="9" t="s">
        <v>67</v>
      </c>
      <c r="K83" s="61">
        <v>45474</v>
      </c>
      <c r="L83" s="62"/>
      <c r="M83" s="9" t="s">
        <v>173</v>
      </c>
    </row>
    <row r="84" spans="1:13">
      <c r="A84" s="17"/>
      <c r="B84" s="59">
        <v>77</v>
      </c>
      <c r="C84" s="9" t="s">
        <v>89</v>
      </c>
      <c r="D84" s="11" t="s">
        <v>64</v>
      </c>
      <c r="E84" s="9" t="s">
        <v>77</v>
      </c>
      <c r="F84" s="9" t="s">
        <v>58</v>
      </c>
      <c r="G84" s="9" t="s">
        <v>81</v>
      </c>
      <c r="H84" s="9" t="s">
        <v>78</v>
      </c>
      <c r="I84" s="9"/>
      <c r="J84" s="9" t="s">
        <v>67</v>
      </c>
      <c r="K84" s="61">
        <v>45474</v>
      </c>
      <c r="L84" s="62"/>
      <c r="M84" s="9" t="s">
        <v>174</v>
      </c>
    </row>
    <row r="85" spans="1:13">
      <c r="A85" s="17"/>
      <c r="B85" s="59">
        <v>78</v>
      </c>
      <c r="C85" s="9" t="s">
        <v>175</v>
      </c>
      <c r="D85" s="11" t="s">
        <v>64</v>
      </c>
      <c r="E85" s="9" t="s">
        <v>57</v>
      </c>
      <c r="F85" s="9" t="s">
        <v>140</v>
      </c>
      <c r="G85" s="9" t="s">
        <v>167</v>
      </c>
      <c r="H85" s="9" t="s">
        <v>143</v>
      </c>
      <c r="I85" s="9"/>
      <c r="J85" s="9" t="s">
        <v>67</v>
      </c>
      <c r="K85" s="61">
        <v>45536</v>
      </c>
      <c r="L85" s="62"/>
      <c r="M85" s="9" t="s">
        <v>176</v>
      </c>
    </row>
    <row r="86" spans="1:13">
      <c r="A86" s="17"/>
      <c r="B86" s="59">
        <v>79</v>
      </c>
      <c r="C86" s="9" t="s">
        <v>76</v>
      </c>
      <c r="D86" s="11" t="s">
        <v>64</v>
      </c>
      <c r="E86" s="9" t="s">
        <v>57</v>
      </c>
      <c r="F86" s="9" t="s">
        <v>140</v>
      </c>
      <c r="G86" s="9" t="s">
        <v>167</v>
      </c>
      <c r="H86" s="9" t="s">
        <v>143</v>
      </c>
      <c r="I86" s="9"/>
      <c r="J86" s="9" t="s">
        <v>67</v>
      </c>
      <c r="K86" s="61">
        <v>45536</v>
      </c>
      <c r="L86" s="62"/>
      <c r="M86" s="9" t="s">
        <v>177</v>
      </c>
    </row>
    <row r="87" spans="1:13">
      <c r="A87" s="17"/>
      <c r="B87" s="59">
        <v>80</v>
      </c>
      <c r="C87" s="9" t="s">
        <v>178</v>
      </c>
      <c r="D87" s="11" t="s">
        <v>64</v>
      </c>
      <c r="E87" s="9" t="s">
        <v>77</v>
      </c>
      <c r="F87" s="9" t="s">
        <v>58</v>
      </c>
      <c r="G87" s="9" t="s">
        <v>59</v>
      </c>
      <c r="H87" s="9" t="s">
        <v>78</v>
      </c>
      <c r="I87" s="9"/>
      <c r="J87" s="9" t="s">
        <v>67</v>
      </c>
      <c r="K87" s="61">
        <v>45474</v>
      </c>
      <c r="L87" s="62"/>
      <c r="M87" s="9" t="s">
        <v>179</v>
      </c>
    </row>
    <row r="88" spans="1:13">
      <c r="A88" s="17"/>
      <c r="B88" s="59">
        <v>81</v>
      </c>
      <c r="C88" s="9" t="s">
        <v>180</v>
      </c>
      <c r="D88" s="11" t="s">
        <v>64</v>
      </c>
      <c r="E88" s="9" t="s">
        <v>77</v>
      </c>
      <c r="F88" s="9" t="s">
        <v>58</v>
      </c>
      <c r="G88" s="9" t="s">
        <v>81</v>
      </c>
      <c r="H88" s="9" t="s">
        <v>78</v>
      </c>
      <c r="I88" s="9"/>
      <c r="J88" s="9" t="s">
        <v>67</v>
      </c>
      <c r="K88" s="61">
        <v>45474</v>
      </c>
      <c r="L88" s="62"/>
      <c r="M88" s="9" t="s">
        <v>181</v>
      </c>
    </row>
    <row r="89" spans="1:13">
      <c r="A89" s="17"/>
      <c r="B89" s="59">
        <v>82</v>
      </c>
      <c r="C89" s="9" t="s">
        <v>96</v>
      </c>
      <c r="D89" s="11" t="s">
        <v>64</v>
      </c>
      <c r="E89" s="9" t="s">
        <v>77</v>
      </c>
      <c r="F89" s="9" t="s">
        <v>58</v>
      </c>
      <c r="G89" s="9" t="s">
        <v>81</v>
      </c>
      <c r="H89" s="9" t="s">
        <v>78</v>
      </c>
      <c r="I89" s="9"/>
      <c r="J89" s="9" t="s">
        <v>67</v>
      </c>
      <c r="K89" s="61">
        <v>45474</v>
      </c>
      <c r="L89" s="62"/>
      <c r="M89" s="9" t="s">
        <v>182</v>
      </c>
    </row>
    <row r="90" spans="1:13">
      <c r="A90" s="17"/>
      <c r="B90" s="59">
        <v>83</v>
      </c>
      <c r="C90" s="9" t="s">
        <v>107</v>
      </c>
      <c r="D90" s="11" t="s">
        <v>64</v>
      </c>
      <c r="E90" s="9" t="s">
        <v>57</v>
      </c>
      <c r="F90" s="9" t="s">
        <v>58</v>
      </c>
      <c r="G90" s="9" t="s">
        <v>81</v>
      </c>
      <c r="H90" s="9" t="s">
        <v>143</v>
      </c>
      <c r="I90" s="9"/>
      <c r="J90" s="9" t="s">
        <v>67</v>
      </c>
      <c r="K90" s="61">
        <v>45505</v>
      </c>
      <c r="L90" s="62"/>
      <c r="M90" s="9" t="s">
        <v>183</v>
      </c>
    </row>
    <row r="91" spans="1:13">
      <c r="A91" s="17"/>
      <c r="B91" s="59">
        <v>84</v>
      </c>
      <c r="C91" s="9" t="s">
        <v>184</v>
      </c>
      <c r="D91" s="11" t="s">
        <v>64</v>
      </c>
      <c r="E91" s="9" t="s">
        <v>57</v>
      </c>
      <c r="F91" s="9" t="s">
        <v>140</v>
      </c>
      <c r="G91" s="9" t="s">
        <v>167</v>
      </c>
      <c r="H91" s="9" t="s">
        <v>185</v>
      </c>
      <c r="I91" s="9"/>
      <c r="J91" s="9" t="s">
        <v>67</v>
      </c>
      <c r="K91" s="61">
        <v>45536</v>
      </c>
      <c r="L91" s="62"/>
      <c r="M91" s="9" t="s">
        <v>186</v>
      </c>
    </row>
    <row r="92" spans="1:13">
      <c r="A92" s="17"/>
      <c r="B92" s="59">
        <v>85</v>
      </c>
      <c r="C92" s="9" t="s">
        <v>150</v>
      </c>
      <c r="D92" s="11" t="s">
        <v>56</v>
      </c>
      <c r="E92" s="9" t="s">
        <v>57</v>
      </c>
      <c r="F92" s="9" t="s">
        <v>140</v>
      </c>
      <c r="G92" s="9" t="s">
        <v>59</v>
      </c>
      <c r="H92" s="9" t="s">
        <v>185</v>
      </c>
      <c r="I92" s="9"/>
      <c r="J92" s="9" t="s">
        <v>61</v>
      </c>
      <c r="K92" s="61">
        <v>45536</v>
      </c>
      <c r="L92" s="62"/>
      <c r="M92" s="9" t="s">
        <v>187</v>
      </c>
    </row>
    <row r="93" spans="1:13">
      <c r="A93" s="17"/>
      <c r="B93" s="59">
        <v>86</v>
      </c>
      <c r="C93" s="9" t="s">
        <v>188</v>
      </c>
      <c r="D93" s="11" t="s">
        <v>56</v>
      </c>
      <c r="E93" s="9" t="s">
        <v>57</v>
      </c>
      <c r="F93" s="9" t="s">
        <v>140</v>
      </c>
      <c r="G93" s="9" t="s">
        <v>59</v>
      </c>
      <c r="H93" s="9" t="s">
        <v>185</v>
      </c>
      <c r="I93" s="9"/>
      <c r="J93" s="9" t="s">
        <v>61</v>
      </c>
      <c r="K93" s="61">
        <v>45536</v>
      </c>
      <c r="L93" s="62"/>
      <c r="M93" s="9" t="s">
        <v>187</v>
      </c>
    </row>
    <row r="94" spans="1:13">
      <c r="A94" s="17"/>
      <c r="B94" s="59">
        <v>87</v>
      </c>
      <c r="C94" s="9" t="s">
        <v>154</v>
      </c>
      <c r="D94" s="11" t="s">
        <v>64</v>
      </c>
      <c r="E94" s="9" t="s">
        <v>57</v>
      </c>
      <c r="F94" s="9" t="s">
        <v>58</v>
      </c>
      <c r="G94" s="9" t="s">
        <v>109</v>
      </c>
      <c r="H94" s="9" t="s">
        <v>67</v>
      </c>
      <c r="I94" s="60" t="s">
        <v>110</v>
      </c>
      <c r="J94" s="9" t="s">
        <v>67</v>
      </c>
      <c r="K94" s="61">
        <v>45536</v>
      </c>
      <c r="L94" s="62">
        <v>2</v>
      </c>
      <c r="M94" s="9" t="s">
        <v>111</v>
      </c>
    </row>
    <row r="95" spans="1:13">
      <c r="A95" s="17"/>
      <c r="B95" s="59">
        <v>88</v>
      </c>
      <c r="C95" s="9" t="s">
        <v>118</v>
      </c>
      <c r="D95" s="11" t="s">
        <v>64</v>
      </c>
      <c r="E95" s="9" t="s">
        <v>57</v>
      </c>
      <c r="F95" s="9" t="s">
        <v>58</v>
      </c>
      <c r="G95" s="9" t="s">
        <v>109</v>
      </c>
      <c r="H95" s="9" t="s">
        <v>67</v>
      </c>
      <c r="I95" s="9" t="s">
        <v>110</v>
      </c>
      <c r="J95" s="9" t="s">
        <v>67</v>
      </c>
      <c r="K95" s="61">
        <v>45536</v>
      </c>
      <c r="L95" s="62">
        <v>2</v>
      </c>
      <c r="M95" s="9" t="s">
        <v>111</v>
      </c>
    </row>
    <row r="96" spans="1:13">
      <c r="A96" s="17"/>
      <c r="B96" s="59">
        <v>89</v>
      </c>
      <c r="C96" s="9" t="s">
        <v>92</v>
      </c>
      <c r="D96" s="11" t="s">
        <v>64</v>
      </c>
      <c r="E96" s="9" t="s">
        <v>57</v>
      </c>
      <c r="F96" s="9" t="s">
        <v>58</v>
      </c>
      <c r="G96" s="9" t="s">
        <v>109</v>
      </c>
      <c r="H96" s="9" t="s">
        <v>67</v>
      </c>
      <c r="I96" s="9" t="s">
        <v>110</v>
      </c>
      <c r="J96" s="9" t="s">
        <v>67</v>
      </c>
      <c r="K96" s="61">
        <v>45536</v>
      </c>
      <c r="L96" s="62">
        <v>1</v>
      </c>
      <c r="M96" s="9" t="s">
        <v>113</v>
      </c>
    </row>
    <row r="97" spans="1:13">
      <c r="A97" s="17"/>
      <c r="B97" s="59">
        <v>90</v>
      </c>
      <c r="C97" s="9" t="s">
        <v>120</v>
      </c>
      <c r="D97" s="11" t="s">
        <v>64</v>
      </c>
      <c r="E97" s="9" t="s">
        <v>57</v>
      </c>
      <c r="F97" s="9" t="s">
        <v>58</v>
      </c>
      <c r="G97" s="9" t="s">
        <v>109</v>
      </c>
      <c r="H97" s="9" t="s">
        <v>67</v>
      </c>
      <c r="I97" s="9" t="s">
        <v>110</v>
      </c>
      <c r="J97" s="9" t="s">
        <v>67</v>
      </c>
      <c r="K97" s="61">
        <v>45536</v>
      </c>
      <c r="L97" s="62">
        <v>4</v>
      </c>
      <c r="M97" s="9" t="s">
        <v>189</v>
      </c>
    </row>
    <row r="98" spans="1:13">
      <c r="A98" s="17"/>
      <c r="B98" s="59">
        <v>91</v>
      </c>
      <c r="C98" s="9" t="s">
        <v>120</v>
      </c>
      <c r="D98" s="11" t="s">
        <v>64</v>
      </c>
      <c r="E98" s="9" t="s">
        <v>57</v>
      </c>
      <c r="F98" s="9" t="s">
        <v>58</v>
      </c>
      <c r="G98" s="9" t="s">
        <v>109</v>
      </c>
      <c r="H98" s="9" t="s">
        <v>115</v>
      </c>
      <c r="I98" s="60" t="s">
        <v>110</v>
      </c>
      <c r="J98" s="9" t="s">
        <v>61</v>
      </c>
      <c r="K98" s="61">
        <v>45536</v>
      </c>
      <c r="L98" s="62">
        <v>1</v>
      </c>
      <c r="M98" s="9" t="s">
        <v>116</v>
      </c>
    </row>
    <row r="99" spans="1:13">
      <c r="A99" s="17"/>
      <c r="B99" s="59">
        <v>92</v>
      </c>
      <c r="C99" s="9" t="s">
        <v>117</v>
      </c>
      <c r="D99" s="11" t="s">
        <v>64</v>
      </c>
      <c r="E99" s="9" t="s">
        <v>57</v>
      </c>
      <c r="F99" s="9" t="s">
        <v>58</v>
      </c>
      <c r="G99" s="9" t="s">
        <v>109</v>
      </c>
      <c r="H99" s="9" t="s">
        <v>67</v>
      </c>
      <c r="I99" s="9" t="s">
        <v>110</v>
      </c>
      <c r="J99" s="9" t="s">
        <v>67</v>
      </c>
      <c r="K99" s="61">
        <v>45536</v>
      </c>
      <c r="L99" s="62">
        <v>6</v>
      </c>
      <c r="M99" s="9" t="s">
        <v>190</v>
      </c>
    </row>
    <row r="100" spans="1:13">
      <c r="A100" s="17"/>
      <c r="B100" s="59">
        <v>93</v>
      </c>
      <c r="C100" s="9" t="s">
        <v>117</v>
      </c>
      <c r="D100" s="11" t="s">
        <v>64</v>
      </c>
      <c r="E100" s="9" t="s">
        <v>57</v>
      </c>
      <c r="F100" s="9" t="s">
        <v>58</v>
      </c>
      <c r="G100" s="9" t="s">
        <v>109</v>
      </c>
      <c r="H100" s="9" t="s">
        <v>67</v>
      </c>
      <c r="I100" s="60" t="s">
        <v>121</v>
      </c>
      <c r="J100" s="9" t="s">
        <v>67</v>
      </c>
      <c r="K100" s="61">
        <v>45536</v>
      </c>
      <c r="L100" s="62">
        <v>3</v>
      </c>
      <c r="M100" s="9" t="s">
        <v>158</v>
      </c>
    </row>
    <row r="101" spans="1:13">
      <c r="A101" s="17"/>
      <c r="B101" s="59">
        <v>94</v>
      </c>
      <c r="C101" s="9" t="s">
        <v>114</v>
      </c>
      <c r="D101" s="11" t="s">
        <v>64</v>
      </c>
      <c r="E101" s="9" t="s">
        <v>57</v>
      </c>
      <c r="F101" s="9" t="s">
        <v>58</v>
      </c>
      <c r="G101" s="9" t="s">
        <v>109</v>
      </c>
      <c r="H101" s="9" t="s">
        <v>115</v>
      </c>
      <c r="I101" s="9" t="s">
        <v>121</v>
      </c>
      <c r="J101" s="9" t="s">
        <v>61</v>
      </c>
      <c r="K101" s="61">
        <v>45536</v>
      </c>
      <c r="L101" s="62">
        <v>1</v>
      </c>
      <c r="M101" s="9" t="s">
        <v>191</v>
      </c>
    </row>
    <row r="102" spans="1:13">
      <c r="A102" s="17"/>
      <c r="B102" s="59">
        <v>95</v>
      </c>
      <c r="C102" s="9" t="s">
        <v>112</v>
      </c>
      <c r="D102" s="11" t="s">
        <v>64</v>
      </c>
      <c r="E102" s="9" t="s">
        <v>57</v>
      </c>
      <c r="F102" s="9" t="s">
        <v>58</v>
      </c>
      <c r="G102" s="9" t="s">
        <v>109</v>
      </c>
      <c r="H102" s="9" t="s">
        <v>67</v>
      </c>
      <c r="I102" s="60" t="s">
        <v>121</v>
      </c>
      <c r="J102" s="9" t="s">
        <v>67</v>
      </c>
      <c r="K102" s="61">
        <v>45536</v>
      </c>
      <c r="L102" s="62">
        <v>1</v>
      </c>
      <c r="M102" s="9" t="s">
        <v>123</v>
      </c>
    </row>
    <row r="103" spans="1:13">
      <c r="A103" s="17"/>
      <c r="B103" s="59">
        <v>96</v>
      </c>
      <c r="C103" s="9" t="s">
        <v>154</v>
      </c>
      <c r="D103" s="11" t="s">
        <v>64</v>
      </c>
      <c r="E103" s="9" t="s">
        <v>57</v>
      </c>
      <c r="F103" s="9" t="s">
        <v>58</v>
      </c>
      <c r="G103" s="9" t="s">
        <v>109</v>
      </c>
      <c r="H103" s="9" t="s">
        <v>115</v>
      </c>
      <c r="I103" s="60" t="s">
        <v>121</v>
      </c>
      <c r="J103" s="9" t="s">
        <v>61</v>
      </c>
      <c r="K103" s="61">
        <v>45536</v>
      </c>
      <c r="L103" s="62">
        <v>2</v>
      </c>
      <c r="M103" s="9" t="s">
        <v>124</v>
      </c>
    </row>
    <row r="104" spans="1:13">
      <c r="A104" s="17"/>
      <c r="B104" s="59">
        <v>97</v>
      </c>
      <c r="C104" s="9" t="s">
        <v>192</v>
      </c>
      <c r="D104" s="11" t="s">
        <v>64</v>
      </c>
      <c r="E104" s="9" t="s">
        <v>57</v>
      </c>
      <c r="F104" s="9" t="s">
        <v>58</v>
      </c>
      <c r="G104" s="9" t="s">
        <v>109</v>
      </c>
      <c r="H104" s="9" t="s">
        <v>67</v>
      </c>
      <c r="I104" s="60" t="s">
        <v>121</v>
      </c>
      <c r="J104" s="9" t="s">
        <v>67</v>
      </c>
      <c r="K104" s="61">
        <v>45536</v>
      </c>
      <c r="L104" s="62">
        <v>1</v>
      </c>
      <c r="M104" s="9" t="s">
        <v>123</v>
      </c>
    </row>
    <row r="105" spans="1:13">
      <c r="A105" s="17"/>
      <c r="B105" s="59">
        <v>98</v>
      </c>
      <c r="C105" s="9" t="s">
        <v>92</v>
      </c>
      <c r="D105" s="11" t="s">
        <v>64</v>
      </c>
      <c r="E105" s="9" t="s">
        <v>57</v>
      </c>
      <c r="F105" s="9" t="s">
        <v>58</v>
      </c>
      <c r="G105" s="9" t="s">
        <v>109</v>
      </c>
      <c r="H105" s="9" t="s">
        <v>67</v>
      </c>
      <c r="I105" s="9" t="s">
        <v>121</v>
      </c>
      <c r="J105" s="9" t="s">
        <v>67</v>
      </c>
      <c r="K105" s="61">
        <v>45536</v>
      </c>
      <c r="L105" s="62">
        <v>1</v>
      </c>
      <c r="M105" s="9" t="s">
        <v>123</v>
      </c>
    </row>
    <row r="106" spans="1:13">
      <c r="A106" s="17"/>
      <c r="B106" s="59">
        <v>99</v>
      </c>
      <c r="C106" s="9" t="s">
        <v>103</v>
      </c>
      <c r="D106" s="11" t="s">
        <v>64</v>
      </c>
      <c r="E106" s="9" t="s">
        <v>77</v>
      </c>
      <c r="F106" s="9" t="s">
        <v>58</v>
      </c>
      <c r="G106" s="9" t="s">
        <v>81</v>
      </c>
      <c r="H106" s="9" t="s">
        <v>193</v>
      </c>
      <c r="I106" s="9"/>
      <c r="J106" s="9" t="s">
        <v>67</v>
      </c>
      <c r="K106" s="61">
        <v>45231</v>
      </c>
      <c r="L106" s="62"/>
      <c r="M106" s="9" t="s">
        <v>194</v>
      </c>
    </row>
    <row r="107" spans="1:13">
      <c r="A107" s="17"/>
      <c r="B107" s="59">
        <v>100</v>
      </c>
      <c r="C107" s="9" t="s">
        <v>195</v>
      </c>
      <c r="D107" s="11" t="s">
        <v>64</v>
      </c>
      <c r="E107" s="9" t="s">
        <v>77</v>
      </c>
      <c r="F107" s="9" t="s">
        <v>58</v>
      </c>
      <c r="G107" s="9" t="s">
        <v>81</v>
      </c>
      <c r="H107" s="9" t="s">
        <v>193</v>
      </c>
      <c r="I107" s="9"/>
      <c r="J107" s="9" t="s">
        <v>67</v>
      </c>
      <c r="K107" s="61">
        <v>45231</v>
      </c>
      <c r="L107" s="62"/>
      <c r="M107" s="9" t="s">
        <v>196</v>
      </c>
    </row>
    <row r="108" spans="1:13">
      <c r="A108" s="17"/>
      <c r="B108" s="59">
        <v>101</v>
      </c>
      <c r="C108" s="9" t="s">
        <v>146</v>
      </c>
      <c r="D108" s="11" t="s">
        <v>64</v>
      </c>
      <c r="E108" s="9" t="s">
        <v>77</v>
      </c>
      <c r="F108" s="9" t="s">
        <v>58</v>
      </c>
      <c r="G108" s="9" t="s">
        <v>59</v>
      </c>
      <c r="H108" s="9" t="s">
        <v>78</v>
      </c>
      <c r="I108" s="9"/>
      <c r="J108" s="9" t="s">
        <v>67</v>
      </c>
      <c r="K108" s="61">
        <v>45444</v>
      </c>
      <c r="L108" s="62"/>
      <c r="M108" s="9" t="s">
        <v>197</v>
      </c>
    </row>
    <row r="109" spans="1:13">
      <c r="A109" s="17"/>
      <c r="B109" s="59">
        <v>102</v>
      </c>
      <c r="C109" s="9" t="s">
        <v>120</v>
      </c>
      <c r="D109" s="11" t="s">
        <v>64</v>
      </c>
      <c r="E109" s="9" t="s">
        <v>198</v>
      </c>
      <c r="F109" s="9" t="s">
        <v>58</v>
      </c>
      <c r="G109" s="9" t="s">
        <v>59</v>
      </c>
      <c r="H109" s="9" t="s">
        <v>199</v>
      </c>
      <c r="I109" s="9"/>
      <c r="J109" s="9" t="s">
        <v>61</v>
      </c>
      <c r="K109" s="61">
        <v>45536</v>
      </c>
      <c r="L109" s="62"/>
      <c r="M109" s="9" t="s">
        <v>200</v>
      </c>
    </row>
    <row r="110" spans="1:13">
      <c r="A110" s="17"/>
      <c r="B110" s="59">
        <v>103</v>
      </c>
      <c r="C110" s="9" t="s">
        <v>63</v>
      </c>
      <c r="D110" s="11" t="s">
        <v>64</v>
      </c>
      <c r="E110" s="9" t="s">
        <v>198</v>
      </c>
      <c r="F110" s="9" t="s">
        <v>58</v>
      </c>
      <c r="G110" s="9" t="s">
        <v>71</v>
      </c>
      <c r="H110" s="9" t="s">
        <v>201</v>
      </c>
      <c r="I110" s="9"/>
      <c r="J110" s="9" t="s">
        <v>67</v>
      </c>
      <c r="K110" s="61">
        <v>45536</v>
      </c>
      <c r="L110" s="62"/>
      <c r="M110" s="9" t="s">
        <v>202</v>
      </c>
    </row>
    <row r="111" spans="1:13">
      <c r="A111" s="17"/>
      <c r="B111" s="59">
        <v>104</v>
      </c>
      <c r="C111" s="9" t="s">
        <v>203</v>
      </c>
      <c r="D111" s="11" t="s">
        <v>56</v>
      </c>
      <c r="E111" s="9" t="s">
        <v>198</v>
      </c>
      <c r="F111" s="9" t="s">
        <v>161</v>
      </c>
      <c r="G111" s="9" t="s">
        <v>204</v>
      </c>
      <c r="H111" s="9" t="s">
        <v>205</v>
      </c>
      <c r="I111" s="9"/>
      <c r="J111" s="9" t="s">
        <v>61</v>
      </c>
      <c r="K111" s="61">
        <v>45536</v>
      </c>
      <c r="L111" s="62"/>
      <c r="M111" s="9" t="s">
        <v>206</v>
      </c>
    </row>
    <row r="112" spans="1:13">
      <c r="A112" s="17"/>
      <c r="B112" s="59">
        <v>105</v>
      </c>
      <c r="C112" s="9" t="s">
        <v>203</v>
      </c>
      <c r="D112" s="11" t="s">
        <v>56</v>
      </c>
      <c r="E112" s="9" t="s">
        <v>198</v>
      </c>
      <c r="F112" s="9" t="s">
        <v>161</v>
      </c>
      <c r="G112" s="9" t="s">
        <v>204</v>
      </c>
      <c r="H112" s="9" t="s">
        <v>207</v>
      </c>
      <c r="I112" s="9"/>
      <c r="J112" s="9" t="s">
        <v>61</v>
      </c>
      <c r="K112" s="61">
        <v>45536</v>
      </c>
      <c r="L112" s="62"/>
      <c r="M112" s="9" t="s">
        <v>208</v>
      </c>
    </row>
    <row r="113" spans="1:13">
      <c r="A113" s="17"/>
      <c r="B113" s="59">
        <v>106</v>
      </c>
      <c r="C113" s="9" t="s">
        <v>114</v>
      </c>
      <c r="D113" s="11" t="s">
        <v>56</v>
      </c>
      <c r="E113" s="9" t="s">
        <v>198</v>
      </c>
      <c r="F113" s="9" t="s">
        <v>161</v>
      </c>
      <c r="G113" s="9" t="s">
        <v>204</v>
      </c>
      <c r="H113" s="9" t="s">
        <v>209</v>
      </c>
      <c r="I113" s="9"/>
      <c r="J113" s="9" t="s">
        <v>61</v>
      </c>
      <c r="K113" s="61">
        <v>45536</v>
      </c>
      <c r="L113" s="62"/>
      <c r="M113" s="9" t="s">
        <v>210</v>
      </c>
    </row>
    <row r="114" spans="1:13">
      <c r="A114" s="17"/>
      <c r="B114" s="59">
        <v>107</v>
      </c>
      <c r="C114" s="9" t="s">
        <v>114</v>
      </c>
      <c r="D114" s="11" t="s">
        <v>56</v>
      </c>
      <c r="E114" s="9" t="s">
        <v>198</v>
      </c>
      <c r="F114" s="9" t="s">
        <v>161</v>
      </c>
      <c r="G114" s="9" t="s">
        <v>204</v>
      </c>
      <c r="H114" s="9" t="s">
        <v>205</v>
      </c>
      <c r="I114" s="9"/>
      <c r="J114" s="9" t="s">
        <v>61</v>
      </c>
      <c r="K114" s="61">
        <v>45536</v>
      </c>
      <c r="L114" s="62"/>
      <c r="M114" s="9" t="s">
        <v>211</v>
      </c>
    </row>
    <row r="115" spans="1:13">
      <c r="A115" s="17"/>
      <c r="B115" s="59">
        <v>108</v>
      </c>
      <c r="C115" s="9" t="s">
        <v>156</v>
      </c>
      <c r="D115" s="11" t="s">
        <v>56</v>
      </c>
      <c r="E115" s="9" t="s">
        <v>198</v>
      </c>
      <c r="F115" s="9" t="s">
        <v>161</v>
      </c>
      <c r="G115" s="9" t="s">
        <v>204</v>
      </c>
      <c r="H115" s="9" t="s">
        <v>205</v>
      </c>
      <c r="I115" s="9"/>
      <c r="J115" s="9" t="s">
        <v>61</v>
      </c>
      <c r="K115" s="61">
        <v>45536</v>
      </c>
      <c r="L115" s="62"/>
      <c r="M115" s="9" t="s">
        <v>212</v>
      </c>
    </row>
    <row r="116" spans="1:13">
      <c r="A116" s="17"/>
      <c r="B116" s="59">
        <v>109</v>
      </c>
      <c r="C116" s="9" t="s">
        <v>156</v>
      </c>
      <c r="D116" s="11" t="s">
        <v>64</v>
      </c>
      <c r="E116" s="9" t="s">
        <v>198</v>
      </c>
      <c r="F116" s="9" t="s">
        <v>161</v>
      </c>
      <c r="G116" s="9" t="s">
        <v>204</v>
      </c>
      <c r="H116" s="9" t="s">
        <v>207</v>
      </c>
      <c r="I116" s="9"/>
      <c r="J116" s="9" t="s">
        <v>61</v>
      </c>
      <c r="K116" s="61">
        <v>45536</v>
      </c>
      <c r="L116" s="62"/>
      <c r="M116" s="9" t="s">
        <v>213</v>
      </c>
    </row>
    <row r="117" spans="1:13">
      <c r="A117" s="17"/>
      <c r="B117" s="59">
        <v>110</v>
      </c>
      <c r="C117" s="9" t="s">
        <v>156</v>
      </c>
      <c r="D117" s="11" t="s">
        <v>64</v>
      </c>
      <c r="E117" s="9" t="s">
        <v>198</v>
      </c>
      <c r="F117" s="9" t="s">
        <v>161</v>
      </c>
      <c r="G117" s="9" t="s">
        <v>204</v>
      </c>
      <c r="H117" s="9" t="s">
        <v>214</v>
      </c>
      <c r="I117" s="9"/>
      <c r="J117" s="9" t="s">
        <v>61</v>
      </c>
      <c r="K117" s="61">
        <v>45536</v>
      </c>
      <c r="L117" s="62"/>
      <c r="M117" s="9" t="s">
        <v>215</v>
      </c>
    </row>
    <row r="118" spans="1:13">
      <c r="A118" s="17"/>
      <c r="B118" s="59">
        <v>111</v>
      </c>
      <c r="C118" s="9" t="s">
        <v>156</v>
      </c>
      <c r="D118" s="11" t="s">
        <v>56</v>
      </c>
      <c r="E118" s="9" t="s">
        <v>198</v>
      </c>
      <c r="F118" s="9" t="s">
        <v>161</v>
      </c>
      <c r="G118" s="9" t="s">
        <v>204</v>
      </c>
      <c r="H118" s="9" t="s">
        <v>205</v>
      </c>
      <c r="I118" s="9"/>
      <c r="J118" s="9" t="s">
        <v>61</v>
      </c>
      <c r="K118" s="61">
        <v>45536</v>
      </c>
      <c r="L118" s="62"/>
      <c r="M118" s="9" t="s">
        <v>216</v>
      </c>
    </row>
    <row r="119" spans="1:13">
      <c r="A119" s="17"/>
      <c r="B119" s="59">
        <v>112</v>
      </c>
      <c r="C119" s="9" t="s">
        <v>156</v>
      </c>
      <c r="D119" s="11" t="s">
        <v>64</v>
      </c>
      <c r="E119" s="9" t="s">
        <v>198</v>
      </c>
      <c r="F119" s="9" t="s">
        <v>58</v>
      </c>
      <c r="G119" s="9" t="s">
        <v>59</v>
      </c>
      <c r="H119" s="9" t="s">
        <v>217</v>
      </c>
      <c r="I119" s="9"/>
      <c r="J119" s="9" t="s">
        <v>61</v>
      </c>
      <c r="K119" s="61">
        <v>45536</v>
      </c>
      <c r="L119" s="62"/>
      <c r="M119" s="9" t="s">
        <v>218</v>
      </c>
    </row>
    <row r="120" spans="1:13">
      <c r="A120" s="17"/>
      <c r="B120" s="59">
        <v>113</v>
      </c>
      <c r="C120" s="9" t="s">
        <v>219</v>
      </c>
      <c r="D120" s="11" t="s">
        <v>64</v>
      </c>
      <c r="E120" s="9" t="s">
        <v>198</v>
      </c>
      <c r="F120" s="9" t="s">
        <v>161</v>
      </c>
      <c r="G120" s="9" t="s">
        <v>204</v>
      </c>
      <c r="H120" s="9" t="s">
        <v>67</v>
      </c>
      <c r="I120" s="9"/>
      <c r="J120" s="9" t="s">
        <v>61</v>
      </c>
      <c r="K120" s="61">
        <v>45536</v>
      </c>
      <c r="L120" s="62"/>
      <c r="M120" s="9" t="s">
        <v>220</v>
      </c>
    </row>
    <row r="121" spans="1:13">
      <c r="A121" s="17"/>
      <c r="B121" s="59">
        <v>114</v>
      </c>
      <c r="C121" s="9" t="s">
        <v>219</v>
      </c>
      <c r="D121" s="11" t="s">
        <v>56</v>
      </c>
      <c r="E121" s="9" t="s">
        <v>198</v>
      </c>
      <c r="F121" s="9" t="s">
        <v>161</v>
      </c>
      <c r="G121" s="9" t="s">
        <v>204</v>
      </c>
      <c r="H121" s="9" t="s">
        <v>205</v>
      </c>
      <c r="I121" s="9"/>
      <c r="J121" s="9" t="s">
        <v>61</v>
      </c>
      <c r="K121" s="61">
        <v>45536</v>
      </c>
      <c r="L121" s="62"/>
      <c r="M121" s="9" t="s">
        <v>221</v>
      </c>
    </row>
    <row r="122" spans="1:13">
      <c r="A122" s="17"/>
      <c r="B122" s="59">
        <v>115</v>
      </c>
      <c r="C122" s="9" t="s">
        <v>219</v>
      </c>
      <c r="D122" s="11" t="s">
        <v>64</v>
      </c>
      <c r="E122" s="9" t="s">
        <v>198</v>
      </c>
      <c r="F122" s="9" t="s">
        <v>58</v>
      </c>
      <c r="G122" s="9" t="s">
        <v>59</v>
      </c>
      <c r="H122" s="9" t="s">
        <v>222</v>
      </c>
      <c r="I122" s="9"/>
      <c r="J122" s="9" t="s">
        <v>67</v>
      </c>
      <c r="K122" s="61">
        <v>45536</v>
      </c>
      <c r="L122" s="62"/>
      <c r="M122" s="9" t="s">
        <v>223</v>
      </c>
    </row>
    <row r="123" spans="1:13">
      <c r="A123" s="17"/>
      <c r="B123" s="59">
        <v>116</v>
      </c>
      <c r="C123" s="9" t="s">
        <v>219</v>
      </c>
      <c r="D123" s="11" t="s">
        <v>56</v>
      </c>
      <c r="E123" s="9" t="s">
        <v>198</v>
      </c>
      <c r="F123" s="9" t="s">
        <v>161</v>
      </c>
      <c r="G123" s="9" t="s">
        <v>204</v>
      </c>
      <c r="H123" s="9" t="s">
        <v>205</v>
      </c>
      <c r="I123" s="9"/>
      <c r="J123" s="9" t="s">
        <v>61</v>
      </c>
      <c r="K123" s="61">
        <v>45536</v>
      </c>
      <c r="L123" s="62"/>
      <c r="M123" s="9" t="s">
        <v>224</v>
      </c>
    </row>
    <row r="124" spans="1:13">
      <c r="A124" s="17"/>
      <c r="B124" s="59">
        <v>117</v>
      </c>
      <c r="C124" s="9" t="s">
        <v>219</v>
      </c>
      <c r="D124" s="11" t="s">
        <v>64</v>
      </c>
      <c r="E124" s="9" t="s">
        <v>198</v>
      </c>
      <c r="F124" s="9" t="s">
        <v>58</v>
      </c>
      <c r="G124" s="9" t="s">
        <v>59</v>
      </c>
      <c r="H124" s="9" t="s">
        <v>222</v>
      </c>
      <c r="I124" s="9"/>
      <c r="J124" s="9" t="s">
        <v>67</v>
      </c>
      <c r="K124" s="61">
        <v>45536</v>
      </c>
      <c r="L124" s="62"/>
      <c r="M124" s="9" t="s">
        <v>225</v>
      </c>
    </row>
    <row r="125" spans="1:13">
      <c r="A125" s="17"/>
      <c r="B125" s="59">
        <v>118</v>
      </c>
      <c r="C125" s="9" t="s">
        <v>226</v>
      </c>
      <c r="D125" s="11" t="s">
        <v>64</v>
      </c>
      <c r="E125" s="9" t="s">
        <v>198</v>
      </c>
      <c r="F125" s="9" t="s">
        <v>58</v>
      </c>
      <c r="G125" s="9" t="s">
        <v>59</v>
      </c>
      <c r="H125" s="9" t="s">
        <v>222</v>
      </c>
      <c r="I125" s="9"/>
      <c r="J125" s="9" t="s">
        <v>67</v>
      </c>
      <c r="K125" s="61">
        <v>45536</v>
      </c>
      <c r="L125" s="62"/>
      <c r="M125" s="9" t="s">
        <v>227</v>
      </c>
    </row>
    <row r="126" spans="1:13">
      <c r="A126" s="17"/>
      <c r="B126" s="59">
        <v>119</v>
      </c>
      <c r="C126" s="9" t="s">
        <v>226</v>
      </c>
      <c r="D126" s="11" t="s">
        <v>64</v>
      </c>
      <c r="E126" s="9" t="s">
        <v>198</v>
      </c>
      <c r="F126" s="9" t="s">
        <v>161</v>
      </c>
      <c r="G126" s="9" t="s">
        <v>204</v>
      </c>
      <c r="H126" s="9" t="s">
        <v>214</v>
      </c>
      <c r="I126" s="9"/>
      <c r="J126" s="9" t="s">
        <v>61</v>
      </c>
      <c r="K126" s="61">
        <v>45536</v>
      </c>
      <c r="L126" s="62"/>
      <c r="M126" s="9" t="s">
        <v>228</v>
      </c>
    </row>
    <row r="127" spans="1:13">
      <c r="A127" s="17"/>
      <c r="B127" s="59">
        <v>120</v>
      </c>
      <c r="C127" s="9" t="s">
        <v>226</v>
      </c>
      <c r="D127" s="11" t="s">
        <v>56</v>
      </c>
      <c r="E127" s="9" t="s">
        <v>198</v>
      </c>
      <c r="F127" s="9" t="s">
        <v>161</v>
      </c>
      <c r="G127" s="9" t="s">
        <v>204</v>
      </c>
      <c r="H127" s="9" t="s">
        <v>205</v>
      </c>
      <c r="I127" s="9"/>
      <c r="J127" s="9" t="s">
        <v>61</v>
      </c>
      <c r="K127" s="61">
        <v>45536</v>
      </c>
      <c r="L127" s="62"/>
      <c r="M127" s="9" t="s">
        <v>229</v>
      </c>
    </row>
    <row r="128" spans="1:13">
      <c r="A128" s="17"/>
      <c r="B128" s="59">
        <v>121</v>
      </c>
      <c r="C128" s="9" t="s">
        <v>230</v>
      </c>
      <c r="D128" s="11" t="s">
        <v>56</v>
      </c>
      <c r="E128" s="9" t="s">
        <v>198</v>
      </c>
      <c r="F128" s="9" t="s">
        <v>161</v>
      </c>
      <c r="G128" s="9" t="s">
        <v>204</v>
      </c>
      <c r="H128" s="9" t="s">
        <v>205</v>
      </c>
      <c r="I128" s="9"/>
      <c r="J128" s="9" t="s">
        <v>61</v>
      </c>
      <c r="K128" s="61">
        <v>45536</v>
      </c>
      <c r="L128" s="62"/>
      <c r="M128" s="9" t="s">
        <v>231</v>
      </c>
    </row>
    <row r="129" spans="1:13">
      <c r="A129" s="17"/>
      <c r="B129" s="59">
        <v>122</v>
      </c>
      <c r="C129" s="9" t="s">
        <v>230</v>
      </c>
      <c r="D129" s="11" t="s">
        <v>64</v>
      </c>
      <c r="E129" s="9" t="s">
        <v>198</v>
      </c>
      <c r="F129" s="9" t="s">
        <v>161</v>
      </c>
      <c r="G129" s="9" t="s">
        <v>204</v>
      </c>
      <c r="H129" s="9" t="s">
        <v>207</v>
      </c>
      <c r="I129" s="9"/>
      <c r="J129" s="9" t="s">
        <v>61</v>
      </c>
      <c r="K129" s="61">
        <v>45536</v>
      </c>
      <c r="L129" s="62"/>
      <c r="M129" s="9" t="s">
        <v>232</v>
      </c>
    </row>
    <row r="130" spans="1:13">
      <c r="A130" s="17"/>
      <c r="B130" s="59">
        <v>123</v>
      </c>
      <c r="C130" s="9" t="s">
        <v>230</v>
      </c>
      <c r="D130" s="11" t="s">
        <v>64</v>
      </c>
      <c r="E130" s="9" t="s">
        <v>198</v>
      </c>
      <c r="F130" s="9" t="s">
        <v>161</v>
      </c>
      <c r="G130" s="9" t="s">
        <v>204</v>
      </c>
      <c r="H130" s="9" t="s">
        <v>214</v>
      </c>
      <c r="I130" s="9"/>
      <c r="J130" s="9" t="s">
        <v>61</v>
      </c>
      <c r="K130" s="61">
        <v>45536</v>
      </c>
      <c r="L130" s="62"/>
      <c r="M130" s="9" t="s">
        <v>233</v>
      </c>
    </row>
    <row r="131" spans="1:13">
      <c r="A131" s="17"/>
      <c r="B131" s="59">
        <v>124</v>
      </c>
      <c r="C131" s="9" t="s">
        <v>230</v>
      </c>
      <c r="D131" s="11" t="s">
        <v>56</v>
      </c>
      <c r="E131" s="9" t="s">
        <v>198</v>
      </c>
      <c r="F131" s="9" t="s">
        <v>161</v>
      </c>
      <c r="G131" s="9" t="s">
        <v>204</v>
      </c>
      <c r="H131" s="9" t="s">
        <v>205</v>
      </c>
      <c r="I131" s="9"/>
      <c r="J131" s="9" t="s">
        <v>61</v>
      </c>
      <c r="K131" s="61">
        <v>45536</v>
      </c>
      <c r="L131" s="62"/>
      <c r="M131" s="9" t="s">
        <v>234</v>
      </c>
    </row>
    <row r="132" spans="1:13">
      <c r="A132" s="17"/>
      <c r="B132" s="59">
        <v>125</v>
      </c>
      <c r="C132" s="9" t="s">
        <v>83</v>
      </c>
      <c r="D132" s="11" t="s">
        <v>64</v>
      </c>
      <c r="E132" s="9" t="s">
        <v>198</v>
      </c>
      <c r="F132" s="9" t="s">
        <v>161</v>
      </c>
      <c r="G132" s="9" t="s">
        <v>204</v>
      </c>
      <c r="H132" s="9" t="s">
        <v>235</v>
      </c>
      <c r="I132" s="9"/>
      <c r="J132" s="9" t="s">
        <v>61</v>
      </c>
      <c r="K132" s="61">
        <v>45536</v>
      </c>
      <c r="L132" s="62"/>
      <c r="M132" s="9" t="s">
        <v>236</v>
      </c>
    </row>
    <row r="133" spans="1:13">
      <c r="A133" s="17"/>
      <c r="B133" s="59">
        <v>126</v>
      </c>
      <c r="C133" s="9" t="s">
        <v>83</v>
      </c>
      <c r="D133" s="11" t="s">
        <v>64</v>
      </c>
      <c r="E133" s="9" t="s">
        <v>198</v>
      </c>
      <c r="F133" s="9" t="s">
        <v>58</v>
      </c>
      <c r="G133" s="9" t="s">
        <v>59</v>
      </c>
      <c r="H133" s="9" t="s">
        <v>222</v>
      </c>
      <c r="I133" s="9"/>
      <c r="J133" s="9" t="s">
        <v>67</v>
      </c>
      <c r="K133" s="61">
        <v>45536</v>
      </c>
      <c r="L133" s="62"/>
      <c r="M133" s="9" t="s">
        <v>237</v>
      </c>
    </row>
    <row r="134" spans="1:13">
      <c r="A134" s="17"/>
      <c r="B134" s="59">
        <v>127</v>
      </c>
      <c r="C134" s="9" t="s">
        <v>83</v>
      </c>
      <c r="D134" s="11" t="s">
        <v>64</v>
      </c>
      <c r="E134" s="9" t="s">
        <v>198</v>
      </c>
      <c r="F134" s="9" t="s">
        <v>161</v>
      </c>
      <c r="G134" s="9" t="s">
        <v>204</v>
      </c>
      <c r="H134" s="9" t="s">
        <v>207</v>
      </c>
      <c r="I134" s="9"/>
      <c r="J134" s="9" t="s">
        <v>61</v>
      </c>
      <c r="K134" s="61">
        <v>45536</v>
      </c>
      <c r="L134" s="62"/>
      <c r="M134" s="9" t="s">
        <v>238</v>
      </c>
    </row>
    <row r="135" spans="1:13">
      <c r="A135" s="17"/>
      <c r="B135" s="59">
        <v>128</v>
      </c>
      <c r="C135" s="9" t="s">
        <v>83</v>
      </c>
      <c r="D135" s="11" t="s">
        <v>56</v>
      </c>
      <c r="E135" s="9" t="s">
        <v>198</v>
      </c>
      <c r="F135" s="9" t="s">
        <v>161</v>
      </c>
      <c r="G135" s="9" t="s">
        <v>204</v>
      </c>
      <c r="H135" s="9" t="s">
        <v>205</v>
      </c>
      <c r="I135" s="9"/>
      <c r="J135" s="9" t="s">
        <v>61</v>
      </c>
      <c r="K135" s="61">
        <v>45536</v>
      </c>
      <c r="L135" s="62"/>
      <c r="M135" s="9" t="s">
        <v>239</v>
      </c>
    </row>
    <row r="136" spans="1:13">
      <c r="A136" s="17"/>
      <c r="B136" s="59">
        <v>129</v>
      </c>
      <c r="C136" s="9" t="s">
        <v>83</v>
      </c>
      <c r="D136" s="11" t="s">
        <v>64</v>
      </c>
      <c r="E136" s="9" t="s">
        <v>198</v>
      </c>
      <c r="F136" s="9" t="s">
        <v>161</v>
      </c>
      <c r="G136" s="9" t="s">
        <v>204</v>
      </c>
      <c r="H136" s="9" t="s">
        <v>214</v>
      </c>
      <c r="I136" s="9"/>
      <c r="J136" s="9" t="s">
        <v>61</v>
      </c>
      <c r="K136" s="61">
        <v>45536</v>
      </c>
      <c r="L136" s="62"/>
      <c r="M136" s="9" t="s">
        <v>240</v>
      </c>
    </row>
    <row r="137" spans="1:13">
      <c r="A137" s="17"/>
      <c r="B137" s="59">
        <v>130</v>
      </c>
      <c r="C137" s="9" t="s">
        <v>89</v>
      </c>
      <c r="D137" s="11" t="s">
        <v>64</v>
      </c>
      <c r="E137" s="9" t="s">
        <v>57</v>
      </c>
      <c r="F137" s="9" t="s">
        <v>58</v>
      </c>
      <c r="G137" s="9" t="s">
        <v>81</v>
      </c>
      <c r="H137" s="9" t="s">
        <v>241</v>
      </c>
      <c r="I137" s="9"/>
      <c r="J137" s="9" t="s">
        <v>67</v>
      </c>
      <c r="K137" s="61">
        <v>45536</v>
      </c>
      <c r="L137" s="62"/>
      <c r="M137" s="9" t="s">
        <v>242</v>
      </c>
    </row>
    <row r="138" spans="1:13">
      <c r="A138" s="17"/>
      <c r="B138" s="59">
        <v>131</v>
      </c>
      <c r="C138" s="9" t="s">
        <v>149</v>
      </c>
      <c r="D138" s="11" t="s">
        <v>64</v>
      </c>
      <c r="E138" s="9" t="s">
        <v>57</v>
      </c>
      <c r="F138" s="9" t="s">
        <v>58</v>
      </c>
      <c r="G138" s="9" t="s">
        <v>81</v>
      </c>
      <c r="H138" s="9" t="s">
        <v>241</v>
      </c>
      <c r="I138" s="9"/>
      <c r="J138" s="9" t="s">
        <v>67</v>
      </c>
      <c r="K138" s="61">
        <v>45536</v>
      </c>
      <c r="L138" s="62"/>
      <c r="M138" s="9" t="s">
        <v>243</v>
      </c>
    </row>
    <row r="139" spans="1:13">
      <c r="A139" s="17"/>
      <c r="B139" s="59">
        <v>132</v>
      </c>
      <c r="C139" s="9" t="s">
        <v>156</v>
      </c>
      <c r="D139" s="11" t="s">
        <v>64</v>
      </c>
      <c r="E139" s="9" t="s">
        <v>57</v>
      </c>
      <c r="F139" s="9" t="s">
        <v>58</v>
      </c>
      <c r="G139" s="9" t="s">
        <v>81</v>
      </c>
      <c r="H139" s="9" t="s">
        <v>241</v>
      </c>
      <c r="I139" s="9"/>
      <c r="J139" s="9" t="s">
        <v>67</v>
      </c>
      <c r="K139" s="61">
        <v>45536</v>
      </c>
      <c r="L139" s="62"/>
      <c r="M139" s="9" t="s">
        <v>244</v>
      </c>
    </row>
    <row r="140" spans="1:13">
      <c r="A140" s="17"/>
      <c r="B140" s="59">
        <v>133</v>
      </c>
      <c r="C140" s="9" t="s">
        <v>101</v>
      </c>
      <c r="D140" s="11" t="s">
        <v>64</v>
      </c>
      <c r="E140" s="9" t="s">
        <v>57</v>
      </c>
      <c r="F140" s="9" t="s">
        <v>58</v>
      </c>
      <c r="G140" s="9" t="s">
        <v>81</v>
      </c>
      <c r="H140" s="9" t="s">
        <v>241</v>
      </c>
      <c r="I140" s="9"/>
      <c r="J140" s="9" t="s">
        <v>67</v>
      </c>
      <c r="K140" s="61">
        <v>45536</v>
      </c>
      <c r="L140" s="62"/>
      <c r="M140" s="9" t="s">
        <v>245</v>
      </c>
    </row>
    <row r="141" spans="1:13">
      <c r="A141" s="17"/>
      <c r="B141" s="59">
        <v>134</v>
      </c>
      <c r="C141" s="9" t="s">
        <v>246</v>
      </c>
      <c r="D141" s="11" t="s">
        <v>64</v>
      </c>
      <c r="E141" s="9" t="s">
        <v>57</v>
      </c>
      <c r="F141" s="9" t="s">
        <v>58</v>
      </c>
      <c r="G141" s="9" t="s">
        <v>81</v>
      </c>
      <c r="H141" s="9" t="s">
        <v>241</v>
      </c>
      <c r="I141" s="9"/>
      <c r="J141" s="9" t="s">
        <v>67</v>
      </c>
      <c r="K141" s="61">
        <v>45536</v>
      </c>
      <c r="L141" s="62"/>
      <c r="M141" s="9" t="s">
        <v>247</v>
      </c>
    </row>
    <row r="142" spans="1:13">
      <c r="A142" s="17"/>
      <c r="B142" s="59">
        <v>135</v>
      </c>
      <c r="C142" s="9" t="s">
        <v>248</v>
      </c>
      <c r="D142" s="11" t="s">
        <v>64</v>
      </c>
      <c r="E142" s="9" t="s">
        <v>57</v>
      </c>
      <c r="F142" s="9" t="s">
        <v>58</v>
      </c>
      <c r="G142" s="9" t="s">
        <v>81</v>
      </c>
      <c r="H142" s="9" t="s">
        <v>241</v>
      </c>
      <c r="I142" s="9"/>
      <c r="J142" s="9" t="s">
        <v>67</v>
      </c>
      <c r="K142" s="61">
        <v>45536</v>
      </c>
      <c r="L142" s="62"/>
      <c r="M142" s="9" t="s">
        <v>249</v>
      </c>
    </row>
    <row r="143" spans="1:13">
      <c r="A143" s="17"/>
      <c r="B143" s="59">
        <v>136</v>
      </c>
      <c r="C143" s="9" t="s">
        <v>83</v>
      </c>
      <c r="D143" s="11" t="s">
        <v>64</v>
      </c>
      <c r="E143" s="9" t="s">
        <v>57</v>
      </c>
      <c r="F143" s="9" t="s">
        <v>58</v>
      </c>
      <c r="G143" s="9" t="s">
        <v>81</v>
      </c>
      <c r="H143" s="9" t="s">
        <v>241</v>
      </c>
      <c r="I143" s="9"/>
      <c r="J143" s="9" t="s">
        <v>67</v>
      </c>
      <c r="K143" s="61">
        <v>45536</v>
      </c>
      <c r="L143" s="62"/>
      <c r="M143" s="9" t="s">
        <v>243</v>
      </c>
    </row>
    <row r="144" spans="1:13">
      <c r="A144" s="17"/>
      <c r="B144" s="59">
        <v>137</v>
      </c>
      <c r="C144" s="9" t="s">
        <v>169</v>
      </c>
      <c r="D144" s="11" t="s">
        <v>64</v>
      </c>
      <c r="E144" s="9" t="s">
        <v>57</v>
      </c>
      <c r="F144" s="9" t="s">
        <v>58</v>
      </c>
      <c r="G144" s="9" t="s">
        <v>81</v>
      </c>
      <c r="H144" s="9" t="s">
        <v>241</v>
      </c>
      <c r="I144" s="9"/>
      <c r="J144" s="9" t="s">
        <v>61</v>
      </c>
      <c r="K144" s="61">
        <v>45536</v>
      </c>
      <c r="L144" s="62"/>
      <c r="M144" s="9" t="s">
        <v>250</v>
      </c>
    </row>
    <row r="145" spans="1:13">
      <c r="A145" s="17"/>
      <c r="B145" s="59">
        <v>138</v>
      </c>
      <c r="C145" s="9" t="s">
        <v>87</v>
      </c>
      <c r="D145" s="11" t="s">
        <v>64</v>
      </c>
      <c r="E145" s="9" t="s">
        <v>57</v>
      </c>
      <c r="F145" s="9" t="s">
        <v>58</v>
      </c>
      <c r="G145" s="9" t="s">
        <v>81</v>
      </c>
      <c r="H145" s="9" t="s">
        <v>241</v>
      </c>
      <c r="I145" s="9"/>
      <c r="J145" s="9" t="s">
        <v>67</v>
      </c>
      <c r="K145" s="61">
        <v>45536</v>
      </c>
      <c r="L145" s="62"/>
      <c r="M145" s="9" t="s">
        <v>251</v>
      </c>
    </row>
    <row r="146" spans="1:13">
      <c r="A146" s="17"/>
      <c r="B146" s="59">
        <v>139</v>
      </c>
      <c r="C146" s="9" t="s">
        <v>145</v>
      </c>
      <c r="D146" s="11" t="s">
        <v>64</v>
      </c>
      <c r="E146" s="9" t="s">
        <v>57</v>
      </c>
      <c r="F146" s="9" t="s">
        <v>58</v>
      </c>
      <c r="G146" s="9" t="s">
        <v>81</v>
      </c>
      <c r="H146" s="9" t="s">
        <v>241</v>
      </c>
      <c r="I146" s="9"/>
      <c r="J146" s="9" t="s">
        <v>67</v>
      </c>
      <c r="K146" s="61">
        <v>45536</v>
      </c>
      <c r="L146" s="62"/>
      <c r="M146" s="9" t="s">
        <v>243</v>
      </c>
    </row>
    <row r="147" spans="1:13">
      <c r="A147" s="17"/>
      <c r="B147" s="59">
        <v>140</v>
      </c>
      <c r="C147" s="9" t="s">
        <v>230</v>
      </c>
      <c r="D147" s="11" t="s">
        <v>64</v>
      </c>
      <c r="E147" s="9" t="s">
        <v>57</v>
      </c>
      <c r="F147" s="9" t="s">
        <v>58</v>
      </c>
      <c r="G147" s="9" t="s">
        <v>81</v>
      </c>
      <c r="H147" s="9" t="s">
        <v>241</v>
      </c>
      <c r="I147" s="9"/>
      <c r="J147" s="9" t="s">
        <v>67</v>
      </c>
      <c r="K147" s="61">
        <v>45536</v>
      </c>
      <c r="L147" s="62"/>
      <c r="M147" s="9" t="s">
        <v>252</v>
      </c>
    </row>
    <row r="148" spans="1:13">
      <c r="A148" s="17"/>
      <c r="B148" s="59">
        <v>141</v>
      </c>
      <c r="C148" s="9" t="s">
        <v>105</v>
      </c>
      <c r="D148" s="11" t="s">
        <v>64</v>
      </c>
      <c r="E148" s="9" t="s">
        <v>57</v>
      </c>
      <c r="F148" s="9" t="s">
        <v>58</v>
      </c>
      <c r="G148" s="9" t="s">
        <v>81</v>
      </c>
      <c r="H148" s="9" t="s">
        <v>241</v>
      </c>
      <c r="I148" s="9"/>
      <c r="J148" s="9" t="s">
        <v>67</v>
      </c>
      <c r="K148" s="61">
        <v>45536</v>
      </c>
      <c r="L148" s="62"/>
      <c r="M148" s="9" t="s">
        <v>247</v>
      </c>
    </row>
    <row r="149" spans="1:13">
      <c r="A149" s="17"/>
      <c r="B149" s="59">
        <v>142</v>
      </c>
      <c r="C149" s="9" t="s">
        <v>226</v>
      </c>
      <c r="D149" s="11" t="s">
        <v>64</v>
      </c>
      <c r="E149" s="9" t="s">
        <v>57</v>
      </c>
      <c r="F149" s="9" t="s">
        <v>58</v>
      </c>
      <c r="G149" s="9" t="s">
        <v>81</v>
      </c>
      <c r="H149" s="9" t="s">
        <v>241</v>
      </c>
      <c r="I149" s="9"/>
      <c r="J149" s="9" t="s">
        <v>67</v>
      </c>
      <c r="K149" s="61">
        <v>45536</v>
      </c>
      <c r="L149" s="62"/>
      <c r="M149" s="9" t="s">
        <v>253</v>
      </c>
    </row>
    <row r="150" spans="1:13">
      <c r="A150" s="17"/>
      <c r="B150" s="59">
        <v>143</v>
      </c>
      <c r="C150" s="9" t="s">
        <v>184</v>
      </c>
      <c r="D150" s="11" t="s">
        <v>64</v>
      </c>
      <c r="E150" s="9" t="s">
        <v>57</v>
      </c>
      <c r="F150" s="9" t="s">
        <v>58</v>
      </c>
      <c r="G150" s="9" t="s">
        <v>81</v>
      </c>
      <c r="H150" s="9" t="s">
        <v>241</v>
      </c>
      <c r="I150" s="9"/>
      <c r="J150" s="9" t="s">
        <v>67</v>
      </c>
      <c r="K150" s="61">
        <v>45536</v>
      </c>
      <c r="L150" s="62"/>
      <c r="M150" s="9" t="s">
        <v>247</v>
      </c>
    </row>
    <row r="151" spans="1:13">
      <c r="A151" s="17"/>
      <c r="B151" s="59">
        <v>144</v>
      </c>
      <c r="C151" s="9" t="s">
        <v>139</v>
      </c>
      <c r="D151" s="11" t="s">
        <v>56</v>
      </c>
      <c r="E151" s="9" t="s">
        <v>57</v>
      </c>
      <c r="F151" s="9" t="s">
        <v>58</v>
      </c>
      <c r="G151" s="9" t="s">
        <v>59</v>
      </c>
      <c r="H151" s="9" t="s">
        <v>241</v>
      </c>
      <c r="I151" s="9"/>
      <c r="J151" s="9" t="s">
        <v>61</v>
      </c>
      <c r="K151" s="61">
        <v>45536</v>
      </c>
      <c r="L151" s="62"/>
      <c r="M151" s="9" t="s">
        <v>254</v>
      </c>
    </row>
    <row r="152" spans="1:13">
      <c r="A152" s="17"/>
      <c r="B152" s="59">
        <v>145</v>
      </c>
      <c r="C152" s="9" t="s">
        <v>255</v>
      </c>
      <c r="D152" s="11" t="s">
        <v>56</v>
      </c>
      <c r="E152" s="9" t="s">
        <v>57</v>
      </c>
      <c r="F152" s="9" t="s">
        <v>58</v>
      </c>
      <c r="G152" s="9" t="s">
        <v>59</v>
      </c>
      <c r="H152" s="9" t="s">
        <v>241</v>
      </c>
      <c r="I152" s="9"/>
      <c r="J152" s="9" t="s">
        <v>61</v>
      </c>
      <c r="K152" s="61">
        <v>45536</v>
      </c>
      <c r="L152" s="62"/>
      <c r="M152" s="9" t="s">
        <v>254</v>
      </c>
    </row>
    <row r="153" spans="1:13">
      <c r="A153" s="17"/>
      <c r="B153" s="59">
        <v>146</v>
      </c>
      <c r="C153" s="9" t="s">
        <v>103</v>
      </c>
      <c r="D153" s="11" t="s">
        <v>56</v>
      </c>
      <c r="E153" s="9" t="s">
        <v>57</v>
      </c>
      <c r="F153" s="9" t="s">
        <v>58</v>
      </c>
      <c r="G153" s="9" t="s">
        <v>59</v>
      </c>
      <c r="H153" s="9" t="s">
        <v>241</v>
      </c>
      <c r="I153" s="9"/>
      <c r="J153" s="9" t="s">
        <v>61</v>
      </c>
      <c r="K153" s="61">
        <v>45536</v>
      </c>
      <c r="L153" s="62"/>
      <c r="M153" s="9" t="s">
        <v>254</v>
      </c>
    </row>
    <row r="154" spans="1:13">
      <c r="A154" s="17"/>
      <c r="B154" s="59">
        <v>147</v>
      </c>
      <c r="C154" s="9" t="s">
        <v>149</v>
      </c>
      <c r="D154" s="11" t="s">
        <v>64</v>
      </c>
      <c r="E154" s="9" t="s">
        <v>57</v>
      </c>
      <c r="F154" s="9" t="s">
        <v>58</v>
      </c>
      <c r="G154" s="9" t="s">
        <v>81</v>
      </c>
      <c r="H154" s="9" t="s">
        <v>241</v>
      </c>
      <c r="I154" s="9"/>
      <c r="J154" s="9" t="s">
        <v>67</v>
      </c>
      <c r="K154" s="61">
        <v>45536</v>
      </c>
      <c r="L154" s="62"/>
      <c r="M154" s="9" t="s">
        <v>256</v>
      </c>
    </row>
    <row r="155" spans="1:13">
      <c r="A155" s="17"/>
      <c r="B155" s="59">
        <v>148</v>
      </c>
      <c r="C155" s="9" t="s">
        <v>149</v>
      </c>
      <c r="D155" s="11" t="s">
        <v>64</v>
      </c>
      <c r="E155" s="9" t="s">
        <v>57</v>
      </c>
      <c r="F155" s="9" t="s">
        <v>58</v>
      </c>
      <c r="G155" s="9" t="s">
        <v>81</v>
      </c>
      <c r="H155" s="9" t="s">
        <v>241</v>
      </c>
      <c r="I155" s="9"/>
      <c r="J155" s="9" t="s">
        <v>67</v>
      </c>
      <c r="K155" s="61">
        <v>45536</v>
      </c>
      <c r="L155" s="62"/>
      <c r="M155" s="9" t="s">
        <v>257</v>
      </c>
    </row>
    <row r="156" spans="1:13">
      <c r="A156" s="17"/>
      <c r="B156" s="59">
        <v>149</v>
      </c>
      <c r="C156" s="9" t="s">
        <v>101</v>
      </c>
      <c r="D156" s="11" t="s">
        <v>64</v>
      </c>
      <c r="E156" s="9" t="s">
        <v>57</v>
      </c>
      <c r="F156" s="9" t="s">
        <v>58</v>
      </c>
      <c r="G156" s="9" t="s">
        <v>81</v>
      </c>
      <c r="H156" s="9" t="s">
        <v>241</v>
      </c>
      <c r="I156" s="9"/>
      <c r="J156" s="9" t="s">
        <v>67</v>
      </c>
      <c r="K156" s="61">
        <v>45536</v>
      </c>
      <c r="L156" s="62"/>
      <c r="M156" s="9" t="s">
        <v>247</v>
      </c>
    </row>
    <row r="157" spans="1:13">
      <c r="A157" s="17"/>
      <c r="B157" s="59">
        <v>150</v>
      </c>
      <c r="C157" s="9" t="s">
        <v>246</v>
      </c>
      <c r="D157" s="11" t="s">
        <v>64</v>
      </c>
      <c r="E157" s="9" t="s">
        <v>57</v>
      </c>
      <c r="F157" s="9" t="s">
        <v>58</v>
      </c>
      <c r="G157" s="9" t="s">
        <v>81</v>
      </c>
      <c r="H157" s="9" t="s">
        <v>241</v>
      </c>
      <c r="I157" s="9"/>
      <c r="J157" s="9" t="s">
        <v>67</v>
      </c>
      <c r="K157" s="61">
        <v>45536</v>
      </c>
      <c r="L157" s="62"/>
      <c r="M157" s="9" t="s">
        <v>245</v>
      </c>
    </row>
    <row r="158" spans="1:13">
      <c r="A158" s="17"/>
      <c r="B158" s="59">
        <v>151</v>
      </c>
      <c r="C158" s="9" t="s">
        <v>83</v>
      </c>
      <c r="D158" s="11" t="s">
        <v>64</v>
      </c>
      <c r="E158" s="9" t="s">
        <v>57</v>
      </c>
      <c r="F158" s="9" t="s">
        <v>58</v>
      </c>
      <c r="G158" s="9" t="s">
        <v>81</v>
      </c>
      <c r="H158" s="9" t="s">
        <v>241</v>
      </c>
      <c r="I158" s="9"/>
      <c r="J158" s="9" t="s">
        <v>67</v>
      </c>
      <c r="K158" s="61">
        <v>45536</v>
      </c>
      <c r="L158" s="62"/>
      <c r="M158" s="9" t="s">
        <v>258</v>
      </c>
    </row>
    <row r="159" spans="1:13">
      <c r="A159" s="17"/>
      <c r="B159" s="59">
        <v>152</v>
      </c>
      <c r="C159" s="9" t="s">
        <v>145</v>
      </c>
      <c r="D159" s="11" t="s">
        <v>64</v>
      </c>
      <c r="E159" s="9" t="s">
        <v>57</v>
      </c>
      <c r="F159" s="9" t="s">
        <v>58</v>
      </c>
      <c r="G159" s="9" t="s">
        <v>81</v>
      </c>
      <c r="H159" s="9" t="s">
        <v>241</v>
      </c>
      <c r="I159" s="9"/>
      <c r="J159" s="9" t="s">
        <v>67</v>
      </c>
      <c r="K159" s="61">
        <v>45536</v>
      </c>
      <c r="L159" s="62"/>
      <c r="M159" s="9" t="s">
        <v>258</v>
      </c>
    </row>
    <row r="160" spans="1:13">
      <c r="A160" s="17"/>
      <c r="B160" s="59">
        <v>153</v>
      </c>
      <c r="C160" s="9" t="s">
        <v>83</v>
      </c>
      <c r="D160" s="11" t="s">
        <v>64</v>
      </c>
      <c r="E160" s="9" t="s">
        <v>57</v>
      </c>
      <c r="F160" s="9" t="s">
        <v>58</v>
      </c>
      <c r="G160" s="9" t="s">
        <v>81</v>
      </c>
      <c r="H160" s="9" t="s">
        <v>241</v>
      </c>
      <c r="I160" s="9"/>
      <c r="J160" s="9" t="s">
        <v>67</v>
      </c>
      <c r="K160" s="61">
        <v>45536</v>
      </c>
      <c r="L160" s="62"/>
      <c r="M160" s="9" t="s">
        <v>259</v>
      </c>
    </row>
    <row r="161" spans="1:13">
      <c r="A161" s="17"/>
      <c r="B161" s="59">
        <v>154</v>
      </c>
      <c r="C161" s="9" t="s">
        <v>145</v>
      </c>
      <c r="D161" s="11" t="s">
        <v>64</v>
      </c>
      <c r="E161" s="9" t="s">
        <v>57</v>
      </c>
      <c r="F161" s="9" t="s">
        <v>58</v>
      </c>
      <c r="G161" s="9" t="s">
        <v>81</v>
      </c>
      <c r="H161" s="9" t="s">
        <v>241</v>
      </c>
      <c r="I161" s="9"/>
      <c r="J161" s="9" t="s">
        <v>67</v>
      </c>
      <c r="K161" s="61">
        <v>45536</v>
      </c>
      <c r="L161" s="62"/>
      <c r="M161" s="9" t="s">
        <v>259</v>
      </c>
    </row>
    <row r="162" spans="1:13">
      <c r="A162" s="17"/>
      <c r="B162" s="59">
        <v>155</v>
      </c>
      <c r="C162" s="9" t="s">
        <v>105</v>
      </c>
      <c r="D162" s="11" t="s">
        <v>64</v>
      </c>
      <c r="E162" s="9" t="s">
        <v>57</v>
      </c>
      <c r="F162" s="9" t="s">
        <v>58</v>
      </c>
      <c r="G162" s="9" t="s">
        <v>81</v>
      </c>
      <c r="H162" s="9" t="s">
        <v>241</v>
      </c>
      <c r="I162" s="9"/>
      <c r="J162" s="9" t="s">
        <v>67</v>
      </c>
      <c r="K162" s="61">
        <v>45536</v>
      </c>
      <c r="L162" s="62"/>
      <c r="M162" s="9" t="s">
        <v>259</v>
      </c>
    </row>
    <row r="163" spans="1:13">
      <c r="A163" s="17"/>
      <c r="B163" s="59">
        <v>156</v>
      </c>
      <c r="C163" s="9" t="s">
        <v>230</v>
      </c>
      <c r="D163" s="11" t="s">
        <v>64</v>
      </c>
      <c r="E163" s="9" t="s">
        <v>57</v>
      </c>
      <c r="F163" s="9" t="s">
        <v>58</v>
      </c>
      <c r="G163" s="9" t="s">
        <v>81</v>
      </c>
      <c r="H163" s="9" t="s">
        <v>241</v>
      </c>
      <c r="I163" s="9"/>
      <c r="J163" s="9" t="s">
        <v>67</v>
      </c>
      <c r="K163" s="61">
        <v>45536</v>
      </c>
      <c r="L163" s="62"/>
      <c r="M163" s="9" t="s">
        <v>260</v>
      </c>
    </row>
    <row r="164" spans="1:13">
      <c r="A164" s="17"/>
      <c r="B164" s="59">
        <v>157</v>
      </c>
      <c r="C164" s="9" t="s">
        <v>226</v>
      </c>
      <c r="D164" s="11" t="s">
        <v>64</v>
      </c>
      <c r="E164" s="9" t="s">
        <v>57</v>
      </c>
      <c r="F164" s="9" t="s">
        <v>58</v>
      </c>
      <c r="G164" s="9" t="s">
        <v>81</v>
      </c>
      <c r="H164" s="9" t="s">
        <v>241</v>
      </c>
      <c r="I164" s="9"/>
      <c r="J164" s="9" t="s">
        <v>67</v>
      </c>
      <c r="K164" s="61">
        <v>45536</v>
      </c>
      <c r="L164" s="62"/>
      <c r="M164" s="9" t="s">
        <v>259</v>
      </c>
    </row>
    <row r="165" spans="1:13">
      <c r="A165" s="17"/>
      <c r="B165" s="59">
        <v>158</v>
      </c>
      <c r="C165" s="9" t="s">
        <v>184</v>
      </c>
      <c r="D165" s="11" t="s">
        <v>64</v>
      </c>
      <c r="E165" s="9" t="s">
        <v>57</v>
      </c>
      <c r="F165" s="9" t="s">
        <v>58</v>
      </c>
      <c r="G165" s="9" t="s">
        <v>81</v>
      </c>
      <c r="H165" s="9" t="s">
        <v>241</v>
      </c>
      <c r="I165" s="9"/>
      <c r="J165" s="9" t="s">
        <v>67</v>
      </c>
      <c r="K165" s="61">
        <v>45536</v>
      </c>
      <c r="L165" s="62"/>
      <c r="M165" s="9" t="s">
        <v>259</v>
      </c>
    </row>
    <row r="166" spans="1:13">
      <c r="A166" s="17"/>
      <c r="B166" s="59">
        <v>159</v>
      </c>
      <c r="C166" s="9" t="s">
        <v>154</v>
      </c>
      <c r="D166" s="11" t="s">
        <v>56</v>
      </c>
      <c r="E166" s="9" t="s">
        <v>261</v>
      </c>
      <c r="F166" s="9" t="s">
        <v>161</v>
      </c>
      <c r="G166" s="9" t="s">
        <v>71</v>
      </c>
      <c r="H166" s="9" t="s">
        <v>262</v>
      </c>
      <c r="I166" s="9"/>
      <c r="J166" s="9" t="s">
        <v>67</v>
      </c>
      <c r="K166" s="61">
        <v>45292</v>
      </c>
      <c r="L166" s="62"/>
      <c r="M166" s="9" t="s">
        <v>263</v>
      </c>
    </row>
    <row r="167" spans="1:13">
      <c r="A167" s="17"/>
      <c r="B167" s="59">
        <v>160</v>
      </c>
      <c r="C167" s="9" t="s">
        <v>87</v>
      </c>
      <c r="D167" s="11" t="s">
        <v>64</v>
      </c>
      <c r="E167" s="9" t="s">
        <v>57</v>
      </c>
      <c r="F167" s="9" t="s">
        <v>58</v>
      </c>
      <c r="G167" s="9" t="s">
        <v>81</v>
      </c>
      <c r="H167" s="9" t="s">
        <v>241</v>
      </c>
      <c r="I167" s="9"/>
      <c r="J167" s="9" t="s">
        <v>67</v>
      </c>
      <c r="K167" s="61">
        <v>45536</v>
      </c>
      <c r="L167" s="62"/>
      <c r="M167" s="9" t="s">
        <v>258</v>
      </c>
    </row>
    <row r="168" spans="1:13">
      <c r="A168" s="17"/>
      <c r="B168" s="59">
        <v>161</v>
      </c>
      <c r="C168" s="9" t="s">
        <v>63</v>
      </c>
      <c r="D168" s="11" t="s">
        <v>64</v>
      </c>
      <c r="E168" s="9" t="s">
        <v>57</v>
      </c>
      <c r="F168" s="9" t="s">
        <v>58</v>
      </c>
      <c r="G168" s="9" t="s">
        <v>109</v>
      </c>
      <c r="H168" s="9" t="s">
        <v>67</v>
      </c>
      <c r="I168" s="9" t="s">
        <v>110</v>
      </c>
      <c r="J168" s="9" t="s">
        <v>67</v>
      </c>
      <c r="K168" s="61">
        <v>45566</v>
      </c>
      <c r="L168" s="62">
        <v>2</v>
      </c>
      <c r="M168" s="9" t="s">
        <v>111</v>
      </c>
    </row>
    <row r="169" spans="1:13">
      <c r="A169" s="17"/>
      <c r="B169" s="59">
        <v>162</v>
      </c>
      <c r="C169" s="9" t="s">
        <v>112</v>
      </c>
      <c r="D169" s="11" t="s">
        <v>64</v>
      </c>
      <c r="E169" s="9" t="s">
        <v>57</v>
      </c>
      <c r="F169" s="9" t="s">
        <v>58</v>
      </c>
      <c r="G169" s="9" t="s">
        <v>109</v>
      </c>
      <c r="H169" s="9" t="s">
        <v>67</v>
      </c>
      <c r="I169" s="9" t="s">
        <v>110</v>
      </c>
      <c r="J169" s="9" t="s">
        <v>67</v>
      </c>
      <c r="K169" s="61">
        <v>45566</v>
      </c>
      <c r="L169" s="62">
        <v>6</v>
      </c>
      <c r="M169" s="9" t="s">
        <v>190</v>
      </c>
    </row>
    <row r="170" spans="1:13">
      <c r="A170" s="17"/>
      <c r="B170" s="59">
        <v>163</v>
      </c>
      <c r="C170" s="9" t="s">
        <v>114</v>
      </c>
      <c r="D170" s="11" t="s">
        <v>64</v>
      </c>
      <c r="E170" s="9" t="s">
        <v>57</v>
      </c>
      <c r="F170" s="9" t="s">
        <v>58</v>
      </c>
      <c r="G170" s="9" t="s">
        <v>109</v>
      </c>
      <c r="H170" s="9" t="s">
        <v>115</v>
      </c>
      <c r="I170" s="9" t="s">
        <v>110</v>
      </c>
      <c r="J170" s="9" t="s">
        <v>61</v>
      </c>
      <c r="K170" s="61">
        <v>45566</v>
      </c>
      <c r="L170" s="62">
        <v>1</v>
      </c>
      <c r="M170" s="9" t="s">
        <v>264</v>
      </c>
    </row>
    <row r="171" spans="1:13">
      <c r="A171" s="17"/>
      <c r="B171" s="59">
        <v>164</v>
      </c>
      <c r="C171" s="9" t="s">
        <v>92</v>
      </c>
      <c r="D171" s="11" t="s">
        <v>64</v>
      </c>
      <c r="E171" s="9" t="s">
        <v>57</v>
      </c>
      <c r="F171" s="9" t="s">
        <v>58</v>
      </c>
      <c r="G171" s="9" t="s">
        <v>109</v>
      </c>
      <c r="H171" s="9" t="s">
        <v>67</v>
      </c>
      <c r="I171" s="9" t="s">
        <v>110</v>
      </c>
      <c r="J171" s="9" t="s">
        <v>67</v>
      </c>
      <c r="K171" s="61">
        <v>45566</v>
      </c>
      <c r="L171" s="62">
        <v>5</v>
      </c>
      <c r="M171" s="9" t="s">
        <v>151</v>
      </c>
    </row>
    <row r="172" spans="1:13">
      <c r="A172" s="17"/>
      <c r="B172" s="59">
        <v>165</v>
      </c>
      <c r="C172" s="9" t="s">
        <v>114</v>
      </c>
      <c r="D172" s="11" t="s">
        <v>64</v>
      </c>
      <c r="E172" s="9" t="s">
        <v>57</v>
      </c>
      <c r="F172" s="9" t="s">
        <v>58</v>
      </c>
      <c r="G172" s="9" t="s">
        <v>109</v>
      </c>
      <c r="H172" s="9" t="s">
        <v>67</v>
      </c>
      <c r="I172" s="9" t="s">
        <v>110</v>
      </c>
      <c r="J172" s="9" t="s">
        <v>67</v>
      </c>
      <c r="K172" s="61">
        <v>45566</v>
      </c>
      <c r="L172" s="62">
        <v>3</v>
      </c>
      <c r="M172" s="9" t="s">
        <v>153</v>
      </c>
    </row>
    <row r="173" spans="1:13">
      <c r="A173" s="17"/>
      <c r="B173" s="59">
        <v>166</v>
      </c>
      <c r="C173" s="9" t="s">
        <v>120</v>
      </c>
      <c r="D173" s="11" t="s">
        <v>64</v>
      </c>
      <c r="E173" s="9" t="s">
        <v>57</v>
      </c>
      <c r="F173" s="9" t="s">
        <v>58</v>
      </c>
      <c r="G173" s="9" t="s">
        <v>109</v>
      </c>
      <c r="H173" s="9" t="s">
        <v>67</v>
      </c>
      <c r="I173" s="9" t="s">
        <v>110</v>
      </c>
      <c r="J173" s="9" t="s">
        <v>67</v>
      </c>
      <c r="K173" s="61">
        <v>45566</v>
      </c>
      <c r="L173" s="62">
        <v>5</v>
      </c>
      <c r="M173" s="9" t="s">
        <v>151</v>
      </c>
    </row>
    <row r="174" spans="1:13">
      <c r="A174" s="17"/>
      <c r="B174" s="59">
        <v>167</v>
      </c>
      <c r="C174" s="9" t="s">
        <v>118</v>
      </c>
      <c r="D174" s="11" t="s">
        <v>64</v>
      </c>
      <c r="E174" s="9" t="s">
        <v>57</v>
      </c>
      <c r="F174" s="9" t="s">
        <v>58</v>
      </c>
      <c r="G174" s="9" t="s">
        <v>109</v>
      </c>
      <c r="H174" s="9" t="s">
        <v>67</v>
      </c>
      <c r="I174" s="9" t="s">
        <v>110</v>
      </c>
      <c r="J174" s="9" t="s">
        <v>67</v>
      </c>
      <c r="K174" s="61">
        <v>45566</v>
      </c>
      <c r="L174" s="62">
        <v>3</v>
      </c>
      <c r="M174" s="9" t="s">
        <v>153</v>
      </c>
    </row>
    <row r="175" spans="1:13">
      <c r="A175" s="17"/>
      <c r="B175" s="59">
        <v>168</v>
      </c>
      <c r="C175" s="9" t="s">
        <v>117</v>
      </c>
      <c r="D175" s="11" t="s">
        <v>64</v>
      </c>
      <c r="E175" s="9" t="s">
        <v>57</v>
      </c>
      <c r="F175" s="9" t="s">
        <v>58</v>
      </c>
      <c r="G175" s="9" t="s">
        <v>109</v>
      </c>
      <c r="H175" s="9" t="s">
        <v>115</v>
      </c>
      <c r="I175" s="9" t="s">
        <v>110</v>
      </c>
      <c r="J175" s="9" t="s">
        <v>61</v>
      </c>
      <c r="K175" s="61">
        <v>45566</v>
      </c>
      <c r="L175" s="62">
        <v>1</v>
      </c>
      <c r="M175" s="9" t="s">
        <v>264</v>
      </c>
    </row>
    <row r="176" spans="1:13">
      <c r="A176" s="17"/>
      <c r="B176" s="59">
        <v>169</v>
      </c>
      <c r="C176" s="9" t="s">
        <v>92</v>
      </c>
      <c r="D176" s="11" t="s">
        <v>64</v>
      </c>
      <c r="E176" s="9" t="s">
        <v>57</v>
      </c>
      <c r="F176" s="9" t="s">
        <v>58</v>
      </c>
      <c r="G176" s="9" t="s">
        <v>109</v>
      </c>
      <c r="H176" s="9" t="s">
        <v>115</v>
      </c>
      <c r="I176" s="9" t="s">
        <v>110</v>
      </c>
      <c r="J176" s="9" t="s">
        <v>61</v>
      </c>
      <c r="K176" s="61">
        <v>45566</v>
      </c>
      <c r="L176" s="62">
        <v>1</v>
      </c>
      <c r="M176" s="9" t="s">
        <v>264</v>
      </c>
    </row>
    <row r="177" spans="1:13">
      <c r="A177" s="17"/>
      <c r="B177" s="59">
        <v>170</v>
      </c>
      <c r="C177" s="9" t="s">
        <v>155</v>
      </c>
      <c r="D177" s="11" t="s">
        <v>64</v>
      </c>
      <c r="E177" s="9" t="s">
        <v>57</v>
      </c>
      <c r="F177" s="9" t="s">
        <v>58</v>
      </c>
      <c r="G177" s="9" t="s">
        <v>109</v>
      </c>
      <c r="H177" s="9" t="s">
        <v>115</v>
      </c>
      <c r="I177" s="9" t="s">
        <v>110</v>
      </c>
      <c r="J177" s="9" t="s">
        <v>61</v>
      </c>
      <c r="K177" s="61">
        <v>45566</v>
      </c>
      <c r="L177" s="62">
        <v>1</v>
      </c>
      <c r="M177" s="9" t="s">
        <v>264</v>
      </c>
    </row>
    <row r="178" spans="1:13">
      <c r="A178" s="17"/>
      <c r="B178" s="59">
        <v>171</v>
      </c>
      <c r="C178" s="9" t="s">
        <v>155</v>
      </c>
      <c r="D178" s="11" t="s">
        <v>64</v>
      </c>
      <c r="E178" s="9" t="s">
        <v>57</v>
      </c>
      <c r="F178" s="9" t="s">
        <v>58</v>
      </c>
      <c r="G178" s="9" t="s">
        <v>109</v>
      </c>
      <c r="H178" s="9" t="s">
        <v>67</v>
      </c>
      <c r="I178" s="9" t="s">
        <v>121</v>
      </c>
      <c r="J178" s="9" t="s">
        <v>67</v>
      </c>
      <c r="K178" s="61">
        <v>45566</v>
      </c>
      <c r="L178" s="62">
        <v>1</v>
      </c>
      <c r="M178" s="9" t="s">
        <v>123</v>
      </c>
    </row>
    <row r="179" spans="1:13">
      <c r="A179" s="17"/>
      <c r="B179" s="59">
        <v>172</v>
      </c>
      <c r="C179" s="9" t="s">
        <v>117</v>
      </c>
      <c r="D179" s="11" t="s">
        <v>64</v>
      </c>
      <c r="E179" s="9" t="s">
        <v>57</v>
      </c>
      <c r="F179" s="9" t="s">
        <v>58</v>
      </c>
      <c r="G179" s="9" t="s">
        <v>109</v>
      </c>
      <c r="H179" s="9" t="s">
        <v>67</v>
      </c>
      <c r="I179" s="9" t="s">
        <v>110</v>
      </c>
      <c r="J179" s="9" t="s">
        <v>67</v>
      </c>
      <c r="K179" s="61">
        <v>45566</v>
      </c>
      <c r="L179" s="62">
        <v>2</v>
      </c>
      <c r="M179" s="9" t="s">
        <v>111</v>
      </c>
    </row>
    <row r="180" spans="1:13">
      <c r="A180" s="17"/>
      <c r="B180" s="59">
        <v>173</v>
      </c>
      <c r="C180" s="9" t="s">
        <v>92</v>
      </c>
      <c r="D180" s="11" t="s">
        <v>64</v>
      </c>
      <c r="E180" s="9" t="s">
        <v>57</v>
      </c>
      <c r="F180" s="9" t="s">
        <v>58</v>
      </c>
      <c r="G180" s="9" t="s">
        <v>109</v>
      </c>
      <c r="H180" s="9" t="s">
        <v>67</v>
      </c>
      <c r="I180" s="9" t="s">
        <v>121</v>
      </c>
      <c r="J180" s="9" t="s">
        <v>67</v>
      </c>
      <c r="K180" s="61">
        <v>45566</v>
      </c>
      <c r="L180" s="62">
        <v>1</v>
      </c>
      <c r="M180" s="9" t="s">
        <v>123</v>
      </c>
    </row>
    <row r="181" spans="1:13">
      <c r="A181" s="17"/>
      <c r="B181" s="59">
        <v>174</v>
      </c>
      <c r="C181" s="9" t="s">
        <v>155</v>
      </c>
      <c r="D181" s="11" t="s">
        <v>64</v>
      </c>
      <c r="E181" s="9" t="s">
        <v>57</v>
      </c>
      <c r="F181" s="9" t="s">
        <v>58</v>
      </c>
      <c r="G181" s="9" t="s">
        <v>109</v>
      </c>
      <c r="H181" s="9" t="s">
        <v>67</v>
      </c>
      <c r="I181" s="9" t="s">
        <v>110</v>
      </c>
      <c r="J181" s="9" t="s">
        <v>67</v>
      </c>
      <c r="K181" s="61">
        <v>45566</v>
      </c>
      <c r="L181" s="62">
        <v>1</v>
      </c>
      <c r="M181" s="9" t="s">
        <v>113</v>
      </c>
    </row>
    <row r="182" spans="1:13">
      <c r="A182" s="17"/>
      <c r="B182" s="59">
        <v>175</v>
      </c>
      <c r="C182" s="9" t="s">
        <v>117</v>
      </c>
      <c r="D182" s="11" t="s">
        <v>64</v>
      </c>
      <c r="E182" s="9" t="s">
        <v>57</v>
      </c>
      <c r="F182" s="9" t="s">
        <v>58</v>
      </c>
      <c r="G182" s="9" t="s">
        <v>109</v>
      </c>
      <c r="H182" s="9" t="s">
        <v>67</v>
      </c>
      <c r="I182" s="9" t="s">
        <v>121</v>
      </c>
      <c r="J182" s="9" t="s">
        <v>67</v>
      </c>
      <c r="K182" s="61">
        <v>45566</v>
      </c>
      <c r="L182" s="62">
        <v>2</v>
      </c>
      <c r="M182" s="9" t="s">
        <v>122</v>
      </c>
    </row>
    <row r="183" spans="1:13">
      <c r="A183" s="17"/>
      <c r="B183" s="59">
        <v>176</v>
      </c>
      <c r="C183" s="9" t="s">
        <v>112</v>
      </c>
      <c r="D183" s="11" t="s">
        <v>64</v>
      </c>
      <c r="E183" s="9" t="s">
        <v>57</v>
      </c>
      <c r="F183" s="9" t="s">
        <v>58</v>
      </c>
      <c r="G183" s="9" t="s">
        <v>109</v>
      </c>
      <c r="H183" s="9" t="s">
        <v>67</v>
      </c>
      <c r="I183" s="9" t="s">
        <v>121</v>
      </c>
      <c r="J183" s="9" t="s">
        <v>67</v>
      </c>
      <c r="K183" s="61">
        <v>45566</v>
      </c>
      <c r="L183" s="62">
        <v>1</v>
      </c>
      <c r="M183" s="9" t="s">
        <v>123</v>
      </c>
    </row>
    <row r="184" spans="1:13">
      <c r="A184" s="17"/>
      <c r="B184" s="59">
        <v>177</v>
      </c>
      <c r="C184" s="9" t="s">
        <v>80</v>
      </c>
      <c r="D184" s="11" t="s">
        <v>56</v>
      </c>
      <c r="E184" s="9" t="s">
        <v>57</v>
      </c>
      <c r="F184" s="9" t="s">
        <v>140</v>
      </c>
      <c r="G184" s="9" t="s">
        <v>59</v>
      </c>
      <c r="H184" s="9" t="s">
        <v>241</v>
      </c>
      <c r="I184" s="9"/>
      <c r="J184" s="9" t="s">
        <v>61</v>
      </c>
      <c r="K184" s="61">
        <v>45536</v>
      </c>
      <c r="L184" s="62"/>
      <c r="M184" s="9" t="s">
        <v>265</v>
      </c>
    </row>
    <row r="185" spans="1:13">
      <c r="A185" s="17"/>
      <c r="B185" s="59">
        <v>178</v>
      </c>
      <c r="C185" s="9" t="s">
        <v>266</v>
      </c>
      <c r="D185" s="11" t="s">
        <v>56</v>
      </c>
      <c r="E185" s="9" t="s">
        <v>84</v>
      </c>
      <c r="F185" s="9" t="s">
        <v>58</v>
      </c>
      <c r="G185" s="9" t="s">
        <v>81</v>
      </c>
      <c r="H185" s="9" t="s">
        <v>267</v>
      </c>
      <c r="I185" s="9"/>
      <c r="J185" s="9" t="s">
        <v>61</v>
      </c>
      <c r="K185" s="61">
        <v>45566</v>
      </c>
      <c r="L185" s="62"/>
      <c r="M185" s="9" t="s">
        <v>268</v>
      </c>
    </row>
    <row r="186" spans="1:13">
      <c r="A186" s="17"/>
      <c r="B186" s="59">
        <v>179</v>
      </c>
      <c r="C186" s="9" t="s">
        <v>269</v>
      </c>
      <c r="D186" s="11" t="s">
        <v>56</v>
      </c>
      <c r="E186" s="9" t="s">
        <v>84</v>
      </c>
      <c r="F186" s="9" t="s">
        <v>161</v>
      </c>
      <c r="G186" s="9" t="s">
        <v>59</v>
      </c>
      <c r="H186" s="9" t="s">
        <v>270</v>
      </c>
      <c r="I186" s="9"/>
      <c r="J186" s="9" t="s">
        <v>67</v>
      </c>
      <c r="K186" s="61">
        <v>45566</v>
      </c>
      <c r="L186" s="62"/>
      <c r="M186" s="9" t="s">
        <v>271</v>
      </c>
    </row>
    <row r="187" spans="1:13">
      <c r="A187" s="17"/>
      <c r="B187" s="59">
        <v>180</v>
      </c>
      <c r="C187" s="9" t="s">
        <v>180</v>
      </c>
      <c r="D187" s="11" t="s">
        <v>56</v>
      </c>
      <c r="E187" s="9" t="s">
        <v>84</v>
      </c>
      <c r="F187" s="9" t="s">
        <v>58</v>
      </c>
      <c r="G187" s="9" t="s">
        <v>59</v>
      </c>
      <c r="H187" s="9" t="s">
        <v>267</v>
      </c>
      <c r="I187" s="9"/>
      <c r="J187" s="9" t="s">
        <v>61</v>
      </c>
      <c r="K187" s="61">
        <v>45566</v>
      </c>
      <c r="L187" s="62"/>
      <c r="M187" s="9" t="s">
        <v>272</v>
      </c>
    </row>
    <row r="188" spans="1:13">
      <c r="A188" s="17"/>
      <c r="B188" s="59">
        <v>181</v>
      </c>
      <c r="C188" s="9" t="s">
        <v>273</v>
      </c>
      <c r="D188" s="11" t="s">
        <v>56</v>
      </c>
      <c r="E188" s="9" t="s">
        <v>84</v>
      </c>
      <c r="F188" s="9" t="s">
        <v>58</v>
      </c>
      <c r="G188" s="9" t="s">
        <v>59</v>
      </c>
      <c r="H188" s="9" t="s">
        <v>267</v>
      </c>
      <c r="I188" s="9"/>
      <c r="J188" s="9" t="s">
        <v>61</v>
      </c>
      <c r="K188" s="61">
        <v>45566</v>
      </c>
      <c r="L188" s="62"/>
      <c r="M188" s="9" t="s">
        <v>274</v>
      </c>
    </row>
    <row r="189" spans="1:13">
      <c r="A189" s="17"/>
      <c r="B189" s="59">
        <v>182</v>
      </c>
      <c r="C189" s="9" t="s">
        <v>275</v>
      </c>
      <c r="D189" s="11" t="s">
        <v>56</v>
      </c>
      <c r="E189" s="9" t="s">
        <v>84</v>
      </c>
      <c r="F189" s="9" t="s">
        <v>58</v>
      </c>
      <c r="G189" s="9" t="s">
        <v>59</v>
      </c>
      <c r="H189" s="9" t="s">
        <v>267</v>
      </c>
      <c r="I189" s="9"/>
      <c r="J189" s="9" t="s">
        <v>61</v>
      </c>
      <c r="K189" s="61">
        <v>45566</v>
      </c>
      <c r="L189" s="62"/>
      <c r="M189" s="9" t="s">
        <v>274</v>
      </c>
    </row>
    <row r="190" spans="1:13">
      <c r="A190" s="17"/>
      <c r="B190" s="59">
        <v>183</v>
      </c>
      <c r="C190" s="9" t="s">
        <v>192</v>
      </c>
      <c r="D190" s="11" t="s">
        <v>56</v>
      </c>
      <c r="E190" s="9" t="s">
        <v>84</v>
      </c>
      <c r="F190" s="9" t="s">
        <v>140</v>
      </c>
      <c r="G190" s="9" t="s">
        <v>59</v>
      </c>
      <c r="H190" s="9" t="s">
        <v>276</v>
      </c>
      <c r="I190" s="9"/>
      <c r="J190" s="9" t="s">
        <v>61</v>
      </c>
      <c r="K190" s="61">
        <v>45566</v>
      </c>
      <c r="L190" s="62"/>
      <c r="M190" s="9" t="s">
        <v>277</v>
      </c>
    </row>
    <row r="191" spans="1:13">
      <c r="A191" s="17"/>
      <c r="B191" s="59">
        <v>184</v>
      </c>
      <c r="C191" s="9" t="s">
        <v>63</v>
      </c>
      <c r="D191" s="11" t="s">
        <v>64</v>
      </c>
      <c r="E191" s="9" t="s">
        <v>57</v>
      </c>
      <c r="F191" s="9" t="s">
        <v>58</v>
      </c>
      <c r="G191" s="9" t="s">
        <v>109</v>
      </c>
      <c r="H191" s="9" t="s">
        <v>67</v>
      </c>
      <c r="I191" s="9" t="s">
        <v>110</v>
      </c>
      <c r="J191" s="9" t="s">
        <v>67</v>
      </c>
      <c r="K191" s="61">
        <v>45597</v>
      </c>
      <c r="L191" s="62">
        <v>3</v>
      </c>
      <c r="M191" s="9" t="s">
        <v>153</v>
      </c>
    </row>
    <row r="192" spans="1:13">
      <c r="A192" s="17"/>
      <c r="B192" s="59">
        <v>185</v>
      </c>
      <c r="C192" s="9" t="s">
        <v>112</v>
      </c>
      <c r="D192" s="11" t="s">
        <v>64</v>
      </c>
      <c r="E192" s="9" t="s">
        <v>57</v>
      </c>
      <c r="F192" s="9" t="s">
        <v>58</v>
      </c>
      <c r="G192" s="9" t="s">
        <v>109</v>
      </c>
      <c r="H192" s="9" t="s">
        <v>67</v>
      </c>
      <c r="I192" s="9" t="s">
        <v>110</v>
      </c>
      <c r="J192" s="9" t="s">
        <v>67</v>
      </c>
      <c r="K192" s="61">
        <v>45597</v>
      </c>
      <c r="L192" s="62">
        <v>1</v>
      </c>
      <c r="M192" s="9" t="s">
        <v>113</v>
      </c>
    </row>
    <row r="193" spans="1:13">
      <c r="A193" s="17"/>
      <c r="B193" s="59">
        <v>186</v>
      </c>
      <c r="C193" s="9" t="s">
        <v>112</v>
      </c>
      <c r="D193" s="11" t="s">
        <v>64</v>
      </c>
      <c r="E193" s="9" t="s">
        <v>57</v>
      </c>
      <c r="F193" s="9" t="s">
        <v>58</v>
      </c>
      <c r="G193" s="9" t="s">
        <v>109</v>
      </c>
      <c r="H193" s="9" t="s">
        <v>115</v>
      </c>
      <c r="I193" s="9" t="s">
        <v>110</v>
      </c>
      <c r="J193" s="9" t="s">
        <v>61</v>
      </c>
      <c r="K193" s="61">
        <v>45597</v>
      </c>
      <c r="L193" s="62">
        <v>1</v>
      </c>
      <c r="M193" s="9" t="s">
        <v>264</v>
      </c>
    </row>
    <row r="194" spans="1:13">
      <c r="A194" s="17"/>
      <c r="B194" s="59">
        <v>187</v>
      </c>
      <c r="C194" s="9" t="s">
        <v>114</v>
      </c>
      <c r="D194" s="11" t="s">
        <v>64</v>
      </c>
      <c r="E194" s="9" t="s">
        <v>57</v>
      </c>
      <c r="F194" s="9" t="s">
        <v>58</v>
      </c>
      <c r="G194" s="9" t="s">
        <v>109</v>
      </c>
      <c r="H194" s="9" t="s">
        <v>67</v>
      </c>
      <c r="I194" s="9" t="s">
        <v>110</v>
      </c>
      <c r="J194" s="9" t="s">
        <v>67</v>
      </c>
      <c r="K194" s="61">
        <v>45597</v>
      </c>
      <c r="L194" s="62">
        <v>2</v>
      </c>
      <c r="M194" s="9" t="s">
        <v>111</v>
      </c>
    </row>
    <row r="195" spans="1:13">
      <c r="A195" s="17"/>
      <c r="B195" s="59">
        <v>188</v>
      </c>
      <c r="C195" s="9" t="s">
        <v>92</v>
      </c>
      <c r="D195" s="11" t="s">
        <v>64</v>
      </c>
      <c r="E195" s="9" t="s">
        <v>57</v>
      </c>
      <c r="F195" s="9" t="s">
        <v>58</v>
      </c>
      <c r="G195" s="9" t="s">
        <v>109</v>
      </c>
      <c r="H195" s="9" t="s">
        <v>67</v>
      </c>
      <c r="I195" s="9" t="s">
        <v>110</v>
      </c>
      <c r="J195" s="9" t="s">
        <v>67</v>
      </c>
      <c r="K195" s="61">
        <v>45597</v>
      </c>
      <c r="L195" s="62">
        <v>1</v>
      </c>
      <c r="M195" s="9" t="s">
        <v>113</v>
      </c>
    </row>
    <row r="196" spans="1:13">
      <c r="A196" s="17"/>
      <c r="B196" s="59">
        <v>189</v>
      </c>
      <c r="C196" s="9" t="s">
        <v>120</v>
      </c>
      <c r="D196" s="11" t="s">
        <v>64</v>
      </c>
      <c r="E196" s="9" t="s">
        <v>57</v>
      </c>
      <c r="F196" s="9" t="s">
        <v>58</v>
      </c>
      <c r="G196" s="9" t="s">
        <v>109</v>
      </c>
      <c r="H196" s="9" t="s">
        <v>67</v>
      </c>
      <c r="I196" s="9" t="s">
        <v>110</v>
      </c>
      <c r="J196" s="9" t="s">
        <v>67</v>
      </c>
      <c r="K196" s="61">
        <v>45597</v>
      </c>
      <c r="L196" s="62">
        <v>12</v>
      </c>
      <c r="M196" s="9" t="s">
        <v>278</v>
      </c>
    </row>
    <row r="197" spans="1:13">
      <c r="A197" s="17"/>
      <c r="B197" s="59">
        <v>190</v>
      </c>
      <c r="C197" s="9" t="s">
        <v>117</v>
      </c>
      <c r="D197" s="11" t="s">
        <v>64</v>
      </c>
      <c r="E197" s="9" t="s">
        <v>57</v>
      </c>
      <c r="F197" s="9" t="s">
        <v>58</v>
      </c>
      <c r="G197" s="9" t="s">
        <v>109</v>
      </c>
      <c r="H197" s="9" t="s">
        <v>67</v>
      </c>
      <c r="I197" s="9" t="s">
        <v>110</v>
      </c>
      <c r="J197" s="9" t="s">
        <v>67</v>
      </c>
      <c r="K197" s="61">
        <v>45597</v>
      </c>
      <c r="L197" s="62">
        <v>3</v>
      </c>
      <c r="M197" s="9" t="s">
        <v>153</v>
      </c>
    </row>
    <row r="198" spans="1:13">
      <c r="A198" s="17"/>
      <c r="B198" s="59">
        <v>191</v>
      </c>
      <c r="C198" s="9" t="s">
        <v>117</v>
      </c>
      <c r="D198" s="11" t="s">
        <v>64</v>
      </c>
      <c r="E198" s="9" t="s">
        <v>57</v>
      </c>
      <c r="F198" s="9" t="s">
        <v>58</v>
      </c>
      <c r="G198" s="9" t="s">
        <v>109</v>
      </c>
      <c r="H198" s="9" t="s">
        <v>115</v>
      </c>
      <c r="I198" s="9" t="s">
        <v>110</v>
      </c>
      <c r="J198" s="9" t="s">
        <v>61</v>
      </c>
      <c r="K198" s="61">
        <v>45597</v>
      </c>
      <c r="L198" s="62">
        <v>1</v>
      </c>
      <c r="M198" s="9" t="s">
        <v>264</v>
      </c>
    </row>
    <row r="199" spans="1:13">
      <c r="A199" s="17"/>
      <c r="B199" s="59">
        <v>192</v>
      </c>
      <c r="C199" s="9" t="s">
        <v>279</v>
      </c>
      <c r="D199" s="11" t="s">
        <v>64</v>
      </c>
      <c r="E199" s="9" t="s">
        <v>57</v>
      </c>
      <c r="F199" s="9" t="s">
        <v>58</v>
      </c>
      <c r="G199" s="9" t="s">
        <v>109</v>
      </c>
      <c r="H199" s="9" t="s">
        <v>67</v>
      </c>
      <c r="I199" s="9" t="s">
        <v>110</v>
      </c>
      <c r="J199" s="9" t="s">
        <v>67</v>
      </c>
      <c r="K199" s="61">
        <v>45597</v>
      </c>
      <c r="L199" s="62">
        <v>1</v>
      </c>
      <c r="M199" s="9" t="s">
        <v>113</v>
      </c>
    </row>
    <row r="200" spans="1:13">
      <c r="A200" s="17"/>
      <c r="B200" s="59">
        <v>193</v>
      </c>
      <c r="C200" s="9" t="s">
        <v>120</v>
      </c>
      <c r="D200" s="11" t="s">
        <v>64</v>
      </c>
      <c r="E200" s="9" t="s">
        <v>57</v>
      </c>
      <c r="F200" s="9" t="s">
        <v>58</v>
      </c>
      <c r="G200" s="9" t="s">
        <v>109</v>
      </c>
      <c r="H200" s="9" t="s">
        <v>67</v>
      </c>
      <c r="I200" s="9" t="s">
        <v>121</v>
      </c>
      <c r="J200" s="9" t="s">
        <v>67</v>
      </c>
      <c r="K200" s="61">
        <v>45597</v>
      </c>
      <c r="L200" s="62">
        <v>24</v>
      </c>
      <c r="M200" s="9" t="s">
        <v>280</v>
      </c>
    </row>
    <row r="201" spans="1:13">
      <c r="A201" s="17"/>
      <c r="B201" s="59">
        <v>194</v>
      </c>
      <c r="C201" s="9" t="s">
        <v>92</v>
      </c>
      <c r="D201" s="11" t="s">
        <v>64</v>
      </c>
      <c r="E201" s="9" t="s">
        <v>57</v>
      </c>
      <c r="F201" s="9" t="s">
        <v>58</v>
      </c>
      <c r="G201" s="9" t="s">
        <v>109</v>
      </c>
      <c r="H201" s="9" t="s">
        <v>67</v>
      </c>
      <c r="I201" s="9" t="s">
        <v>121</v>
      </c>
      <c r="J201" s="9" t="s">
        <v>67</v>
      </c>
      <c r="K201" s="61">
        <v>45597</v>
      </c>
      <c r="L201" s="62">
        <v>1</v>
      </c>
      <c r="M201" s="9" t="s">
        <v>123</v>
      </c>
    </row>
    <row r="202" spans="1:13">
      <c r="A202" s="17"/>
      <c r="B202" s="59">
        <v>195</v>
      </c>
      <c r="C202" s="9" t="s">
        <v>155</v>
      </c>
      <c r="D202" s="11" t="s">
        <v>64</v>
      </c>
      <c r="E202" s="9" t="s">
        <v>57</v>
      </c>
      <c r="F202" s="9" t="s">
        <v>58</v>
      </c>
      <c r="G202" s="9" t="s">
        <v>109</v>
      </c>
      <c r="H202" s="9" t="s">
        <v>67</v>
      </c>
      <c r="I202" s="9" t="s">
        <v>121</v>
      </c>
      <c r="J202" s="9" t="s">
        <v>67</v>
      </c>
      <c r="K202" s="61">
        <v>45597</v>
      </c>
      <c r="L202" s="62">
        <v>1</v>
      </c>
      <c r="M202" s="9" t="s">
        <v>123</v>
      </c>
    </row>
    <row r="203" spans="1:13">
      <c r="A203" s="17"/>
      <c r="B203" s="59">
        <v>196</v>
      </c>
      <c r="C203" s="9" t="s">
        <v>114</v>
      </c>
      <c r="D203" s="11" t="s">
        <v>64</v>
      </c>
      <c r="E203" s="9" t="s">
        <v>57</v>
      </c>
      <c r="F203" s="9" t="s">
        <v>58</v>
      </c>
      <c r="G203" s="9" t="s">
        <v>109</v>
      </c>
      <c r="H203" s="9" t="s">
        <v>67</v>
      </c>
      <c r="I203" s="9" t="s">
        <v>121</v>
      </c>
      <c r="J203" s="9" t="s">
        <v>67</v>
      </c>
      <c r="K203" s="61">
        <v>45597</v>
      </c>
      <c r="L203" s="62">
        <v>4</v>
      </c>
      <c r="M203" s="9" t="s">
        <v>159</v>
      </c>
    </row>
    <row r="204" spans="1:13">
      <c r="A204" s="17"/>
      <c r="B204" s="59">
        <v>197</v>
      </c>
      <c r="C204" s="9" t="s">
        <v>112</v>
      </c>
      <c r="D204" s="11" t="s">
        <v>64</v>
      </c>
      <c r="E204" s="9" t="s">
        <v>57</v>
      </c>
      <c r="F204" s="9" t="s">
        <v>58</v>
      </c>
      <c r="G204" s="9" t="s">
        <v>109</v>
      </c>
      <c r="H204" s="9" t="s">
        <v>67</v>
      </c>
      <c r="I204" s="9" t="s">
        <v>121</v>
      </c>
      <c r="J204" s="9" t="s">
        <v>67</v>
      </c>
      <c r="K204" s="61">
        <v>45597</v>
      </c>
      <c r="L204" s="62">
        <v>1</v>
      </c>
      <c r="M204" s="9" t="s">
        <v>123</v>
      </c>
    </row>
    <row r="205" spans="1:13">
      <c r="A205" s="17"/>
      <c r="B205" s="59">
        <v>198</v>
      </c>
      <c r="C205" s="9" t="s">
        <v>192</v>
      </c>
      <c r="D205" s="11" t="s">
        <v>56</v>
      </c>
      <c r="E205" s="9" t="s">
        <v>84</v>
      </c>
      <c r="F205" s="9" t="s">
        <v>161</v>
      </c>
      <c r="G205" s="9" t="s">
        <v>59</v>
      </c>
      <c r="H205" s="9" t="s">
        <v>270</v>
      </c>
      <c r="I205" s="9"/>
      <c r="J205" s="9" t="s">
        <v>67</v>
      </c>
      <c r="K205" s="61">
        <v>45627</v>
      </c>
      <c r="L205" s="62"/>
      <c r="M205" s="9" t="s">
        <v>281</v>
      </c>
    </row>
    <row r="206" spans="1:13">
      <c r="A206" s="17"/>
      <c r="B206" s="59">
        <v>199</v>
      </c>
      <c r="C206" s="9" t="s">
        <v>269</v>
      </c>
      <c r="D206" s="11" t="s">
        <v>56</v>
      </c>
      <c r="E206" s="9" t="s">
        <v>84</v>
      </c>
      <c r="F206" s="9" t="s">
        <v>161</v>
      </c>
      <c r="G206" s="9" t="s">
        <v>59</v>
      </c>
      <c r="H206" s="9" t="s">
        <v>270</v>
      </c>
      <c r="I206" s="9"/>
      <c r="J206" s="9" t="s">
        <v>67</v>
      </c>
      <c r="K206" s="61">
        <v>45627</v>
      </c>
      <c r="L206" s="62"/>
      <c r="M206" s="9" t="s">
        <v>282</v>
      </c>
    </row>
    <row r="207" spans="1:13">
      <c r="A207" s="17"/>
      <c r="B207" s="59">
        <v>200</v>
      </c>
      <c r="C207" s="9" t="s">
        <v>154</v>
      </c>
      <c r="D207" s="11" t="s">
        <v>64</v>
      </c>
      <c r="E207" s="9" t="s">
        <v>261</v>
      </c>
      <c r="F207" s="9" t="s">
        <v>58</v>
      </c>
      <c r="G207" s="9" t="s">
        <v>81</v>
      </c>
      <c r="H207" s="9" t="s">
        <v>283</v>
      </c>
      <c r="I207" s="9"/>
      <c r="J207" s="9" t="s">
        <v>67</v>
      </c>
      <c r="K207" s="61">
        <v>45505</v>
      </c>
      <c r="L207" s="62"/>
      <c r="M207" s="9" t="s">
        <v>284</v>
      </c>
    </row>
    <row r="208" spans="1:13">
      <c r="A208" s="17"/>
      <c r="B208" s="59">
        <v>201</v>
      </c>
      <c r="C208" s="9" t="s">
        <v>103</v>
      </c>
      <c r="D208" s="11" t="s">
        <v>64</v>
      </c>
      <c r="E208" s="9" t="s">
        <v>261</v>
      </c>
      <c r="F208" s="9" t="s">
        <v>58</v>
      </c>
      <c r="G208" s="9" t="s">
        <v>81</v>
      </c>
      <c r="H208" s="9" t="s">
        <v>283</v>
      </c>
      <c r="I208" s="9"/>
      <c r="J208" s="9" t="s">
        <v>67</v>
      </c>
      <c r="K208" s="61">
        <v>45536</v>
      </c>
      <c r="L208" s="62"/>
      <c r="M208" s="9" t="s">
        <v>285</v>
      </c>
    </row>
  </sheetData>
  <autoFilter ref="B7:M208" xr:uid="{0CC0CDEE-6B7D-4974-927A-C7CDAA94F639}"/>
  <hyperlinks>
    <hyperlink ref="B5" location="Information!A1" display="Return to Information tab" xr:uid="{9DD70189-8B1C-499E-8A20-5F2D2AC0BC16}"/>
  </hyperlinks>
  <pageMargins left="0.7" right="0.7" top="0.75" bottom="0.75" header="0.3" footer="0.3"/>
  <pageSetup orientation="portrait" r:id="rId1"/>
  <headerFooter>
    <oddFooter>&amp;C_x000D_&amp;1#&amp;"Calibri"&amp;10&amp;K000000 OFFICIAL-InternalOnly</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12E7-FEDE-4985-AD13-4825D690154D}">
  <sheetPr codeName="Sheet21">
    <tabColor rgb="FF28A197"/>
  </sheetPr>
  <dimension ref="A1:E33"/>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29</v>
      </c>
      <c r="E5" s="12"/>
    </row>
    <row r="7" spans="1:5" ht="13.5" customHeight="1">
      <c r="B7" s="16" t="s">
        <v>372</v>
      </c>
      <c r="E7" s="16"/>
    </row>
    <row r="8" spans="1:5">
      <c r="B8" s="16" t="s">
        <v>373</v>
      </c>
      <c r="E8" s="16"/>
    </row>
    <row r="9" spans="1:5">
      <c r="B9" s="16"/>
    </row>
    <row r="10" spans="1:5">
      <c r="B10" s="10" t="s">
        <v>42</v>
      </c>
    </row>
    <row r="11" spans="1:5">
      <c r="B11" s="16"/>
    </row>
    <row r="12" spans="1:5">
      <c r="B12" s="16"/>
    </row>
    <row r="30" spans="2:4" ht="27.6" thickBot="1">
      <c r="B30" s="31" t="s">
        <v>374</v>
      </c>
      <c r="C30" s="36" t="s">
        <v>289</v>
      </c>
      <c r="D30" s="36" t="s">
        <v>353</v>
      </c>
    </row>
    <row r="31" spans="2:4">
      <c r="B31" s="20" t="s">
        <v>57</v>
      </c>
      <c r="C31" s="21">
        <v>8</v>
      </c>
      <c r="D31" s="72">
        <f>C31/$C$33</f>
        <v>0.88888888888888884</v>
      </c>
    </row>
    <row r="32" spans="2:4" ht="14.1" thickBot="1">
      <c r="B32" s="23" t="s">
        <v>84</v>
      </c>
      <c r="C32" s="24">
        <v>1</v>
      </c>
      <c r="D32" s="79">
        <f>C32/$C$33</f>
        <v>0.1111111111111111</v>
      </c>
    </row>
    <row r="33" spans="2:4">
      <c r="B33" s="25" t="s">
        <v>295</v>
      </c>
      <c r="C33" s="22">
        <f>SUM(C31:C32)</f>
        <v>9</v>
      </c>
      <c r="D33" s="37"/>
    </row>
  </sheetData>
  <hyperlinks>
    <hyperlink ref="B10" location="Information!A1" display="Return to Information tab" xr:uid="{103D8034-F938-4E02-A40D-1F729F8D5617}"/>
  </hyperlinks>
  <pageMargins left="0.7" right="0.7" top="0.75" bottom="0.75" header="0.3" footer="0.3"/>
  <pageSetup orientation="portrait" r:id="rId1"/>
  <headerFooter>
    <oddFooter>&amp;C_x000D_&amp;1#&amp;"Calibri"&amp;10&amp;K000000 OFFICIAL-InternalOnly</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6B3C9-802E-4D20-AF0D-DA3862595986}">
  <sheetPr>
    <tabColor rgb="FF28A197"/>
  </sheetPr>
  <dimension ref="A1:E33"/>
  <sheetViews>
    <sheetView zoomScaleNormal="100" workbookViewId="0"/>
  </sheetViews>
  <sheetFormatPr defaultColWidth="9.25" defaultRowHeight="13.5"/>
  <cols>
    <col min="1" max="1" width="2.375" style="2" customWidth="1"/>
    <col min="2" max="2" width="27.5" style="2" customWidth="1"/>
    <col min="3" max="4" width="15.5" style="2" customWidth="1"/>
    <col min="5" max="9" width="11.25" style="2" customWidth="1"/>
    <col min="10" max="16384" width="9.25" style="2"/>
  </cols>
  <sheetData>
    <row r="1" spans="1:5" ht="56.85" customHeight="1"/>
    <row r="2" spans="1:5">
      <c r="A2" s="1"/>
    </row>
    <row r="3" spans="1:5" ht="19.5">
      <c r="B3" s="3" t="s">
        <v>339</v>
      </c>
    </row>
    <row r="5" spans="1:5">
      <c r="B5" s="76" t="s">
        <v>375</v>
      </c>
      <c r="E5" s="12"/>
    </row>
    <row r="7" spans="1:5" ht="13.5" customHeight="1">
      <c r="B7" s="16" t="s">
        <v>376</v>
      </c>
      <c r="E7" s="16"/>
    </row>
    <row r="8" spans="1:5">
      <c r="B8" s="16"/>
      <c r="E8" s="16"/>
    </row>
    <row r="9" spans="1:5">
      <c r="B9" s="10" t="s">
        <v>42</v>
      </c>
    </row>
    <row r="11" spans="1:5">
      <c r="B11" s="16"/>
    </row>
    <row r="12" spans="1:5">
      <c r="B12" s="16"/>
    </row>
    <row r="30" spans="2:4" ht="27.6" thickBot="1">
      <c r="B30" s="31" t="s">
        <v>374</v>
      </c>
      <c r="C30" s="36" t="s">
        <v>377</v>
      </c>
      <c r="D30" s="36" t="s">
        <v>353</v>
      </c>
    </row>
    <row r="31" spans="2:4">
      <c r="B31" s="20" t="s">
        <v>59</v>
      </c>
      <c r="C31" s="21">
        <v>5</v>
      </c>
      <c r="D31" s="72">
        <f>C31/$C$33</f>
        <v>0.55555555555555558</v>
      </c>
    </row>
    <row r="32" spans="2:4" ht="14.1" thickBot="1">
      <c r="B32" s="23" t="s">
        <v>167</v>
      </c>
      <c r="C32" s="24">
        <v>4</v>
      </c>
      <c r="D32" s="79">
        <f>C32/$C$33</f>
        <v>0.44444444444444442</v>
      </c>
    </row>
    <row r="33" spans="2:4">
      <c r="B33" s="25" t="s">
        <v>295</v>
      </c>
      <c r="C33" s="22">
        <f>SUM(C31:C32)</f>
        <v>9</v>
      </c>
      <c r="D33" s="37"/>
    </row>
  </sheetData>
  <hyperlinks>
    <hyperlink ref="B9" location="Information!A1" display="Return to Information tab" xr:uid="{D77B6CC4-2F6E-4547-B588-3E580A0E83E5}"/>
  </hyperlinks>
  <pageMargins left="0.7" right="0.7" top="0.75" bottom="0.75" header="0.3" footer="0.3"/>
  <pageSetup orientation="portrait" r:id="rId1"/>
  <headerFooter>
    <oddFooter>&amp;C_x000D_&amp;1#&amp;"Calibri"&amp;10&amp;K000000 OFFICIAL-InternalOnly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B14F-43A8-4C8D-A658-17C76716C4DD}">
  <sheetPr codeName="Sheet23">
    <tabColor rgb="FF28A197"/>
  </sheetPr>
  <dimension ref="A1:E52"/>
  <sheetViews>
    <sheetView zoomScaleNormal="100" workbookViewId="0"/>
  </sheetViews>
  <sheetFormatPr defaultColWidth="9.25" defaultRowHeight="13.5"/>
  <cols>
    <col min="1" max="1" width="2.375" style="2" customWidth="1"/>
    <col min="2" max="2" width="27.5" style="2" customWidth="1"/>
    <col min="3" max="3" width="15.5" style="2" customWidth="1"/>
    <col min="4" max="4" width="19.375" style="2" bestFit="1" customWidth="1"/>
    <col min="5" max="9" width="11.25" style="2" customWidth="1"/>
    <col min="10" max="16384" width="9.25" style="2"/>
  </cols>
  <sheetData>
    <row r="1" spans="1:5" ht="56.85" customHeight="1"/>
    <row r="2" spans="1:5">
      <c r="A2" s="1"/>
    </row>
    <row r="3" spans="1:5" ht="19.5">
      <c r="B3" s="3" t="s">
        <v>339</v>
      </c>
    </row>
    <row r="5" spans="1:5">
      <c r="B5" s="76" t="s">
        <v>31</v>
      </c>
      <c r="E5" s="12"/>
    </row>
    <row r="7" spans="1:5" ht="13.5" customHeight="1">
      <c r="B7" s="16" t="s">
        <v>378</v>
      </c>
      <c r="E7" s="16"/>
    </row>
    <row r="8" spans="1:5">
      <c r="B8" s="16" t="s">
        <v>379</v>
      </c>
      <c r="E8" s="16"/>
    </row>
    <row r="9" spans="1:5">
      <c r="B9" s="16" t="s">
        <v>380</v>
      </c>
    </row>
    <row r="10" spans="1:5">
      <c r="B10" s="82" t="s">
        <v>381</v>
      </c>
    </row>
    <row r="12" spans="1:5">
      <c r="B12" s="10" t="s">
        <v>382</v>
      </c>
    </row>
    <row r="13" spans="1:5">
      <c r="B13" s="10" t="s">
        <v>42</v>
      </c>
    </row>
    <row r="14" spans="1:5">
      <c r="B14" s="16"/>
    </row>
    <row r="40" spans="2:5">
      <c r="B40" s="39" t="s">
        <v>44</v>
      </c>
      <c r="C40" s="109" t="s">
        <v>383</v>
      </c>
      <c r="D40" s="109" t="s">
        <v>61</v>
      </c>
      <c r="E40" s="40" t="s">
        <v>295</v>
      </c>
    </row>
    <row r="41" spans="2:5">
      <c r="B41" s="20" t="s">
        <v>156</v>
      </c>
      <c r="C41" s="21">
        <v>0</v>
      </c>
      <c r="D41" s="21">
        <v>4</v>
      </c>
      <c r="E41" s="21">
        <f t="shared" ref="E41:E51" si="0">SUM(C41:D41)</f>
        <v>4</v>
      </c>
    </row>
    <row r="42" spans="2:5">
      <c r="B42" s="9" t="s">
        <v>83</v>
      </c>
      <c r="C42" s="11">
        <v>0</v>
      </c>
      <c r="D42" s="11">
        <v>4</v>
      </c>
      <c r="E42" s="11">
        <f t="shared" si="0"/>
        <v>4</v>
      </c>
    </row>
    <row r="43" spans="2:5">
      <c r="B43" s="9" t="s">
        <v>230</v>
      </c>
      <c r="C43" s="11">
        <v>0</v>
      </c>
      <c r="D43" s="11">
        <v>4</v>
      </c>
      <c r="E43" s="11">
        <f t="shared" si="0"/>
        <v>4</v>
      </c>
    </row>
    <row r="44" spans="2:5">
      <c r="B44" s="9" t="s">
        <v>219</v>
      </c>
      <c r="C44" s="11">
        <v>0</v>
      </c>
      <c r="D44" s="11">
        <v>3</v>
      </c>
      <c r="E44" s="11">
        <f t="shared" si="0"/>
        <v>3</v>
      </c>
    </row>
    <row r="45" spans="2:5">
      <c r="B45" s="9" t="s">
        <v>203</v>
      </c>
      <c r="C45" s="11">
        <v>0</v>
      </c>
      <c r="D45" s="11">
        <v>2</v>
      </c>
      <c r="E45" s="11">
        <f t="shared" si="0"/>
        <v>2</v>
      </c>
    </row>
    <row r="46" spans="2:5">
      <c r="B46" s="9" t="s">
        <v>114</v>
      </c>
      <c r="C46" s="11">
        <v>0</v>
      </c>
      <c r="D46" s="11">
        <v>2</v>
      </c>
      <c r="E46" s="11">
        <f t="shared" si="0"/>
        <v>2</v>
      </c>
    </row>
    <row r="47" spans="2:5">
      <c r="B47" s="9" t="s">
        <v>226</v>
      </c>
      <c r="C47" s="11">
        <v>0</v>
      </c>
      <c r="D47" s="11">
        <v>2</v>
      </c>
      <c r="E47" s="11">
        <f t="shared" si="0"/>
        <v>2</v>
      </c>
    </row>
    <row r="48" spans="2:5">
      <c r="B48" s="9" t="s">
        <v>269</v>
      </c>
      <c r="C48" s="11">
        <v>2</v>
      </c>
      <c r="D48" s="11">
        <v>0</v>
      </c>
      <c r="E48" s="11">
        <f t="shared" si="0"/>
        <v>2</v>
      </c>
    </row>
    <row r="49" spans="2:5">
      <c r="B49" s="9" t="s">
        <v>154</v>
      </c>
      <c r="C49" s="11">
        <v>1</v>
      </c>
      <c r="D49" s="11">
        <v>0</v>
      </c>
      <c r="E49" s="11">
        <f t="shared" si="0"/>
        <v>1</v>
      </c>
    </row>
    <row r="50" spans="2:5">
      <c r="B50" s="9" t="s">
        <v>192</v>
      </c>
      <c r="C50" s="11">
        <v>1</v>
      </c>
      <c r="D50" s="11">
        <v>0</v>
      </c>
      <c r="E50" s="11">
        <f t="shared" si="0"/>
        <v>1</v>
      </c>
    </row>
    <row r="51" spans="2:5" ht="14.1" thickBot="1">
      <c r="B51" s="23" t="s">
        <v>160</v>
      </c>
      <c r="C51" s="24">
        <v>1</v>
      </c>
      <c r="D51" s="24">
        <v>0</v>
      </c>
      <c r="E51" s="24">
        <f t="shared" si="0"/>
        <v>1</v>
      </c>
    </row>
    <row r="52" spans="2:5">
      <c r="B52" s="25" t="s">
        <v>295</v>
      </c>
      <c r="C52" s="22">
        <f>SUM(C41:C51)</f>
        <v>5</v>
      </c>
      <c r="D52" s="22">
        <f>SUM(D41:D51)</f>
        <v>21</v>
      </c>
      <c r="E52" s="22">
        <f>SUM(E41:E51)</f>
        <v>26</v>
      </c>
    </row>
  </sheetData>
  <hyperlinks>
    <hyperlink ref="B13" location="Information!A1" display="Return to Information tab" xr:uid="{852A49AE-F3F8-41AC-A1A9-F969BFAB2094}"/>
    <hyperlink ref="B12" location="'Fig A5.11'!A1" display="Link to figure A5.11" xr:uid="{0AB0FC69-2076-4BB0-82D0-8DD57594E72B}"/>
  </hyperlinks>
  <pageMargins left="0.7" right="0.7" top="0.75" bottom="0.75" header="0.3" footer="0.3"/>
  <pageSetup orientation="portrait" r:id="rId1"/>
  <headerFooter>
    <oddFooter>&amp;C_x000D_&amp;1#&amp;"Calibri"&amp;10&amp;K000000 OFFICIAL-InternalOnly</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4E1CB-1CBE-446E-9566-1C4D5C73A4F2}">
  <sheetPr codeName="Sheet24">
    <tabColor rgb="FF28A197"/>
  </sheetPr>
  <dimension ref="A1:E34"/>
  <sheetViews>
    <sheetView zoomScaleNormal="100" workbookViewId="0"/>
  </sheetViews>
  <sheetFormatPr defaultColWidth="9.25" defaultRowHeight="13.5"/>
  <cols>
    <col min="1" max="1" width="2.375" style="2" customWidth="1"/>
    <col min="2" max="2" width="27.5" style="2" customWidth="1"/>
    <col min="3" max="3" width="15.5" style="2" customWidth="1"/>
    <col min="4" max="4" width="19.375" style="2" bestFit="1" customWidth="1"/>
    <col min="5" max="9" width="11.25" style="2" customWidth="1"/>
    <col min="10" max="16384" width="9.25" style="2"/>
  </cols>
  <sheetData>
    <row r="1" spans="1:5" ht="56.85" customHeight="1"/>
    <row r="2" spans="1:5">
      <c r="A2" s="1"/>
    </row>
    <row r="3" spans="1:5" ht="19.5">
      <c r="B3" s="3" t="s">
        <v>339</v>
      </c>
    </row>
    <row r="5" spans="1:5">
      <c r="B5" s="76" t="s">
        <v>32</v>
      </c>
      <c r="E5" s="12"/>
    </row>
    <row r="7" spans="1:5" ht="13.5" customHeight="1">
      <c r="B7" s="16" t="s">
        <v>384</v>
      </c>
      <c r="E7" s="16"/>
    </row>
    <row r="8" spans="1:5">
      <c r="B8" s="16"/>
      <c r="E8" s="16"/>
    </row>
    <row r="9" spans="1:5">
      <c r="B9" s="10" t="s">
        <v>42</v>
      </c>
    </row>
    <row r="10" spans="1:5">
      <c r="B10" s="16"/>
    </row>
    <row r="11" spans="1:5">
      <c r="B11" s="16"/>
    </row>
    <row r="12" spans="1:5">
      <c r="B12" s="16"/>
    </row>
    <row r="30" spans="2:4" ht="27.6" thickBot="1">
      <c r="B30" s="31" t="s">
        <v>46</v>
      </c>
      <c r="C30" s="36" t="s">
        <v>289</v>
      </c>
      <c r="D30" s="36" t="s">
        <v>353</v>
      </c>
    </row>
    <row r="31" spans="2:4">
      <c r="B31" s="20" t="s">
        <v>198</v>
      </c>
      <c r="C31" s="21">
        <v>21</v>
      </c>
      <c r="D31" s="72">
        <f>C31/$C$34</f>
        <v>0.80769230769230771</v>
      </c>
    </row>
    <row r="32" spans="2:4">
      <c r="B32" s="20" t="s">
        <v>84</v>
      </c>
      <c r="C32" s="21">
        <v>4</v>
      </c>
      <c r="D32" s="72">
        <f>C32/$C$34</f>
        <v>0.15384615384615385</v>
      </c>
    </row>
    <row r="33" spans="2:4">
      <c r="B33" s="9" t="s">
        <v>261</v>
      </c>
      <c r="C33" s="11">
        <v>1</v>
      </c>
      <c r="D33" s="73">
        <f>C33/$C$34</f>
        <v>3.8461538461538464E-2</v>
      </c>
    </row>
    <row r="34" spans="2:4">
      <c r="B34" s="25" t="s">
        <v>295</v>
      </c>
      <c r="C34" s="22">
        <f>SUM(C31:C33)</f>
        <v>26</v>
      </c>
      <c r="D34" s="37"/>
    </row>
  </sheetData>
  <hyperlinks>
    <hyperlink ref="B9" location="Information!A1" display="Return to Information tab" xr:uid="{DF484BDC-DF9B-4F32-A75F-D40CD1129802}"/>
  </hyperlinks>
  <pageMargins left="0.7" right="0.7" top="0.75" bottom="0.75" header="0.3" footer="0.3"/>
  <pageSetup orientation="portrait" r:id="rId1"/>
  <headerFooter>
    <oddFooter>&amp;C_x000D_&amp;1#&amp;"Calibri"&amp;10&amp;K000000 OFFICIAL-InternalOnly</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A673-9FC9-4A7E-9817-48E50C49BA53}">
  <sheetPr>
    <tabColor rgb="FF28A197"/>
  </sheetPr>
  <dimension ref="A1:E35"/>
  <sheetViews>
    <sheetView zoomScaleNormal="100" workbookViewId="0"/>
  </sheetViews>
  <sheetFormatPr defaultColWidth="9.25" defaultRowHeight="13.5"/>
  <cols>
    <col min="1" max="1" width="2.375" style="2" customWidth="1"/>
    <col min="2" max="2" width="33.25" style="2" customWidth="1"/>
    <col min="3" max="3" width="15.5" style="2" customWidth="1"/>
    <col min="4" max="4" width="19.375" style="2" bestFit="1" customWidth="1"/>
    <col min="5" max="9" width="11.25" style="2" customWidth="1"/>
    <col min="10" max="16384" width="9.25" style="2"/>
  </cols>
  <sheetData>
    <row r="1" spans="1:5" ht="56.85" customHeight="1"/>
    <row r="2" spans="1:5">
      <c r="A2" s="1"/>
    </row>
    <row r="3" spans="1:5" ht="19.5">
      <c r="B3" s="3" t="s">
        <v>339</v>
      </c>
    </row>
    <row r="5" spans="1:5">
      <c r="B5" s="76" t="s">
        <v>33</v>
      </c>
      <c r="E5" s="12"/>
    </row>
    <row r="7" spans="1:5" ht="13.5" customHeight="1">
      <c r="B7" s="16" t="s">
        <v>385</v>
      </c>
      <c r="E7" s="16"/>
    </row>
    <row r="8" spans="1:5">
      <c r="B8" s="65" t="s">
        <v>386</v>
      </c>
      <c r="E8" s="16"/>
    </row>
    <row r="10" spans="1:5">
      <c r="B10" s="10" t="s">
        <v>42</v>
      </c>
    </row>
    <row r="11" spans="1:5">
      <c r="B11" s="16"/>
    </row>
    <row r="12" spans="1:5">
      <c r="B12" s="16"/>
    </row>
    <row r="31" spans="2:4" ht="27.6" thickBot="1">
      <c r="B31" s="31" t="s">
        <v>374</v>
      </c>
      <c r="C31" s="36" t="s">
        <v>377</v>
      </c>
      <c r="D31" s="36" t="s">
        <v>353</v>
      </c>
    </row>
    <row r="32" spans="2:4">
      <c r="B32" s="20" t="s">
        <v>204</v>
      </c>
      <c r="C32" s="21">
        <v>21</v>
      </c>
      <c r="D32" s="72">
        <f>C32/$C$35</f>
        <v>0.80769230769230771</v>
      </c>
    </row>
    <row r="33" spans="2:4">
      <c r="B33" s="20" t="s">
        <v>59</v>
      </c>
      <c r="C33" s="21">
        <v>4</v>
      </c>
      <c r="D33" s="72">
        <f>C33/$C$35</f>
        <v>0.15384615384615385</v>
      </c>
    </row>
    <row r="34" spans="2:4">
      <c r="B34" s="9" t="s">
        <v>71</v>
      </c>
      <c r="C34" s="11">
        <v>1</v>
      </c>
      <c r="D34" s="73">
        <f>C34/$C$35</f>
        <v>3.8461538461538464E-2</v>
      </c>
    </row>
    <row r="35" spans="2:4">
      <c r="B35" s="25" t="s">
        <v>387</v>
      </c>
      <c r="C35" s="22">
        <f>SUM(C32:C34)</f>
        <v>26</v>
      </c>
      <c r="D35" s="37"/>
    </row>
  </sheetData>
  <hyperlinks>
    <hyperlink ref="B10" location="Information!A1" display="Return to Information tab" xr:uid="{FD371955-F7C0-42E5-AC1A-8F21BAE0C7A4}"/>
  </hyperlinks>
  <pageMargins left="0.7" right="0.7" top="0.75" bottom="0.75" header="0.3" footer="0.3"/>
  <pageSetup orientation="portrait"/>
  <headerFooter>
    <oddFooter>&amp;C_x000D_&amp;1#&amp;"Calibri"&amp;10&amp;K000000 OFFICIAL-InternalOnly</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C2F3-4836-4B7D-9457-FB008735E3FC}">
  <sheetPr codeName="Sheet25">
    <tabColor rgb="FF801650"/>
  </sheetPr>
  <dimension ref="A1:E50"/>
  <sheetViews>
    <sheetView zoomScaleNormal="100" workbookViewId="0"/>
  </sheetViews>
  <sheetFormatPr defaultColWidth="9.25" defaultRowHeight="13.5"/>
  <cols>
    <col min="1" max="1" width="2.375" style="2" customWidth="1"/>
    <col min="2" max="2" width="29.125" style="2" customWidth="1"/>
    <col min="3" max="3" width="8.875" style="2" bestFit="1" customWidth="1"/>
    <col min="4" max="4" width="24.875" style="2" bestFit="1" customWidth="1"/>
    <col min="5" max="5" width="34.5" style="2" customWidth="1"/>
    <col min="6" max="9" width="11.25" style="2" customWidth="1"/>
    <col min="10" max="16384" width="9.25" style="2"/>
  </cols>
  <sheetData>
    <row r="1" spans="1:5" ht="56.85" customHeight="1"/>
    <row r="2" spans="1:5">
      <c r="A2" s="1"/>
    </row>
    <row r="3" spans="1:5" ht="19.5">
      <c r="B3" s="3" t="s">
        <v>34</v>
      </c>
    </row>
    <row r="5" spans="1:5">
      <c r="B5" s="76" t="s">
        <v>35</v>
      </c>
      <c r="E5" s="12"/>
    </row>
    <row r="7" spans="1:5" ht="13.5" customHeight="1">
      <c r="B7" s="10" t="s">
        <v>388</v>
      </c>
    </row>
    <row r="8" spans="1:5" ht="13.5" customHeight="1">
      <c r="B8" s="10" t="s">
        <v>42</v>
      </c>
    </row>
    <row r="10" spans="1:5" ht="14.1" thickBot="1">
      <c r="B10" s="31" t="s">
        <v>389</v>
      </c>
      <c r="C10" s="36" t="s">
        <v>390</v>
      </c>
      <c r="D10" s="31" t="s">
        <v>391</v>
      </c>
      <c r="E10" s="31" t="s">
        <v>392</v>
      </c>
    </row>
    <row r="11" spans="1:5">
      <c r="B11" s="66" t="s">
        <v>393</v>
      </c>
      <c r="C11" s="107" t="s">
        <v>394</v>
      </c>
      <c r="D11" s="67" t="s">
        <v>395</v>
      </c>
      <c r="E11" s="68" t="s">
        <v>396</v>
      </c>
    </row>
    <row r="12" spans="1:5">
      <c r="B12" s="66" t="s">
        <v>397</v>
      </c>
      <c r="C12" s="107" t="s">
        <v>398</v>
      </c>
      <c r="D12" s="67" t="s">
        <v>395</v>
      </c>
      <c r="E12" s="68" t="s">
        <v>399</v>
      </c>
    </row>
    <row r="13" spans="1:5">
      <c r="B13" s="66" t="s">
        <v>400</v>
      </c>
      <c r="C13" s="107" t="s">
        <v>394</v>
      </c>
      <c r="D13" s="67" t="s">
        <v>395</v>
      </c>
      <c r="E13" s="68" t="s">
        <v>396</v>
      </c>
    </row>
    <row r="14" spans="1:5">
      <c r="B14" s="66" t="s">
        <v>400</v>
      </c>
      <c r="C14" s="107" t="s">
        <v>394</v>
      </c>
      <c r="D14" s="67" t="s">
        <v>401</v>
      </c>
      <c r="E14" s="68" t="s">
        <v>396</v>
      </c>
    </row>
    <row r="15" spans="1:5">
      <c r="B15" s="66" t="s">
        <v>402</v>
      </c>
      <c r="C15" s="107" t="s">
        <v>394</v>
      </c>
      <c r="D15" s="67" t="s">
        <v>395</v>
      </c>
      <c r="E15" s="68" t="s">
        <v>396</v>
      </c>
    </row>
    <row r="16" spans="1:5">
      <c r="B16" s="66" t="s">
        <v>403</v>
      </c>
      <c r="C16" s="107" t="s">
        <v>404</v>
      </c>
      <c r="D16" s="67" t="s">
        <v>405</v>
      </c>
      <c r="E16" s="68" t="s">
        <v>406</v>
      </c>
    </row>
    <row r="17" spans="2:5">
      <c r="B17" s="66" t="s">
        <v>407</v>
      </c>
      <c r="C17" s="107" t="s">
        <v>394</v>
      </c>
      <c r="D17" s="67" t="s">
        <v>401</v>
      </c>
      <c r="E17" s="68" t="s">
        <v>396</v>
      </c>
    </row>
    <row r="18" spans="2:5">
      <c r="B18" s="66" t="s">
        <v>408</v>
      </c>
      <c r="C18" s="107" t="s">
        <v>398</v>
      </c>
      <c r="D18" s="67" t="s">
        <v>395</v>
      </c>
      <c r="E18" s="68" t="s">
        <v>396</v>
      </c>
    </row>
    <row r="19" spans="2:5">
      <c r="B19" s="66" t="s">
        <v>409</v>
      </c>
      <c r="C19" s="107" t="s">
        <v>398</v>
      </c>
      <c r="D19" s="67" t="s">
        <v>395</v>
      </c>
      <c r="E19" s="68" t="s">
        <v>396</v>
      </c>
    </row>
    <row r="20" spans="2:5">
      <c r="B20" s="66" t="s">
        <v>410</v>
      </c>
      <c r="C20" s="107" t="s">
        <v>398</v>
      </c>
      <c r="D20" s="67" t="s">
        <v>395</v>
      </c>
      <c r="E20" s="68" t="s">
        <v>396</v>
      </c>
    </row>
    <row r="21" spans="2:5">
      <c r="B21" s="66" t="s">
        <v>411</v>
      </c>
      <c r="C21" s="107" t="s">
        <v>412</v>
      </c>
      <c r="D21" s="67" t="s">
        <v>405</v>
      </c>
      <c r="E21" s="68" t="s">
        <v>413</v>
      </c>
    </row>
    <row r="22" spans="2:5">
      <c r="B22" s="66" t="s">
        <v>411</v>
      </c>
      <c r="C22" s="107" t="s">
        <v>412</v>
      </c>
      <c r="D22" s="67" t="s">
        <v>405</v>
      </c>
      <c r="E22" s="68" t="s">
        <v>413</v>
      </c>
    </row>
    <row r="23" spans="2:5">
      <c r="B23" s="66" t="s">
        <v>414</v>
      </c>
      <c r="C23" s="107" t="s">
        <v>412</v>
      </c>
      <c r="D23" s="67" t="s">
        <v>405</v>
      </c>
      <c r="E23" s="68" t="s">
        <v>413</v>
      </c>
    </row>
    <row r="24" spans="2:5">
      <c r="B24" s="66" t="s">
        <v>414</v>
      </c>
      <c r="C24" s="107" t="s">
        <v>412</v>
      </c>
      <c r="D24" s="67" t="s">
        <v>405</v>
      </c>
      <c r="E24" s="68" t="s">
        <v>413</v>
      </c>
    </row>
    <row r="25" spans="2:5">
      <c r="B25" s="66" t="s">
        <v>415</v>
      </c>
      <c r="C25" s="107" t="s">
        <v>412</v>
      </c>
      <c r="D25" s="67" t="s">
        <v>405</v>
      </c>
      <c r="E25" s="68" t="s">
        <v>413</v>
      </c>
    </row>
    <row r="26" spans="2:5">
      <c r="B26" s="66" t="s">
        <v>415</v>
      </c>
      <c r="C26" s="107" t="s">
        <v>412</v>
      </c>
      <c r="D26" s="67" t="s">
        <v>405</v>
      </c>
      <c r="E26" s="68" t="s">
        <v>413</v>
      </c>
    </row>
    <row r="27" spans="2:5">
      <c r="B27" s="66" t="s">
        <v>416</v>
      </c>
      <c r="C27" s="107" t="s">
        <v>398</v>
      </c>
      <c r="D27" s="67" t="s">
        <v>395</v>
      </c>
      <c r="E27" s="68" t="s">
        <v>396</v>
      </c>
    </row>
    <row r="28" spans="2:5">
      <c r="B28" s="66" t="s">
        <v>417</v>
      </c>
      <c r="C28" s="107" t="s">
        <v>394</v>
      </c>
      <c r="D28" s="67" t="s">
        <v>395</v>
      </c>
      <c r="E28" s="68" t="s">
        <v>396</v>
      </c>
    </row>
    <row r="29" spans="2:5">
      <c r="B29" s="66" t="s">
        <v>418</v>
      </c>
      <c r="C29" s="107" t="s">
        <v>398</v>
      </c>
      <c r="D29" s="67" t="s">
        <v>395</v>
      </c>
      <c r="E29" s="68" t="s">
        <v>396</v>
      </c>
    </row>
    <row r="30" spans="2:5">
      <c r="B30" s="66" t="s">
        <v>419</v>
      </c>
      <c r="C30" s="107" t="s">
        <v>398</v>
      </c>
      <c r="D30" s="67" t="s">
        <v>395</v>
      </c>
      <c r="E30" s="68" t="s">
        <v>396</v>
      </c>
    </row>
    <row r="31" spans="2:5">
      <c r="B31" s="66" t="s">
        <v>419</v>
      </c>
      <c r="C31" s="107" t="s">
        <v>412</v>
      </c>
      <c r="D31" s="67" t="s">
        <v>405</v>
      </c>
      <c r="E31" s="68" t="s">
        <v>413</v>
      </c>
    </row>
    <row r="32" spans="2:5">
      <c r="B32" s="66" t="s">
        <v>420</v>
      </c>
      <c r="C32" s="107" t="s">
        <v>394</v>
      </c>
      <c r="D32" s="67" t="s">
        <v>395</v>
      </c>
      <c r="E32" s="68" t="s">
        <v>396</v>
      </c>
    </row>
    <row r="33" spans="2:5">
      <c r="B33" s="66" t="s">
        <v>421</v>
      </c>
      <c r="C33" s="107" t="s">
        <v>398</v>
      </c>
      <c r="D33" s="67" t="s">
        <v>395</v>
      </c>
      <c r="E33" s="68" t="s">
        <v>396</v>
      </c>
    </row>
    <row r="34" spans="2:5">
      <c r="B34" s="66" t="s">
        <v>422</v>
      </c>
      <c r="C34" s="107" t="s">
        <v>412</v>
      </c>
      <c r="D34" s="67" t="s">
        <v>405</v>
      </c>
      <c r="E34" s="68" t="s">
        <v>413</v>
      </c>
    </row>
    <row r="35" spans="2:5">
      <c r="B35" s="66" t="s">
        <v>422</v>
      </c>
      <c r="C35" s="107" t="s">
        <v>412</v>
      </c>
      <c r="D35" s="67" t="s">
        <v>405</v>
      </c>
      <c r="E35" s="68" t="s">
        <v>413</v>
      </c>
    </row>
    <row r="36" spans="2:5">
      <c r="B36" s="66" t="s">
        <v>423</v>
      </c>
      <c r="C36" s="107" t="s">
        <v>394</v>
      </c>
      <c r="D36" s="67" t="s">
        <v>395</v>
      </c>
      <c r="E36" s="68" t="s">
        <v>396</v>
      </c>
    </row>
    <row r="37" spans="2:5">
      <c r="B37" s="66" t="s">
        <v>423</v>
      </c>
      <c r="C37" s="107" t="s">
        <v>394</v>
      </c>
      <c r="D37" s="67" t="s">
        <v>401</v>
      </c>
      <c r="E37" s="68" t="s">
        <v>396</v>
      </c>
    </row>
    <row r="38" spans="2:5">
      <c r="B38" s="66" t="s">
        <v>424</v>
      </c>
      <c r="C38" s="107" t="s">
        <v>412</v>
      </c>
      <c r="D38" s="67" t="s">
        <v>405</v>
      </c>
      <c r="E38" s="68" t="s">
        <v>413</v>
      </c>
    </row>
    <row r="39" spans="2:5">
      <c r="B39" s="66" t="s">
        <v>425</v>
      </c>
      <c r="C39" s="107" t="s">
        <v>394</v>
      </c>
      <c r="D39" s="67" t="s">
        <v>395</v>
      </c>
      <c r="E39" s="68" t="s">
        <v>396</v>
      </c>
    </row>
    <row r="40" spans="2:5">
      <c r="B40" s="66" t="s">
        <v>426</v>
      </c>
      <c r="C40" s="107" t="s">
        <v>394</v>
      </c>
      <c r="D40" s="67" t="s">
        <v>401</v>
      </c>
      <c r="E40" s="68" t="s">
        <v>396</v>
      </c>
    </row>
    <row r="41" spans="2:5">
      <c r="B41" s="66" t="s">
        <v>427</v>
      </c>
      <c r="C41" s="107" t="s">
        <v>398</v>
      </c>
      <c r="D41" s="67" t="s">
        <v>401</v>
      </c>
      <c r="E41" s="68" t="s">
        <v>396</v>
      </c>
    </row>
    <row r="42" spans="2:5">
      <c r="B42" s="66" t="s">
        <v>427</v>
      </c>
      <c r="C42" s="107" t="s">
        <v>398</v>
      </c>
      <c r="D42" s="67" t="s">
        <v>405</v>
      </c>
      <c r="E42" s="68" t="s">
        <v>396</v>
      </c>
    </row>
    <row r="43" spans="2:5">
      <c r="B43" s="66" t="s">
        <v>428</v>
      </c>
      <c r="C43" s="107" t="s">
        <v>398</v>
      </c>
      <c r="D43" s="67" t="s">
        <v>405</v>
      </c>
      <c r="E43" s="68" t="s">
        <v>396</v>
      </c>
    </row>
    <row r="44" spans="2:5">
      <c r="B44" s="66" t="s">
        <v>428</v>
      </c>
      <c r="C44" s="107" t="s">
        <v>398</v>
      </c>
      <c r="D44" s="67" t="s">
        <v>405</v>
      </c>
      <c r="E44" s="68" t="s">
        <v>396</v>
      </c>
    </row>
    <row r="45" spans="2:5">
      <c r="B45" s="66" t="s">
        <v>429</v>
      </c>
      <c r="C45" s="107" t="s">
        <v>412</v>
      </c>
      <c r="D45" s="67" t="s">
        <v>405</v>
      </c>
      <c r="E45" s="68" t="s">
        <v>413</v>
      </c>
    </row>
    <row r="46" spans="2:5">
      <c r="B46" s="66" t="s">
        <v>429</v>
      </c>
      <c r="C46" s="107" t="s">
        <v>412</v>
      </c>
      <c r="D46" s="67" t="s">
        <v>405</v>
      </c>
      <c r="E46" s="68" t="s">
        <v>413</v>
      </c>
    </row>
    <row r="47" spans="2:5">
      <c r="B47" s="66" t="s">
        <v>430</v>
      </c>
      <c r="C47" s="107" t="s">
        <v>394</v>
      </c>
      <c r="D47" s="67" t="s">
        <v>395</v>
      </c>
      <c r="E47" s="68" t="s">
        <v>396</v>
      </c>
    </row>
    <row r="48" spans="2:5">
      <c r="B48" s="66" t="s">
        <v>431</v>
      </c>
      <c r="C48" s="107" t="s">
        <v>394</v>
      </c>
      <c r="D48" s="67" t="s">
        <v>395</v>
      </c>
      <c r="E48" s="68" t="s">
        <v>396</v>
      </c>
    </row>
    <row r="49" spans="2:5">
      <c r="B49" s="66" t="s">
        <v>432</v>
      </c>
      <c r="C49" s="107" t="s">
        <v>394</v>
      </c>
      <c r="D49" s="67" t="s">
        <v>395</v>
      </c>
      <c r="E49" s="68" t="s">
        <v>396</v>
      </c>
    </row>
    <row r="50" spans="2:5">
      <c r="B50" s="69" t="s">
        <v>433</v>
      </c>
      <c r="C50" s="108" t="s">
        <v>398</v>
      </c>
      <c r="D50" s="70" t="s">
        <v>405</v>
      </c>
      <c r="E50" s="71" t="s">
        <v>396</v>
      </c>
    </row>
  </sheetData>
  <hyperlinks>
    <hyperlink ref="B8" location="Information!A1" display="Return to Information tab" xr:uid="{5A0E19D5-645A-41BA-966E-6F457266AAF5}"/>
    <hyperlink ref="B7" location="'Fig 2.1'!A1" display="Link to Figure 2.1" xr:uid="{3BC26C6A-EDDB-4697-8B42-8048A8F956A1}"/>
  </hyperlinks>
  <pageMargins left="0.7" right="0.7" top="0.75" bottom="0.75" header="0.3" footer="0.3"/>
  <pageSetup orientation="portrait" r:id="rId1"/>
  <headerFooter>
    <oddFooter>&amp;C_x000D_&amp;1#&amp;"Calibri"&amp;10&amp;K000000 OFFICIAL-InternalOnly</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76F6-4F25-45C8-8B4B-BAE52250ED77}">
  <sheetPr codeName="Sheet26">
    <tabColor rgb="FF801650"/>
  </sheetPr>
  <dimension ref="A1:E77"/>
  <sheetViews>
    <sheetView zoomScaleNormal="100" workbookViewId="0"/>
  </sheetViews>
  <sheetFormatPr defaultColWidth="9.25" defaultRowHeight="13.5"/>
  <cols>
    <col min="1" max="1" width="2.375" style="2" customWidth="1"/>
    <col min="2" max="2" width="29.125" style="2" customWidth="1"/>
    <col min="3" max="3" width="24.5" style="2" customWidth="1"/>
    <col min="4" max="4" width="24.875" style="2" bestFit="1" customWidth="1"/>
    <col min="5" max="5" width="49.375" style="2" bestFit="1" customWidth="1"/>
    <col min="6" max="9" width="11.25" style="2" customWidth="1"/>
    <col min="10" max="16384" width="9.25" style="2"/>
  </cols>
  <sheetData>
    <row r="1" spans="1:5" ht="56.85" customHeight="1"/>
    <row r="2" spans="1:5">
      <c r="A2" s="1"/>
    </row>
    <row r="3" spans="1:5" ht="19.5">
      <c r="B3" s="3" t="s">
        <v>34</v>
      </c>
    </row>
    <row r="5" spans="1:5">
      <c r="B5" s="76" t="s">
        <v>36</v>
      </c>
      <c r="E5" s="12"/>
    </row>
    <row r="7" spans="1:5" ht="13.5" customHeight="1">
      <c r="B7" s="10" t="s">
        <v>434</v>
      </c>
    </row>
    <row r="8" spans="1:5" ht="13.5" customHeight="1">
      <c r="B8" s="10" t="s">
        <v>42</v>
      </c>
    </row>
    <row r="10" spans="1:5" ht="14.1" thickBot="1">
      <c r="B10" s="31" t="s">
        <v>389</v>
      </c>
      <c r="C10" s="36" t="s">
        <v>435</v>
      </c>
    </row>
    <row r="11" spans="1:5">
      <c r="B11" s="66" t="s">
        <v>255</v>
      </c>
      <c r="C11" s="74">
        <v>1</v>
      </c>
    </row>
    <row r="12" spans="1:5">
      <c r="B12" s="66" t="s">
        <v>266</v>
      </c>
      <c r="C12" s="74">
        <v>1</v>
      </c>
    </row>
    <row r="13" spans="1:5">
      <c r="B13" s="66" t="s">
        <v>436</v>
      </c>
      <c r="C13" s="74">
        <v>1</v>
      </c>
    </row>
    <row r="14" spans="1:5">
      <c r="B14" s="66" t="s">
        <v>139</v>
      </c>
      <c r="C14" s="74">
        <v>5</v>
      </c>
    </row>
    <row r="15" spans="1:5">
      <c r="B15" s="66" t="s">
        <v>63</v>
      </c>
      <c r="C15" s="74">
        <v>2</v>
      </c>
    </row>
    <row r="16" spans="1:5">
      <c r="B16" s="66" t="s">
        <v>437</v>
      </c>
      <c r="C16" s="74">
        <v>1</v>
      </c>
    </row>
    <row r="17" spans="2:3">
      <c r="B17" s="66" t="s">
        <v>438</v>
      </c>
      <c r="C17" s="74">
        <v>2</v>
      </c>
    </row>
    <row r="18" spans="2:3">
      <c r="B18" s="66" t="s">
        <v>439</v>
      </c>
      <c r="C18" s="74">
        <v>1</v>
      </c>
    </row>
    <row r="19" spans="2:3">
      <c r="B19" s="66" t="s">
        <v>89</v>
      </c>
      <c r="C19" s="74">
        <v>3</v>
      </c>
    </row>
    <row r="20" spans="2:3">
      <c r="B20" s="66" t="s">
        <v>164</v>
      </c>
      <c r="C20" s="74">
        <v>3</v>
      </c>
    </row>
    <row r="21" spans="2:3">
      <c r="B21" s="66" t="s">
        <v>440</v>
      </c>
      <c r="C21" s="74">
        <v>1</v>
      </c>
    </row>
    <row r="22" spans="2:3">
      <c r="B22" s="66" t="s">
        <v>441</v>
      </c>
      <c r="C22" s="74">
        <v>2</v>
      </c>
    </row>
    <row r="23" spans="2:3">
      <c r="B23" s="66" t="s">
        <v>154</v>
      </c>
      <c r="C23" s="74">
        <v>7</v>
      </c>
    </row>
    <row r="24" spans="2:3">
      <c r="B24" s="66" t="s">
        <v>442</v>
      </c>
      <c r="C24" s="74">
        <v>2</v>
      </c>
    </row>
    <row r="25" spans="2:3">
      <c r="B25" s="66" t="s">
        <v>443</v>
      </c>
      <c r="C25" s="74">
        <v>1</v>
      </c>
    </row>
    <row r="26" spans="2:3">
      <c r="B26" s="66" t="s">
        <v>92</v>
      </c>
      <c r="C26" s="74">
        <v>2</v>
      </c>
    </row>
    <row r="27" spans="2:3">
      <c r="B27" s="66" t="s">
        <v>80</v>
      </c>
      <c r="C27" s="74">
        <v>6</v>
      </c>
    </row>
    <row r="28" spans="2:3">
      <c r="B28" s="66" t="s">
        <v>444</v>
      </c>
      <c r="C28" s="74">
        <v>1</v>
      </c>
    </row>
    <row r="29" spans="2:3">
      <c r="B29" s="66" t="s">
        <v>445</v>
      </c>
      <c r="C29" s="74">
        <v>2</v>
      </c>
    </row>
    <row r="30" spans="2:3">
      <c r="B30" s="66" t="s">
        <v>76</v>
      </c>
      <c r="C30" s="74">
        <v>1</v>
      </c>
    </row>
    <row r="31" spans="2:3">
      <c r="B31" s="66" t="s">
        <v>275</v>
      </c>
      <c r="C31" s="74">
        <v>1</v>
      </c>
    </row>
    <row r="32" spans="2:3">
      <c r="B32" s="66" t="s">
        <v>446</v>
      </c>
      <c r="C32" s="74">
        <v>2</v>
      </c>
    </row>
    <row r="33" spans="2:3">
      <c r="B33" s="66" t="s">
        <v>69</v>
      </c>
      <c r="C33" s="74">
        <v>2</v>
      </c>
    </row>
    <row r="34" spans="2:3">
      <c r="B34" s="66" t="s">
        <v>273</v>
      </c>
      <c r="C34" s="74">
        <v>1</v>
      </c>
    </row>
    <row r="35" spans="2:3">
      <c r="B35" s="66" t="s">
        <v>203</v>
      </c>
      <c r="C35" s="74">
        <v>6</v>
      </c>
    </row>
    <row r="36" spans="2:3">
      <c r="B36" s="66" t="s">
        <v>447</v>
      </c>
      <c r="C36" s="74">
        <v>1</v>
      </c>
    </row>
    <row r="37" spans="2:3">
      <c r="B37" s="66" t="s">
        <v>114</v>
      </c>
      <c r="C37" s="74">
        <v>2</v>
      </c>
    </row>
    <row r="38" spans="2:3">
      <c r="B38" s="66" t="s">
        <v>156</v>
      </c>
      <c r="C38" s="74">
        <v>2</v>
      </c>
    </row>
    <row r="39" spans="2:3">
      <c r="B39" s="66" t="s">
        <v>94</v>
      </c>
      <c r="C39" s="74">
        <v>1</v>
      </c>
    </row>
    <row r="40" spans="2:3">
      <c r="B40" s="66" t="s">
        <v>448</v>
      </c>
      <c r="C40" s="74">
        <v>1</v>
      </c>
    </row>
    <row r="41" spans="2:3">
      <c r="B41" s="66" t="s">
        <v>449</v>
      </c>
      <c r="C41" s="74">
        <v>2</v>
      </c>
    </row>
    <row r="42" spans="2:3">
      <c r="B42" s="66" t="s">
        <v>180</v>
      </c>
      <c r="C42" s="74">
        <v>2</v>
      </c>
    </row>
    <row r="43" spans="2:3">
      <c r="B43" s="66" t="s">
        <v>103</v>
      </c>
      <c r="C43" s="74">
        <v>3</v>
      </c>
    </row>
    <row r="44" spans="2:3">
      <c r="B44" s="66" t="s">
        <v>450</v>
      </c>
      <c r="C44" s="74">
        <v>3</v>
      </c>
    </row>
    <row r="45" spans="2:3">
      <c r="B45" s="66" t="s">
        <v>451</v>
      </c>
      <c r="C45" s="74">
        <v>1</v>
      </c>
    </row>
    <row r="46" spans="2:3">
      <c r="B46" s="66" t="s">
        <v>279</v>
      </c>
      <c r="C46" s="74">
        <v>1</v>
      </c>
    </row>
    <row r="47" spans="2:3">
      <c r="B47" s="66" t="s">
        <v>88</v>
      </c>
      <c r="C47" s="74">
        <v>2</v>
      </c>
    </row>
    <row r="48" spans="2:3">
      <c r="B48" s="66" t="s">
        <v>452</v>
      </c>
      <c r="C48" s="74">
        <v>1</v>
      </c>
    </row>
    <row r="49" spans="2:3">
      <c r="B49" s="66" t="s">
        <v>117</v>
      </c>
      <c r="C49" s="74">
        <v>5</v>
      </c>
    </row>
    <row r="50" spans="2:3">
      <c r="B50" s="66" t="s">
        <v>453</v>
      </c>
      <c r="C50" s="74">
        <v>1</v>
      </c>
    </row>
    <row r="51" spans="2:3">
      <c r="B51" s="66" t="s">
        <v>454</v>
      </c>
      <c r="C51" s="74">
        <v>1</v>
      </c>
    </row>
    <row r="52" spans="2:3">
      <c r="B52" s="66" t="s">
        <v>455</v>
      </c>
      <c r="C52" s="74">
        <v>3</v>
      </c>
    </row>
    <row r="53" spans="2:3">
      <c r="B53" s="66" t="s">
        <v>456</v>
      </c>
      <c r="C53" s="74">
        <v>1</v>
      </c>
    </row>
    <row r="54" spans="2:3">
      <c r="B54" s="66" t="s">
        <v>83</v>
      </c>
      <c r="C54" s="74">
        <v>2</v>
      </c>
    </row>
    <row r="55" spans="2:3">
      <c r="B55" s="66" t="s">
        <v>457</v>
      </c>
      <c r="C55" s="74">
        <v>1</v>
      </c>
    </row>
    <row r="56" spans="2:3">
      <c r="B56" s="66" t="s">
        <v>458</v>
      </c>
      <c r="C56" s="74">
        <v>2</v>
      </c>
    </row>
    <row r="57" spans="2:3">
      <c r="B57" s="66" t="s">
        <v>137</v>
      </c>
      <c r="C57" s="74">
        <v>1</v>
      </c>
    </row>
    <row r="58" spans="2:3">
      <c r="B58" s="66" t="s">
        <v>459</v>
      </c>
      <c r="C58" s="74">
        <v>3</v>
      </c>
    </row>
    <row r="59" spans="2:3">
      <c r="B59" s="66" t="s">
        <v>321</v>
      </c>
      <c r="C59" s="74">
        <v>5</v>
      </c>
    </row>
    <row r="60" spans="2:3">
      <c r="B60" s="66" t="s">
        <v>460</v>
      </c>
      <c r="C60" s="74">
        <v>4</v>
      </c>
    </row>
    <row r="61" spans="2:3">
      <c r="B61" s="66" t="s">
        <v>87</v>
      </c>
      <c r="C61" s="74">
        <v>2</v>
      </c>
    </row>
    <row r="62" spans="2:3">
      <c r="B62" s="66" t="s">
        <v>184</v>
      </c>
      <c r="C62" s="74">
        <v>1</v>
      </c>
    </row>
    <row r="63" spans="2:3">
      <c r="B63" s="66" t="s">
        <v>230</v>
      </c>
      <c r="C63" s="74">
        <v>2</v>
      </c>
    </row>
    <row r="64" spans="2:3">
      <c r="B64" s="66" t="s">
        <v>461</v>
      </c>
      <c r="C64" s="74">
        <v>1</v>
      </c>
    </row>
    <row r="65" spans="2:3">
      <c r="B65" s="66" t="s">
        <v>150</v>
      </c>
      <c r="C65" s="74">
        <v>2</v>
      </c>
    </row>
    <row r="66" spans="2:3">
      <c r="B66" s="66" t="s">
        <v>226</v>
      </c>
      <c r="C66" s="74">
        <v>4</v>
      </c>
    </row>
    <row r="67" spans="2:3">
      <c r="B67" s="66" t="s">
        <v>148</v>
      </c>
      <c r="C67" s="74">
        <v>1</v>
      </c>
    </row>
    <row r="68" spans="2:3">
      <c r="B68" s="66" t="s">
        <v>188</v>
      </c>
      <c r="C68" s="74">
        <v>1</v>
      </c>
    </row>
    <row r="69" spans="2:3">
      <c r="B69" s="66" t="s">
        <v>462</v>
      </c>
      <c r="C69" s="74">
        <v>1</v>
      </c>
    </row>
    <row r="70" spans="2:3">
      <c r="B70" s="66" t="s">
        <v>192</v>
      </c>
      <c r="C70" s="74">
        <v>5</v>
      </c>
    </row>
    <row r="71" spans="2:3">
      <c r="B71" s="66" t="s">
        <v>269</v>
      </c>
      <c r="C71" s="74">
        <v>2</v>
      </c>
    </row>
    <row r="72" spans="2:3">
      <c r="B72" s="66" t="s">
        <v>219</v>
      </c>
      <c r="C72" s="74">
        <v>7</v>
      </c>
    </row>
    <row r="73" spans="2:3">
      <c r="B73" s="66" t="s">
        <v>107</v>
      </c>
      <c r="C73" s="74">
        <v>1</v>
      </c>
    </row>
    <row r="74" spans="2:3">
      <c r="B74" s="66" t="s">
        <v>322</v>
      </c>
      <c r="C74" s="74">
        <v>5</v>
      </c>
    </row>
    <row r="75" spans="2:3">
      <c r="B75" s="66" t="s">
        <v>149</v>
      </c>
      <c r="C75" s="74">
        <v>1</v>
      </c>
    </row>
    <row r="76" spans="2:3">
      <c r="B76" s="66" t="s">
        <v>146</v>
      </c>
      <c r="C76" s="74">
        <v>1</v>
      </c>
    </row>
    <row r="77" spans="2:3">
      <c r="B77" s="69" t="s">
        <v>160</v>
      </c>
      <c r="C77" s="75">
        <v>4</v>
      </c>
    </row>
  </sheetData>
  <hyperlinks>
    <hyperlink ref="B8" location="Information!A1" display="Return to Information tab" xr:uid="{6A5AE0B8-B64D-4BBC-9F07-FCFDDDAFE861}"/>
    <hyperlink ref="B7" location="'Fig 2.4'!A1" display="Link to Figure 2.4" xr:uid="{73296B16-34F1-444B-AA1F-53AA059CB085}"/>
  </hyperlinks>
  <pageMargins left="0.7" right="0.7" top="0.75" bottom="0.75" header="0.3" footer="0.3"/>
  <pageSetup orientation="portrait" r:id="rId1"/>
  <headerFooter>
    <oddFooter>&amp;C_x000D_&amp;1#&amp;"Calibri"&amp;10&amp;K000000 OFFICIAL-InternalOnly</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C7F2-7B93-4A72-A2B9-5CB57F60B088}">
  <sheetPr codeName="Sheet27">
    <tabColor rgb="FF801650"/>
  </sheetPr>
  <dimension ref="A1:E105"/>
  <sheetViews>
    <sheetView zoomScaleNormal="100" workbookViewId="0"/>
  </sheetViews>
  <sheetFormatPr defaultColWidth="9.25" defaultRowHeight="12.75" customHeight="1"/>
  <cols>
    <col min="1" max="1" width="2.375" style="2" customWidth="1"/>
    <col min="2" max="2" width="29.125" style="2" customWidth="1"/>
    <col min="3" max="3" width="12.125" style="2" customWidth="1"/>
    <col min="4" max="4" width="57.875" style="2" bestFit="1" customWidth="1"/>
    <col min="5" max="5" width="15.25" style="2" customWidth="1"/>
    <col min="6" max="8" width="11.25" style="2" customWidth="1"/>
    <col min="9" max="16384" width="9.25" style="2"/>
  </cols>
  <sheetData>
    <row r="1" spans="1:5" ht="56.85" customHeight="1"/>
    <row r="2" spans="1:5" ht="13.5">
      <c r="A2" s="1"/>
    </row>
    <row r="3" spans="1:5" ht="19.5">
      <c r="B3" s="3" t="s">
        <v>34</v>
      </c>
    </row>
    <row r="5" spans="1:5" ht="13.5">
      <c r="B5" s="76" t="s">
        <v>463</v>
      </c>
    </row>
    <row r="7" spans="1:5" ht="13.5" customHeight="1">
      <c r="B7" s="10" t="s">
        <v>464</v>
      </c>
    </row>
    <row r="8" spans="1:5" ht="13.5" customHeight="1">
      <c r="B8" s="10" t="s">
        <v>42</v>
      </c>
    </row>
    <row r="9" spans="1:5" ht="13.5"/>
    <row r="10" spans="1:5" ht="14.1" thickBot="1">
      <c r="B10" s="31" t="s">
        <v>465</v>
      </c>
      <c r="C10" s="36" t="s">
        <v>466</v>
      </c>
      <c r="D10" s="31" t="s">
        <v>467</v>
      </c>
      <c r="E10" s="31" t="s">
        <v>342</v>
      </c>
    </row>
    <row r="11" spans="1:5" ht="13.5">
      <c r="B11" s="86" t="s">
        <v>468</v>
      </c>
      <c r="C11" s="87" t="s">
        <v>469</v>
      </c>
      <c r="D11" s="88" t="s">
        <v>470</v>
      </c>
      <c r="E11" s="88" t="s">
        <v>67</v>
      </c>
    </row>
    <row r="12" spans="1:5" ht="13.5">
      <c r="B12" s="86" t="s">
        <v>393</v>
      </c>
      <c r="C12" s="87" t="s">
        <v>394</v>
      </c>
      <c r="D12" s="88" t="s">
        <v>471</v>
      </c>
      <c r="E12" s="88" t="s">
        <v>61</v>
      </c>
    </row>
    <row r="13" spans="1:5" ht="13.5">
      <c r="B13" s="86" t="s">
        <v>397</v>
      </c>
      <c r="C13" s="87" t="s">
        <v>398</v>
      </c>
      <c r="D13" s="88" t="s">
        <v>472</v>
      </c>
      <c r="E13" s="88" t="s">
        <v>61</v>
      </c>
    </row>
    <row r="14" spans="1:5" ht="13.5">
      <c r="B14" s="86" t="s">
        <v>400</v>
      </c>
      <c r="C14" s="87" t="s">
        <v>394</v>
      </c>
      <c r="D14" s="88" t="s">
        <v>471</v>
      </c>
      <c r="E14" s="88" t="s">
        <v>61</v>
      </c>
    </row>
    <row r="15" spans="1:5" ht="13.5">
      <c r="B15" s="86" t="s">
        <v>473</v>
      </c>
      <c r="C15" s="87" t="s">
        <v>474</v>
      </c>
      <c r="D15" s="88" t="s">
        <v>475</v>
      </c>
      <c r="E15" s="88" t="s">
        <v>67</v>
      </c>
    </row>
    <row r="16" spans="1:5" ht="13.5">
      <c r="B16" s="86" t="s">
        <v>473</v>
      </c>
      <c r="C16" s="87" t="s">
        <v>412</v>
      </c>
      <c r="D16" s="88" t="s">
        <v>476</v>
      </c>
      <c r="E16" s="88" t="s">
        <v>67</v>
      </c>
    </row>
    <row r="17" spans="2:5" ht="13.5">
      <c r="B17" s="86" t="s">
        <v>477</v>
      </c>
      <c r="C17" s="87" t="s">
        <v>394</v>
      </c>
      <c r="D17" s="88" t="s">
        <v>478</v>
      </c>
      <c r="E17" s="88" t="s">
        <v>67</v>
      </c>
    </row>
    <row r="18" spans="2:5" ht="13.5">
      <c r="B18" s="86" t="s">
        <v>477</v>
      </c>
      <c r="C18" s="87" t="s">
        <v>394</v>
      </c>
      <c r="D18" s="88" t="s">
        <v>478</v>
      </c>
      <c r="E18" s="88" t="s">
        <v>67</v>
      </c>
    </row>
    <row r="19" spans="2:5" ht="13.5">
      <c r="B19" s="86" t="s">
        <v>477</v>
      </c>
      <c r="C19" s="87" t="s">
        <v>394</v>
      </c>
      <c r="D19" s="88" t="s">
        <v>478</v>
      </c>
      <c r="E19" s="88" t="s">
        <v>67</v>
      </c>
    </row>
    <row r="20" spans="2:5" ht="13.5">
      <c r="B20" s="86" t="s">
        <v>477</v>
      </c>
      <c r="C20" s="87" t="s">
        <v>394</v>
      </c>
      <c r="D20" s="88" t="s">
        <v>478</v>
      </c>
      <c r="E20" s="88" t="s">
        <v>67</v>
      </c>
    </row>
    <row r="21" spans="2:5" ht="13.5">
      <c r="B21" s="86" t="s">
        <v>477</v>
      </c>
      <c r="C21" s="87" t="s">
        <v>394</v>
      </c>
      <c r="D21" s="88" t="s">
        <v>479</v>
      </c>
      <c r="E21" s="88" t="s">
        <v>67</v>
      </c>
    </row>
    <row r="22" spans="2:5" ht="13.5">
      <c r="B22" s="86" t="s">
        <v>477</v>
      </c>
      <c r="C22" s="87" t="s">
        <v>480</v>
      </c>
      <c r="D22" s="88" t="s">
        <v>481</v>
      </c>
      <c r="E22" s="88" t="s">
        <v>67</v>
      </c>
    </row>
    <row r="23" spans="2:5" ht="13.5">
      <c r="B23" s="86" t="s">
        <v>402</v>
      </c>
      <c r="C23" s="87" t="s">
        <v>394</v>
      </c>
      <c r="D23" s="88" t="s">
        <v>482</v>
      </c>
      <c r="E23" s="88" t="s">
        <v>61</v>
      </c>
    </row>
    <row r="24" spans="2:5" ht="13.5">
      <c r="B24" s="86" t="s">
        <v>483</v>
      </c>
      <c r="C24" s="87" t="s">
        <v>394</v>
      </c>
      <c r="D24" s="88" t="s">
        <v>484</v>
      </c>
      <c r="E24" s="88" t="s">
        <v>67</v>
      </c>
    </row>
    <row r="25" spans="2:5" ht="13.5">
      <c r="B25" s="86" t="s">
        <v>403</v>
      </c>
      <c r="C25" s="87" t="s">
        <v>404</v>
      </c>
      <c r="D25" s="88" t="s">
        <v>485</v>
      </c>
      <c r="E25" s="88" t="s">
        <v>67</v>
      </c>
    </row>
    <row r="26" spans="2:5" ht="13.5">
      <c r="B26" s="86" t="s">
        <v>486</v>
      </c>
      <c r="C26" s="87" t="s">
        <v>412</v>
      </c>
      <c r="D26" s="88" t="s">
        <v>487</v>
      </c>
      <c r="E26" s="88" t="s">
        <v>61</v>
      </c>
    </row>
    <row r="27" spans="2:5" ht="13.5">
      <c r="B27" s="86" t="s">
        <v>488</v>
      </c>
      <c r="C27" s="87" t="s">
        <v>394</v>
      </c>
      <c r="D27" s="88" t="s">
        <v>478</v>
      </c>
      <c r="E27" s="88" t="s">
        <v>67</v>
      </c>
    </row>
    <row r="28" spans="2:5" ht="13.5">
      <c r="B28" s="86" t="s">
        <v>488</v>
      </c>
      <c r="C28" s="87" t="s">
        <v>394</v>
      </c>
      <c r="D28" s="88" t="s">
        <v>478</v>
      </c>
      <c r="E28" s="88" t="s">
        <v>67</v>
      </c>
    </row>
    <row r="29" spans="2:5" ht="13.5">
      <c r="B29" s="86" t="s">
        <v>488</v>
      </c>
      <c r="C29" s="87" t="s">
        <v>394</v>
      </c>
      <c r="D29" s="88" t="s">
        <v>478</v>
      </c>
      <c r="E29" s="88" t="s">
        <v>67</v>
      </c>
    </row>
    <row r="30" spans="2:5" ht="13.5">
      <c r="B30" s="86" t="s">
        <v>407</v>
      </c>
      <c r="C30" s="87" t="s">
        <v>394</v>
      </c>
      <c r="D30" s="88" t="s">
        <v>478</v>
      </c>
      <c r="E30" s="88" t="s">
        <v>67</v>
      </c>
    </row>
    <row r="31" spans="2:5" ht="13.5">
      <c r="B31" s="86" t="s">
        <v>407</v>
      </c>
      <c r="C31" s="87" t="s">
        <v>480</v>
      </c>
      <c r="D31" s="88" t="s">
        <v>481</v>
      </c>
      <c r="E31" s="88" t="s">
        <v>67</v>
      </c>
    </row>
    <row r="32" spans="2:5" ht="13.5">
      <c r="B32" s="86" t="s">
        <v>489</v>
      </c>
      <c r="C32" s="87" t="s">
        <v>480</v>
      </c>
      <c r="D32" s="88" t="s">
        <v>490</v>
      </c>
      <c r="E32" s="88" t="s">
        <v>67</v>
      </c>
    </row>
    <row r="33" spans="2:5" ht="13.5">
      <c r="B33" s="86" t="s">
        <v>408</v>
      </c>
      <c r="C33" s="87" t="s">
        <v>398</v>
      </c>
      <c r="D33" s="88" t="s">
        <v>491</v>
      </c>
      <c r="E33" s="88" t="s">
        <v>61</v>
      </c>
    </row>
    <row r="34" spans="2:5" ht="13.5">
      <c r="B34" s="86" t="s">
        <v>409</v>
      </c>
      <c r="C34" s="87" t="s">
        <v>398</v>
      </c>
      <c r="D34" s="88" t="s">
        <v>492</v>
      </c>
      <c r="E34" s="88" t="s">
        <v>61</v>
      </c>
    </row>
    <row r="35" spans="2:5" ht="13.5">
      <c r="B35" s="86" t="s">
        <v>409</v>
      </c>
      <c r="C35" s="87" t="s">
        <v>469</v>
      </c>
      <c r="D35" s="88" t="s">
        <v>470</v>
      </c>
      <c r="E35" s="88" t="s">
        <v>67</v>
      </c>
    </row>
    <row r="36" spans="2:5" ht="13.5">
      <c r="B36" s="86" t="s">
        <v>410</v>
      </c>
      <c r="C36" s="87" t="s">
        <v>398</v>
      </c>
      <c r="D36" s="88" t="s">
        <v>491</v>
      </c>
      <c r="E36" s="88" t="s">
        <v>61</v>
      </c>
    </row>
    <row r="37" spans="2:5" ht="13.5">
      <c r="B37" s="86" t="s">
        <v>493</v>
      </c>
      <c r="C37" s="87" t="s">
        <v>394</v>
      </c>
      <c r="D37" s="88" t="s">
        <v>478</v>
      </c>
      <c r="E37" s="88" t="s">
        <v>67</v>
      </c>
    </row>
    <row r="38" spans="2:5" ht="13.5">
      <c r="B38" s="86" t="s">
        <v>493</v>
      </c>
      <c r="C38" s="87" t="s">
        <v>394</v>
      </c>
      <c r="D38" s="88" t="s">
        <v>478</v>
      </c>
      <c r="E38" s="88" t="s">
        <v>67</v>
      </c>
    </row>
    <row r="39" spans="2:5" ht="13.5">
      <c r="B39" s="86" t="s">
        <v>493</v>
      </c>
      <c r="C39" s="87" t="s">
        <v>394</v>
      </c>
      <c r="D39" s="88" t="s">
        <v>478</v>
      </c>
      <c r="E39" s="88" t="s">
        <v>67</v>
      </c>
    </row>
    <row r="40" spans="2:5" ht="13.5">
      <c r="B40" s="86" t="s">
        <v>415</v>
      </c>
      <c r="C40" s="87" t="s">
        <v>394</v>
      </c>
      <c r="D40" s="88" t="s">
        <v>479</v>
      </c>
      <c r="E40" s="88" t="s">
        <v>67</v>
      </c>
    </row>
    <row r="41" spans="2:5" ht="13.5">
      <c r="B41" s="86" t="s">
        <v>415</v>
      </c>
      <c r="C41" s="87" t="s">
        <v>412</v>
      </c>
      <c r="D41" s="88" t="s">
        <v>494</v>
      </c>
      <c r="E41" s="88" t="s">
        <v>61</v>
      </c>
    </row>
    <row r="42" spans="2:5" ht="13.5">
      <c r="B42" s="86" t="s">
        <v>495</v>
      </c>
      <c r="C42" s="87" t="s">
        <v>394</v>
      </c>
      <c r="D42" s="88" t="s">
        <v>478</v>
      </c>
      <c r="E42" s="88" t="s">
        <v>67</v>
      </c>
    </row>
    <row r="43" spans="2:5" ht="13.5">
      <c r="B43" s="86" t="s">
        <v>495</v>
      </c>
      <c r="C43" s="87" t="s">
        <v>394</v>
      </c>
      <c r="D43" s="88" t="s">
        <v>478</v>
      </c>
      <c r="E43" s="88" t="s">
        <v>67</v>
      </c>
    </row>
    <row r="44" spans="2:5" ht="13.5">
      <c r="B44" s="86" t="s">
        <v>495</v>
      </c>
      <c r="C44" s="87" t="s">
        <v>394</v>
      </c>
      <c r="D44" s="88" t="s">
        <v>479</v>
      </c>
      <c r="E44" s="88" t="s">
        <v>67</v>
      </c>
    </row>
    <row r="45" spans="2:5" ht="13.5">
      <c r="B45" s="86" t="s">
        <v>495</v>
      </c>
      <c r="C45" s="87" t="s">
        <v>394</v>
      </c>
      <c r="D45" s="88" t="s">
        <v>479</v>
      </c>
      <c r="E45" s="88" t="s">
        <v>67</v>
      </c>
    </row>
    <row r="46" spans="2:5" ht="13.5">
      <c r="B46" s="86" t="s">
        <v>496</v>
      </c>
      <c r="C46" s="87" t="s">
        <v>394</v>
      </c>
      <c r="D46" s="88" t="s">
        <v>478</v>
      </c>
      <c r="E46" s="88" t="s">
        <v>67</v>
      </c>
    </row>
    <row r="47" spans="2:5" ht="13.5">
      <c r="B47" s="86" t="s">
        <v>496</v>
      </c>
      <c r="C47" s="87" t="s">
        <v>394</v>
      </c>
      <c r="D47" s="88" t="s">
        <v>478</v>
      </c>
      <c r="E47" s="88" t="s">
        <v>67</v>
      </c>
    </row>
    <row r="48" spans="2:5" ht="13.5">
      <c r="B48" s="86" t="s">
        <v>496</v>
      </c>
      <c r="C48" s="87" t="s">
        <v>394</v>
      </c>
      <c r="D48" s="88" t="s">
        <v>478</v>
      </c>
      <c r="E48" s="88" t="s">
        <v>67</v>
      </c>
    </row>
    <row r="49" spans="2:5" ht="13.5">
      <c r="B49" s="86" t="s">
        <v>497</v>
      </c>
      <c r="C49" s="87" t="s">
        <v>394</v>
      </c>
      <c r="D49" s="88" t="s">
        <v>484</v>
      </c>
      <c r="E49" s="88" t="s">
        <v>67</v>
      </c>
    </row>
    <row r="50" spans="2:5" ht="13.5">
      <c r="B50" s="86" t="s">
        <v>497</v>
      </c>
      <c r="C50" s="87" t="s">
        <v>394</v>
      </c>
      <c r="D50" s="88" t="s">
        <v>479</v>
      </c>
      <c r="E50" s="88" t="s">
        <v>67</v>
      </c>
    </row>
    <row r="51" spans="2:5" ht="13.5">
      <c r="B51" s="86" t="s">
        <v>497</v>
      </c>
      <c r="C51" s="87" t="s">
        <v>394</v>
      </c>
      <c r="D51" s="88" t="s">
        <v>479</v>
      </c>
      <c r="E51" s="88" t="s">
        <v>67</v>
      </c>
    </row>
    <row r="52" spans="2:5" ht="13.5">
      <c r="B52" s="86" t="s">
        <v>497</v>
      </c>
      <c r="C52" s="87" t="s">
        <v>394</v>
      </c>
      <c r="D52" s="88" t="s">
        <v>479</v>
      </c>
      <c r="E52" s="88" t="s">
        <v>67</v>
      </c>
    </row>
    <row r="53" spans="2:5" ht="13.5">
      <c r="B53" s="86" t="s">
        <v>416</v>
      </c>
      <c r="C53" s="87" t="s">
        <v>398</v>
      </c>
      <c r="D53" s="88" t="s">
        <v>491</v>
      </c>
      <c r="E53" s="88" t="s">
        <v>61</v>
      </c>
    </row>
    <row r="54" spans="2:5" ht="13.5">
      <c r="B54" s="86" t="s">
        <v>416</v>
      </c>
      <c r="C54" s="87" t="s">
        <v>480</v>
      </c>
      <c r="D54" s="88" t="s">
        <v>481</v>
      </c>
      <c r="E54" s="88" t="s">
        <v>67</v>
      </c>
    </row>
    <row r="55" spans="2:5" ht="13.5">
      <c r="B55" s="86" t="s">
        <v>498</v>
      </c>
      <c r="C55" s="87" t="s">
        <v>394</v>
      </c>
      <c r="D55" s="88" t="s">
        <v>479</v>
      </c>
      <c r="E55" s="88" t="s">
        <v>67</v>
      </c>
    </row>
    <row r="56" spans="2:5" ht="13.5">
      <c r="B56" s="86" t="s">
        <v>498</v>
      </c>
      <c r="C56" s="87" t="s">
        <v>394</v>
      </c>
      <c r="D56" s="88" t="s">
        <v>479</v>
      </c>
      <c r="E56" s="88" t="s">
        <v>67</v>
      </c>
    </row>
    <row r="57" spans="2:5" ht="13.5">
      <c r="B57" s="86" t="s">
        <v>499</v>
      </c>
      <c r="C57" s="87" t="s">
        <v>480</v>
      </c>
      <c r="D57" s="88" t="s">
        <v>500</v>
      </c>
      <c r="E57" s="88" t="s">
        <v>67</v>
      </c>
    </row>
    <row r="58" spans="2:5" ht="13.5">
      <c r="B58" s="86" t="s">
        <v>417</v>
      </c>
      <c r="C58" s="87" t="s">
        <v>404</v>
      </c>
      <c r="D58" s="88" t="s">
        <v>485</v>
      </c>
      <c r="E58" s="88" t="s">
        <v>67</v>
      </c>
    </row>
    <row r="59" spans="2:5" ht="13.5">
      <c r="B59" s="86" t="s">
        <v>417</v>
      </c>
      <c r="C59" s="87" t="s">
        <v>394</v>
      </c>
      <c r="D59" s="88" t="s">
        <v>478</v>
      </c>
      <c r="E59" s="88" t="s">
        <v>67</v>
      </c>
    </row>
    <row r="60" spans="2:5" ht="13.5">
      <c r="B60" s="86" t="s">
        <v>417</v>
      </c>
      <c r="C60" s="87" t="s">
        <v>394</v>
      </c>
      <c r="D60" s="88" t="s">
        <v>471</v>
      </c>
      <c r="E60" s="88" t="s">
        <v>61</v>
      </c>
    </row>
    <row r="61" spans="2:5" ht="13.5">
      <c r="B61" s="86" t="s">
        <v>417</v>
      </c>
      <c r="C61" s="87" t="s">
        <v>480</v>
      </c>
      <c r="D61" s="88" t="s">
        <v>501</v>
      </c>
      <c r="E61" s="88" t="s">
        <v>67</v>
      </c>
    </row>
    <row r="62" spans="2:5" ht="13.5">
      <c r="B62" s="86" t="s">
        <v>502</v>
      </c>
      <c r="C62" s="87" t="s">
        <v>480</v>
      </c>
      <c r="D62" s="88" t="s">
        <v>501</v>
      </c>
      <c r="E62" s="88" t="s">
        <v>67</v>
      </c>
    </row>
    <row r="63" spans="2:5" ht="13.5">
      <c r="B63" s="86" t="s">
        <v>418</v>
      </c>
      <c r="C63" s="87" t="s">
        <v>398</v>
      </c>
      <c r="D63" s="88" t="s">
        <v>492</v>
      </c>
      <c r="E63" s="88" t="s">
        <v>61</v>
      </c>
    </row>
    <row r="64" spans="2:5" ht="13.5">
      <c r="B64" s="86" t="s">
        <v>503</v>
      </c>
      <c r="C64" s="87" t="s">
        <v>394</v>
      </c>
      <c r="D64" s="88" t="s">
        <v>479</v>
      </c>
      <c r="E64" s="88" t="s">
        <v>67</v>
      </c>
    </row>
    <row r="65" spans="2:5" ht="13.5">
      <c r="B65" s="86" t="s">
        <v>419</v>
      </c>
      <c r="C65" s="87" t="s">
        <v>394</v>
      </c>
      <c r="D65" s="88" t="s">
        <v>479</v>
      </c>
      <c r="E65" s="88" t="s">
        <v>67</v>
      </c>
    </row>
    <row r="66" spans="2:5" ht="13.5">
      <c r="B66" s="86" t="s">
        <v>419</v>
      </c>
      <c r="C66" s="87" t="s">
        <v>394</v>
      </c>
      <c r="D66" s="88" t="s">
        <v>479</v>
      </c>
      <c r="E66" s="88" t="s">
        <v>67</v>
      </c>
    </row>
    <row r="67" spans="2:5" ht="13.5">
      <c r="B67" s="86" t="s">
        <v>419</v>
      </c>
      <c r="C67" s="87" t="s">
        <v>394</v>
      </c>
      <c r="D67" s="88" t="s">
        <v>479</v>
      </c>
      <c r="E67" s="88" t="s">
        <v>67</v>
      </c>
    </row>
    <row r="68" spans="2:5" ht="13.5">
      <c r="B68" s="86" t="s">
        <v>419</v>
      </c>
      <c r="C68" s="87" t="s">
        <v>398</v>
      </c>
      <c r="D68" s="88" t="s">
        <v>492</v>
      </c>
      <c r="E68" s="88" t="s">
        <v>61</v>
      </c>
    </row>
    <row r="69" spans="2:5" ht="13.5">
      <c r="B69" s="86" t="s">
        <v>419</v>
      </c>
      <c r="C69" s="87" t="s">
        <v>412</v>
      </c>
      <c r="D69" s="88" t="s">
        <v>504</v>
      </c>
      <c r="E69" s="88" t="s">
        <v>67</v>
      </c>
    </row>
    <row r="70" spans="2:5" ht="13.5">
      <c r="B70" s="86" t="s">
        <v>420</v>
      </c>
      <c r="C70" s="87" t="s">
        <v>394</v>
      </c>
      <c r="D70" s="88" t="s">
        <v>505</v>
      </c>
      <c r="E70" s="88" t="s">
        <v>67</v>
      </c>
    </row>
    <row r="71" spans="2:5" ht="13.5">
      <c r="B71" s="86" t="s">
        <v>506</v>
      </c>
      <c r="C71" s="87" t="s">
        <v>394</v>
      </c>
      <c r="D71" s="88" t="s">
        <v>478</v>
      </c>
      <c r="E71" s="88" t="s">
        <v>67</v>
      </c>
    </row>
    <row r="72" spans="2:5" ht="13.5">
      <c r="B72" s="86" t="s">
        <v>506</v>
      </c>
      <c r="C72" s="87" t="s">
        <v>480</v>
      </c>
      <c r="D72" s="88" t="s">
        <v>481</v>
      </c>
      <c r="E72" s="88" t="s">
        <v>67</v>
      </c>
    </row>
    <row r="73" spans="2:5" ht="13.5">
      <c r="B73" s="86" t="s">
        <v>507</v>
      </c>
      <c r="C73" s="87" t="s">
        <v>394</v>
      </c>
      <c r="D73" s="88" t="s">
        <v>479</v>
      </c>
      <c r="E73" s="88" t="s">
        <v>61</v>
      </c>
    </row>
    <row r="74" spans="2:5" ht="13.5">
      <c r="B74" s="86" t="s">
        <v>507</v>
      </c>
      <c r="C74" s="87" t="s">
        <v>480</v>
      </c>
      <c r="D74" s="88" t="s">
        <v>481</v>
      </c>
      <c r="E74" s="88" t="s">
        <v>67</v>
      </c>
    </row>
    <row r="75" spans="2:5" ht="13.5">
      <c r="B75" s="86" t="s">
        <v>508</v>
      </c>
      <c r="C75" s="87" t="s">
        <v>480</v>
      </c>
      <c r="D75" s="88" t="s">
        <v>509</v>
      </c>
      <c r="E75" s="88" t="s">
        <v>67</v>
      </c>
    </row>
    <row r="76" spans="2:5" ht="13.5">
      <c r="B76" s="86" t="s">
        <v>421</v>
      </c>
      <c r="C76" s="87" t="s">
        <v>394</v>
      </c>
      <c r="D76" s="88" t="s">
        <v>479</v>
      </c>
      <c r="E76" s="88" t="s">
        <v>67</v>
      </c>
    </row>
    <row r="77" spans="2:5" ht="13.5">
      <c r="B77" s="86" t="s">
        <v>421</v>
      </c>
      <c r="C77" s="87" t="s">
        <v>394</v>
      </c>
      <c r="D77" s="88" t="s">
        <v>479</v>
      </c>
      <c r="E77" s="88" t="s">
        <v>67</v>
      </c>
    </row>
    <row r="78" spans="2:5" ht="13.5">
      <c r="B78" s="86" t="s">
        <v>421</v>
      </c>
      <c r="C78" s="87" t="s">
        <v>398</v>
      </c>
      <c r="D78" s="88" t="s">
        <v>492</v>
      </c>
      <c r="E78" s="88" t="s">
        <v>61</v>
      </c>
    </row>
    <row r="79" spans="2:5" ht="13.5">
      <c r="B79" s="86" t="s">
        <v>510</v>
      </c>
      <c r="C79" s="87" t="s">
        <v>394</v>
      </c>
      <c r="D79" s="88" t="s">
        <v>479</v>
      </c>
      <c r="E79" s="88" t="s">
        <v>67</v>
      </c>
    </row>
    <row r="80" spans="2:5" ht="13.5">
      <c r="B80" s="86" t="s">
        <v>510</v>
      </c>
      <c r="C80" s="87" t="s">
        <v>394</v>
      </c>
      <c r="D80" s="88" t="s">
        <v>479</v>
      </c>
      <c r="E80" s="88" t="s">
        <v>67</v>
      </c>
    </row>
    <row r="81" spans="2:5" ht="13.5">
      <c r="B81" s="86" t="s">
        <v>422</v>
      </c>
      <c r="C81" s="87" t="s">
        <v>394</v>
      </c>
      <c r="D81" s="88" t="s">
        <v>479</v>
      </c>
      <c r="E81" s="88" t="s">
        <v>67</v>
      </c>
    </row>
    <row r="82" spans="2:5" ht="13.5">
      <c r="B82" s="86" t="s">
        <v>422</v>
      </c>
      <c r="C82" s="87" t="s">
        <v>394</v>
      </c>
      <c r="D82" s="88" t="s">
        <v>479</v>
      </c>
      <c r="E82" s="88" t="s">
        <v>67</v>
      </c>
    </row>
    <row r="83" spans="2:5" ht="13.5">
      <c r="B83" s="86" t="s">
        <v>511</v>
      </c>
      <c r="C83" s="87" t="s">
        <v>394</v>
      </c>
      <c r="D83" s="88" t="s">
        <v>478</v>
      </c>
      <c r="E83" s="88" t="s">
        <v>67</v>
      </c>
    </row>
    <row r="84" spans="2:5" ht="13.5">
      <c r="B84" s="86" t="s">
        <v>511</v>
      </c>
      <c r="C84" s="87" t="s">
        <v>394</v>
      </c>
      <c r="D84" s="88" t="s">
        <v>479</v>
      </c>
      <c r="E84" s="88" t="s">
        <v>67</v>
      </c>
    </row>
    <row r="85" spans="2:5" ht="13.5">
      <c r="B85" s="86" t="s">
        <v>511</v>
      </c>
      <c r="C85" s="87" t="s">
        <v>394</v>
      </c>
      <c r="D85" s="88" t="s">
        <v>479</v>
      </c>
      <c r="E85" s="88" t="s">
        <v>67</v>
      </c>
    </row>
    <row r="86" spans="2:5" ht="13.5">
      <c r="B86" s="86" t="s">
        <v>423</v>
      </c>
      <c r="C86" s="87" t="s">
        <v>394</v>
      </c>
      <c r="D86" s="88" t="s">
        <v>512</v>
      </c>
      <c r="E86" s="88" t="s">
        <v>67</v>
      </c>
    </row>
    <row r="87" spans="2:5" ht="13.5">
      <c r="B87" s="86" t="s">
        <v>424</v>
      </c>
      <c r="C87" s="87" t="s">
        <v>394</v>
      </c>
      <c r="D87" s="88" t="s">
        <v>479</v>
      </c>
      <c r="E87" s="88" t="s">
        <v>67</v>
      </c>
    </row>
    <row r="88" spans="2:5" ht="13.5">
      <c r="B88" s="86" t="s">
        <v>424</v>
      </c>
      <c r="C88" s="87" t="s">
        <v>394</v>
      </c>
      <c r="D88" s="88" t="s">
        <v>479</v>
      </c>
      <c r="E88" s="88" t="s">
        <v>67</v>
      </c>
    </row>
    <row r="89" spans="2:5" ht="13.5">
      <c r="B89" s="86" t="s">
        <v>424</v>
      </c>
      <c r="C89" s="87" t="s">
        <v>412</v>
      </c>
      <c r="D89" s="88" t="s">
        <v>504</v>
      </c>
      <c r="E89" s="88" t="s">
        <v>67</v>
      </c>
    </row>
    <row r="90" spans="2:5" ht="13.5">
      <c r="B90" s="86" t="s">
        <v>425</v>
      </c>
      <c r="C90" s="87" t="s">
        <v>394</v>
      </c>
      <c r="D90" s="88" t="s">
        <v>512</v>
      </c>
      <c r="E90" s="88" t="s">
        <v>67</v>
      </c>
    </row>
    <row r="91" spans="2:5" ht="13.5">
      <c r="B91" s="86" t="s">
        <v>429</v>
      </c>
      <c r="C91" s="87" t="s">
        <v>412</v>
      </c>
      <c r="D91" s="88" t="s">
        <v>504</v>
      </c>
      <c r="E91" s="88" t="s">
        <v>67</v>
      </c>
    </row>
    <row r="92" spans="2:5" ht="13.5">
      <c r="B92" s="86" t="s">
        <v>429</v>
      </c>
      <c r="C92" s="87" t="s">
        <v>412</v>
      </c>
      <c r="D92" s="88" t="s">
        <v>504</v>
      </c>
      <c r="E92" s="88" t="s">
        <v>67</v>
      </c>
    </row>
    <row r="93" spans="2:5" ht="13.5">
      <c r="B93" s="86" t="s">
        <v>513</v>
      </c>
      <c r="C93" s="87" t="s">
        <v>394</v>
      </c>
      <c r="D93" s="88" t="s">
        <v>478</v>
      </c>
      <c r="E93" s="88" t="s">
        <v>67</v>
      </c>
    </row>
    <row r="94" spans="2:5" ht="13.5">
      <c r="B94" s="86" t="s">
        <v>513</v>
      </c>
      <c r="C94" s="87" t="s">
        <v>394</v>
      </c>
      <c r="D94" s="88" t="s">
        <v>478</v>
      </c>
      <c r="E94" s="88" t="s">
        <v>67</v>
      </c>
    </row>
    <row r="95" spans="2:5" ht="13.5">
      <c r="B95" s="86" t="s">
        <v>513</v>
      </c>
      <c r="C95" s="87" t="s">
        <v>394</v>
      </c>
      <c r="D95" s="88" t="s">
        <v>478</v>
      </c>
      <c r="E95" s="88" t="s">
        <v>67</v>
      </c>
    </row>
    <row r="96" spans="2:5" ht="13.5">
      <c r="B96" s="86" t="s">
        <v>513</v>
      </c>
      <c r="C96" s="87" t="s">
        <v>394</v>
      </c>
      <c r="D96" s="88" t="s">
        <v>484</v>
      </c>
      <c r="E96" s="88" t="s">
        <v>67</v>
      </c>
    </row>
    <row r="97" spans="2:5" ht="13.5">
      <c r="B97" s="86" t="s">
        <v>430</v>
      </c>
      <c r="C97" s="87" t="s">
        <v>394</v>
      </c>
      <c r="D97" s="88" t="s">
        <v>514</v>
      </c>
      <c r="E97" s="88" t="s">
        <v>61</v>
      </c>
    </row>
    <row r="98" spans="2:5" ht="13.5">
      <c r="B98" s="86" t="s">
        <v>431</v>
      </c>
      <c r="C98" s="87" t="s">
        <v>394</v>
      </c>
      <c r="D98" s="88" t="s">
        <v>479</v>
      </c>
      <c r="E98" s="88" t="s">
        <v>67</v>
      </c>
    </row>
    <row r="99" spans="2:5" ht="13.5">
      <c r="B99" s="86" t="s">
        <v>431</v>
      </c>
      <c r="C99" s="87" t="s">
        <v>394</v>
      </c>
      <c r="D99" s="88" t="s">
        <v>479</v>
      </c>
      <c r="E99" s="88" t="s">
        <v>67</v>
      </c>
    </row>
    <row r="100" spans="2:5" ht="13.5">
      <c r="B100" s="86" t="s">
        <v>431</v>
      </c>
      <c r="C100" s="87" t="s">
        <v>394</v>
      </c>
      <c r="D100" s="88" t="s">
        <v>479</v>
      </c>
      <c r="E100" s="88" t="s">
        <v>67</v>
      </c>
    </row>
    <row r="101" spans="2:5" ht="13.5">
      <c r="B101" s="86" t="s">
        <v>431</v>
      </c>
      <c r="C101" s="87" t="s">
        <v>394</v>
      </c>
      <c r="D101" s="88" t="s">
        <v>512</v>
      </c>
      <c r="E101" s="88" t="s">
        <v>67</v>
      </c>
    </row>
    <row r="102" spans="2:5" ht="13.5">
      <c r="B102" s="86" t="s">
        <v>432</v>
      </c>
      <c r="C102" s="87" t="s">
        <v>394</v>
      </c>
      <c r="D102" s="88" t="s">
        <v>512</v>
      </c>
      <c r="E102" s="88" t="s">
        <v>67</v>
      </c>
    </row>
    <row r="103" spans="2:5" ht="13.5">
      <c r="B103" s="89" t="s">
        <v>432</v>
      </c>
      <c r="C103" s="90" t="s">
        <v>480</v>
      </c>
      <c r="D103" s="91" t="s">
        <v>500</v>
      </c>
      <c r="E103" s="91" t="s">
        <v>67</v>
      </c>
    </row>
    <row r="104" spans="2:5" ht="13.5"/>
    <row r="105" spans="2:5" ht="13.5"/>
  </sheetData>
  <hyperlinks>
    <hyperlink ref="B8" location="Information!A1" display="Return to Information tab" xr:uid="{2631F951-59BA-4D8A-8CF2-0FD3C32BD065}"/>
    <hyperlink ref="B7" location="'Fig 5.3'!A1" display="Link to Figure 5.3" xr:uid="{997E78D1-1032-4CF7-82A2-98F16C288C2B}"/>
  </hyperlinks>
  <pageMargins left="0.7" right="0.7" top="0.75" bottom="0.75" header="0.3" footer="0.3"/>
  <pageSetup orientation="portrait" r:id="rId1"/>
  <headerFooter>
    <oddFooter>&amp;C_x000D_&amp;1#&amp;"Calibri"&amp;10&amp;K000000 OFFICIAL-InternalOnly</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D75A-2D12-4875-A5A3-285C615303CD}">
  <sheetPr codeName="Sheet29">
    <tabColor rgb="FF801650"/>
  </sheetPr>
  <dimension ref="A1:E32"/>
  <sheetViews>
    <sheetView zoomScaleNormal="100" workbookViewId="0"/>
  </sheetViews>
  <sheetFormatPr defaultColWidth="9.25" defaultRowHeight="13.5"/>
  <cols>
    <col min="1" max="1" width="2.375" style="2" customWidth="1"/>
    <col min="2" max="2" width="29.125" style="2" customWidth="1"/>
    <col min="3" max="3" width="12.125" style="2" customWidth="1"/>
    <col min="4" max="4" width="23.625" style="2" customWidth="1"/>
    <col min="5" max="5" width="20.375" style="2" bestFit="1" customWidth="1"/>
    <col min="6" max="9" width="11.25" style="2" customWidth="1"/>
    <col min="10" max="16384" width="9.25" style="2"/>
  </cols>
  <sheetData>
    <row r="1" spans="1:5" ht="56.85" customHeight="1"/>
    <row r="2" spans="1:5">
      <c r="A2" s="1"/>
    </row>
    <row r="3" spans="1:5" ht="19.5">
      <c r="B3" s="3" t="s">
        <v>34</v>
      </c>
    </row>
    <row r="5" spans="1:5">
      <c r="B5" s="76" t="s">
        <v>515</v>
      </c>
      <c r="E5" s="12"/>
    </row>
    <row r="7" spans="1:5" ht="13.5" customHeight="1">
      <c r="B7" s="77" t="s">
        <v>516</v>
      </c>
    </row>
    <row r="8" spans="1:5" ht="13.5" customHeight="1">
      <c r="B8" s="10" t="s">
        <v>42</v>
      </c>
    </row>
    <row r="10" spans="1:5" ht="27.6" thickBot="1">
      <c r="B10" s="31" t="s">
        <v>465</v>
      </c>
      <c r="C10" s="36" t="s">
        <v>517</v>
      </c>
      <c r="D10" s="36" t="s">
        <v>518</v>
      </c>
      <c r="E10" s="36" t="s">
        <v>519</v>
      </c>
    </row>
    <row r="11" spans="1:5">
      <c r="B11" s="86" t="s">
        <v>473</v>
      </c>
      <c r="C11" s="94" t="s">
        <v>520</v>
      </c>
      <c r="D11" s="94">
        <v>4</v>
      </c>
      <c r="E11" s="95">
        <v>9</v>
      </c>
    </row>
    <row r="12" spans="1:5">
      <c r="B12" s="86" t="s">
        <v>473</v>
      </c>
      <c r="C12" s="94" t="s">
        <v>521</v>
      </c>
      <c r="D12" s="94">
        <v>1</v>
      </c>
      <c r="E12" s="95">
        <v>2</v>
      </c>
    </row>
    <row r="13" spans="1:5">
      <c r="B13" s="86" t="s">
        <v>403</v>
      </c>
      <c r="C13" s="94" t="s">
        <v>520</v>
      </c>
      <c r="D13" s="94">
        <v>2</v>
      </c>
      <c r="E13" s="95">
        <v>3</v>
      </c>
    </row>
    <row r="14" spans="1:5">
      <c r="B14" s="86" t="s">
        <v>522</v>
      </c>
      <c r="C14" s="94" t="s">
        <v>520</v>
      </c>
      <c r="D14" s="94">
        <v>4</v>
      </c>
      <c r="E14" s="95">
        <v>9</v>
      </c>
    </row>
    <row r="15" spans="1:5">
      <c r="B15" s="86" t="s">
        <v>522</v>
      </c>
      <c r="C15" s="94" t="s">
        <v>521</v>
      </c>
      <c r="D15" s="94">
        <v>3</v>
      </c>
      <c r="E15" s="95">
        <v>3</v>
      </c>
    </row>
    <row r="16" spans="1:5">
      <c r="B16" s="86" t="s">
        <v>486</v>
      </c>
      <c r="C16" s="94" t="s">
        <v>520</v>
      </c>
      <c r="D16" s="94">
        <v>5</v>
      </c>
      <c r="E16" s="95">
        <v>31</v>
      </c>
    </row>
    <row r="17" spans="2:5">
      <c r="B17" s="86" t="s">
        <v>486</v>
      </c>
      <c r="C17" s="94" t="s">
        <v>521</v>
      </c>
      <c r="D17" s="94">
        <v>3</v>
      </c>
      <c r="E17" s="95">
        <v>33</v>
      </c>
    </row>
    <row r="18" spans="2:5">
      <c r="B18" s="86" t="s">
        <v>488</v>
      </c>
      <c r="C18" s="94" t="s">
        <v>520</v>
      </c>
      <c r="D18" s="94">
        <v>5</v>
      </c>
      <c r="E18" s="95">
        <v>60</v>
      </c>
    </row>
    <row r="19" spans="2:5">
      <c r="B19" s="86" t="s">
        <v>488</v>
      </c>
      <c r="C19" s="94" t="s">
        <v>521</v>
      </c>
      <c r="D19" s="94">
        <v>4</v>
      </c>
      <c r="E19" s="95">
        <v>6</v>
      </c>
    </row>
    <row r="20" spans="2:5">
      <c r="B20" s="86" t="s">
        <v>523</v>
      </c>
      <c r="C20" s="94" t="s">
        <v>520</v>
      </c>
      <c r="D20" s="94">
        <v>2</v>
      </c>
      <c r="E20" s="95">
        <v>2</v>
      </c>
    </row>
    <row r="21" spans="2:5">
      <c r="B21" s="86" t="s">
        <v>523</v>
      </c>
      <c r="C21" s="94" t="s">
        <v>521</v>
      </c>
      <c r="D21" s="94">
        <v>2</v>
      </c>
      <c r="E21" s="95">
        <v>2</v>
      </c>
    </row>
    <row r="22" spans="2:5">
      <c r="B22" s="86" t="s">
        <v>414</v>
      </c>
      <c r="C22" s="94" t="s">
        <v>520</v>
      </c>
      <c r="D22" s="94">
        <v>4</v>
      </c>
      <c r="E22" s="95">
        <v>7</v>
      </c>
    </row>
    <row r="23" spans="2:5">
      <c r="B23" s="86" t="s">
        <v>414</v>
      </c>
      <c r="C23" s="94" t="s">
        <v>521</v>
      </c>
      <c r="D23" s="94">
        <v>2</v>
      </c>
      <c r="E23" s="95">
        <v>8</v>
      </c>
    </row>
    <row r="24" spans="2:5">
      <c r="B24" s="86" t="s">
        <v>417</v>
      </c>
      <c r="C24" s="94" t="s">
        <v>520</v>
      </c>
      <c r="D24" s="94">
        <v>2</v>
      </c>
      <c r="E24" s="95">
        <v>4</v>
      </c>
    </row>
    <row r="25" spans="2:5">
      <c r="B25" s="86" t="s">
        <v>417</v>
      </c>
      <c r="C25" s="94" t="s">
        <v>521</v>
      </c>
      <c r="D25" s="94">
        <v>1</v>
      </c>
      <c r="E25" s="95">
        <v>1</v>
      </c>
    </row>
    <row r="26" spans="2:5">
      <c r="B26" s="86" t="s">
        <v>524</v>
      </c>
      <c r="C26" s="94" t="s">
        <v>520</v>
      </c>
      <c r="D26" s="94">
        <v>1</v>
      </c>
      <c r="E26" s="95">
        <v>1</v>
      </c>
    </row>
    <row r="27" spans="2:5">
      <c r="B27" s="86" t="s">
        <v>525</v>
      </c>
      <c r="C27" s="94" t="s">
        <v>520</v>
      </c>
      <c r="D27" s="94">
        <v>5</v>
      </c>
      <c r="E27" s="95">
        <v>15</v>
      </c>
    </row>
    <row r="28" spans="2:5">
      <c r="B28" s="86" t="s">
        <v>525</v>
      </c>
      <c r="C28" s="94" t="s">
        <v>521</v>
      </c>
      <c r="D28" s="94">
        <v>3</v>
      </c>
      <c r="E28" s="95">
        <v>6</v>
      </c>
    </row>
    <row r="29" spans="2:5">
      <c r="B29" s="86" t="s">
        <v>526</v>
      </c>
      <c r="C29" s="94" t="s">
        <v>520</v>
      </c>
      <c r="D29" s="94">
        <v>4</v>
      </c>
      <c r="E29" s="95">
        <v>9</v>
      </c>
    </row>
    <row r="30" spans="2:5">
      <c r="B30" s="86" t="s">
        <v>526</v>
      </c>
      <c r="C30" s="94" t="s">
        <v>521</v>
      </c>
      <c r="D30" s="94">
        <v>1</v>
      </c>
      <c r="E30" s="95">
        <v>1</v>
      </c>
    </row>
    <row r="31" spans="2:5">
      <c r="B31" s="89" t="s">
        <v>511</v>
      </c>
      <c r="C31" s="96" t="s">
        <v>520</v>
      </c>
      <c r="D31" s="96">
        <v>1</v>
      </c>
      <c r="E31" s="97">
        <v>1</v>
      </c>
    </row>
    <row r="32" spans="2:5">
      <c r="B32" s="89" t="s">
        <v>192</v>
      </c>
      <c r="C32" s="96" t="s">
        <v>121</v>
      </c>
      <c r="D32" s="96">
        <v>1</v>
      </c>
      <c r="E32" s="97">
        <v>1</v>
      </c>
    </row>
  </sheetData>
  <hyperlinks>
    <hyperlink ref="B8" location="Information!A1" display="Return to Information tab" xr:uid="{F267CF3B-D2EA-4576-A6EB-FCE347513653}"/>
    <hyperlink ref="B7" location="'Fig 5.6 '!A1" display="Link to Figure 5.6" xr:uid="{62EAEF7C-C31D-4F25-A201-A9DABBFA6422}"/>
  </hyperlinks>
  <pageMargins left="0.7" right="0.7" top="0.75" bottom="0.75" header="0.3" footer="0.3"/>
  <pageSetup orientation="portrait" r:id="rId1"/>
  <headerFooter>
    <oddFooter>&amp;C_x000D_&amp;1#&amp;"Calibri"&amp;10&amp;K000000 OFFICIAL-InternalOnly</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E66A7-19D6-40D7-995C-D3EA4761C48F}">
  <sheetPr codeName="Sheet30">
    <tabColor rgb="FF801650"/>
  </sheetPr>
  <dimension ref="A1:E20"/>
  <sheetViews>
    <sheetView zoomScaleNormal="100" workbookViewId="0"/>
  </sheetViews>
  <sheetFormatPr defaultColWidth="9.25" defaultRowHeight="13.5"/>
  <cols>
    <col min="1" max="1" width="2.375" style="2" customWidth="1"/>
    <col min="2" max="2" width="29.125" style="2" customWidth="1"/>
    <col min="3" max="3" width="12.125" style="2" customWidth="1"/>
    <col min="4" max="4" width="22.875" style="2" customWidth="1"/>
    <col min="5" max="5" width="20.375" style="2" bestFit="1" customWidth="1"/>
    <col min="6" max="9" width="11.25" style="2" customWidth="1"/>
    <col min="10" max="16384" width="9.25" style="2"/>
  </cols>
  <sheetData>
    <row r="1" spans="1:5" ht="56.85" customHeight="1"/>
    <row r="2" spans="1:5">
      <c r="A2" s="1"/>
    </row>
    <row r="3" spans="1:5" ht="19.5">
      <c r="B3" s="3" t="s">
        <v>34</v>
      </c>
    </row>
    <row r="5" spans="1:5">
      <c r="B5" s="76" t="s">
        <v>39</v>
      </c>
      <c r="E5" s="12"/>
    </row>
    <row r="7" spans="1:5" ht="13.5" customHeight="1">
      <c r="B7" s="10" t="s">
        <v>527</v>
      </c>
    </row>
    <row r="8" spans="1:5" ht="13.5" customHeight="1">
      <c r="B8" s="10" t="s">
        <v>42</v>
      </c>
    </row>
    <row r="10" spans="1:5" ht="27.6" thickBot="1">
      <c r="B10" s="31" t="s">
        <v>465</v>
      </c>
      <c r="C10" s="36" t="s">
        <v>517</v>
      </c>
      <c r="D10" s="36" t="s">
        <v>518</v>
      </c>
      <c r="E10" s="36" t="s">
        <v>519</v>
      </c>
    </row>
    <row r="11" spans="1:5">
      <c r="B11" s="86" t="s">
        <v>403</v>
      </c>
      <c r="C11" s="87" t="s">
        <v>521</v>
      </c>
      <c r="D11" s="87">
        <v>1</v>
      </c>
      <c r="E11" s="92">
        <v>2</v>
      </c>
    </row>
    <row r="12" spans="1:5">
      <c r="B12" s="86" t="s">
        <v>522</v>
      </c>
      <c r="C12" s="87" t="s">
        <v>520</v>
      </c>
      <c r="D12" s="87">
        <v>1</v>
      </c>
      <c r="E12" s="92">
        <v>1</v>
      </c>
    </row>
    <row r="13" spans="1:5">
      <c r="B13" s="86" t="s">
        <v>486</v>
      </c>
      <c r="C13" s="87" t="s">
        <v>520</v>
      </c>
      <c r="D13" s="87">
        <v>1</v>
      </c>
      <c r="E13" s="92">
        <v>1</v>
      </c>
    </row>
    <row r="14" spans="1:5">
      <c r="B14" s="86" t="s">
        <v>488</v>
      </c>
      <c r="C14" s="87" t="s">
        <v>520</v>
      </c>
      <c r="D14" s="87">
        <v>1</v>
      </c>
      <c r="E14" s="92">
        <v>1</v>
      </c>
    </row>
    <row r="15" spans="1:5">
      <c r="B15" s="86" t="s">
        <v>523</v>
      </c>
      <c r="C15" s="87" t="s">
        <v>520</v>
      </c>
      <c r="D15" s="87">
        <v>1</v>
      </c>
      <c r="E15" s="92">
        <v>1</v>
      </c>
    </row>
    <row r="16" spans="1:5">
      <c r="B16" s="86" t="s">
        <v>414</v>
      </c>
      <c r="C16" s="87" t="s">
        <v>520</v>
      </c>
      <c r="D16" s="87">
        <v>2</v>
      </c>
      <c r="E16" s="92">
        <v>2</v>
      </c>
    </row>
    <row r="17" spans="2:5">
      <c r="B17" s="86" t="s">
        <v>414</v>
      </c>
      <c r="C17" s="87" t="s">
        <v>521</v>
      </c>
      <c r="D17" s="87">
        <v>1</v>
      </c>
      <c r="E17" s="92">
        <v>1</v>
      </c>
    </row>
    <row r="18" spans="2:5">
      <c r="B18" s="86" t="s">
        <v>415</v>
      </c>
      <c r="C18" s="87" t="s">
        <v>520</v>
      </c>
      <c r="D18" s="87">
        <v>1</v>
      </c>
      <c r="E18" s="92">
        <v>1</v>
      </c>
    </row>
    <row r="19" spans="2:5">
      <c r="B19" s="86" t="s">
        <v>525</v>
      </c>
      <c r="C19" s="87" t="s">
        <v>520</v>
      </c>
      <c r="D19" s="87">
        <v>3</v>
      </c>
      <c r="E19" s="92">
        <v>3</v>
      </c>
    </row>
    <row r="20" spans="2:5">
      <c r="B20" s="89" t="s">
        <v>525</v>
      </c>
      <c r="C20" s="90" t="s">
        <v>521</v>
      </c>
      <c r="D20" s="90">
        <v>1</v>
      </c>
      <c r="E20" s="93">
        <v>2</v>
      </c>
    </row>
  </sheetData>
  <hyperlinks>
    <hyperlink ref="B8" location="Information!A1" display="Return to Information tab" xr:uid="{4259137E-99FB-473B-9B70-15158573E5F6}"/>
    <hyperlink ref="B7" location="'Fig 5.7'!A1" display="Link to Figure 5.7" xr:uid="{65A0FD3F-3D3D-490D-B55D-BDE8F92EF352}"/>
  </hyperlinks>
  <pageMargins left="0.7" right="0.7" top="0.75" bottom="0.75" header="0.3" footer="0.3"/>
  <pageSetup orientation="portrait" r:id="rId1"/>
  <headerFooter>
    <oddFooter>&amp;C_x000D_&amp;1#&amp;"Calibri"&amp;10&amp;K000000 OFFICIAL-InternalOnly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88F-3CB7-4DA5-9DD4-F83870793EE6}">
  <sheetPr codeName="Sheet3"/>
  <dimension ref="A1:N41"/>
  <sheetViews>
    <sheetView zoomScaleNormal="100" workbookViewId="0"/>
  </sheetViews>
  <sheetFormatPr defaultColWidth="9.25" defaultRowHeight="13.5"/>
  <cols>
    <col min="1" max="1" width="2.375" style="2" customWidth="1"/>
    <col min="2" max="2" width="23" style="2" customWidth="1"/>
    <col min="3" max="3" width="21" style="2" customWidth="1"/>
    <col min="4" max="5" width="14.25" style="2" customWidth="1"/>
    <col min="6" max="6" width="12.25" style="2" bestFit="1" customWidth="1"/>
    <col min="7" max="7" width="10.875" style="2" customWidth="1"/>
    <col min="8" max="8" width="28.875" style="2" customWidth="1"/>
    <col min="9" max="9" width="16.75" style="2" customWidth="1"/>
    <col min="10" max="10" width="12.875" style="2" customWidth="1"/>
    <col min="11" max="11" width="9.25" style="2" customWidth="1"/>
    <col min="12" max="12" width="11.875" style="2" customWidth="1"/>
    <col min="13" max="13" width="26.875" style="2" customWidth="1"/>
    <col min="14" max="14" width="17.25" style="2" customWidth="1"/>
    <col min="15" max="15" width="14.25" style="2" customWidth="1"/>
    <col min="16" max="17" width="9.25" style="2"/>
    <col min="18" max="18" width="9.25" style="2" customWidth="1"/>
    <col min="19" max="23" width="9.25" style="2"/>
    <col min="24" max="24" width="7.5" style="2" customWidth="1"/>
    <col min="25" max="25" width="18.75" style="2" customWidth="1"/>
    <col min="26" max="26" width="19.5" style="2" customWidth="1"/>
    <col min="27" max="27" width="11.75" style="2" customWidth="1"/>
    <col min="28" max="16384" width="9.25" style="2"/>
  </cols>
  <sheetData>
    <row r="1" spans="1:11" ht="56.85" customHeight="1"/>
    <row r="2" spans="1:11">
      <c r="A2" s="1"/>
    </row>
    <row r="3" spans="1:11" ht="19.5">
      <c r="B3" s="3" t="s">
        <v>9</v>
      </c>
    </row>
    <row r="5" spans="1:11">
      <c r="B5" s="10" t="s">
        <v>42</v>
      </c>
    </row>
    <row r="7" spans="1:11" ht="15">
      <c r="B7" s="18" t="s">
        <v>286</v>
      </c>
      <c r="C7" s="13"/>
      <c r="D7" s="13"/>
      <c r="E7" s="13"/>
      <c r="F7" s="13"/>
      <c r="G7" s="18" t="s">
        <v>287</v>
      </c>
      <c r="K7" s="12"/>
    </row>
    <row r="9" spans="1:11" ht="13.5" customHeight="1">
      <c r="B9" s="16"/>
      <c r="K9" s="16"/>
    </row>
    <row r="10" spans="1:11">
      <c r="B10" s="16"/>
      <c r="K10" s="16"/>
    </row>
    <row r="11" spans="1:11">
      <c r="B11" s="16"/>
    </row>
    <row r="31" spans="2:14" ht="27.6" thickBot="1">
      <c r="B31" s="32" t="s">
        <v>288</v>
      </c>
      <c r="C31" s="33" t="s">
        <v>289</v>
      </c>
      <c r="D31" s="33" t="s">
        <v>290</v>
      </c>
      <c r="H31" s="32" t="s">
        <v>44</v>
      </c>
      <c r="I31" s="33" t="s">
        <v>291</v>
      </c>
      <c r="M31" s="32" t="s">
        <v>44</v>
      </c>
      <c r="N31" s="33" t="s">
        <v>292</v>
      </c>
    </row>
    <row r="32" spans="2:14">
      <c r="B32" s="29" t="s">
        <v>293</v>
      </c>
      <c r="C32" s="30">
        <v>166</v>
      </c>
      <c r="D32" s="80">
        <f>C32/$C$35</f>
        <v>0.82587064676616917</v>
      </c>
      <c r="H32" s="29" t="s">
        <v>139</v>
      </c>
      <c r="I32" s="30">
        <v>2</v>
      </c>
      <c r="M32" s="29" t="s">
        <v>92</v>
      </c>
      <c r="N32" s="30">
        <v>13</v>
      </c>
    </row>
    <row r="33" spans="2:14">
      <c r="B33" s="14" t="s">
        <v>161</v>
      </c>
      <c r="C33" s="15">
        <v>26</v>
      </c>
      <c r="D33" s="81">
        <f>C33/$C$35</f>
        <v>0.12935323383084577</v>
      </c>
      <c r="H33" s="14" t="s">
        <v>203</v>
      </c>
      <c r="I33" s="15">
        <v>2</v>
      </c>
      <c r="M33" s="14" t="s">
        <v>117</v>
      </c>
      <c r="N33" s="15">
        <v>12</v>
      </c>
    </row>
    <row r="34" spans="2:14" ht="14.1" thickBot="1">
      <c r="B34" s="83" t="s">
        <v>294</v>
      </c>
      <c r="C34" s="84">
        <v>9</v>
      </c>
      <c r="D34" s="101">
        <f>C34/$C$35</f>
        <v>4.4776119402985072E-2</v>
      </c>
      <c r="H34" s="14" t="s">
        <v>114</v>
      </c>
      <c r="I34" s="15">
        <v>2</v>
      </c>
      <c r="M34" s="14" t="s">
        <v>120</v>
      </c>
      <c r="N34" s="15">
        <v>10</v>
      </c>
    </row>
    <row r="35" spans="2:14">
      <c r="B35" s="26" t="s">
        <v>295</v>
      </c>
      <c r="C35" s="27">
        <f>SUM(C32:C34)</f>
        <v>201</v>
      </c>
      <c r="D35" s="34"/>
      <c r="H35" s="14" t="s">
        <v>156</v>
      </c>
      <c r="I35" s="15">
        <v>2</v>
      </c>
      <c r="M35" s="14" t="s">
        <v>114</v>
      </c>
      <c r="N35" s="15">
        <v>9</v>
      </c>
    </row>
    <row r="36" spans="2:14">
      <c r="H36" s="14" t="s">
        <v>83</v>
      </c>
      <c r="I36" s="15">
        <v>2</v>
      </c>
      <c r="M36" s="14" t="s">
        <v>112</v>
      </c>
      <c r="N36" s="15">
        <v>8</v>
      </c>
    </row>
    <row r="37" spans="2:14">
      <c r="H37" s="14" t="s">
        <v>230</v>
      </c>
      <c r="I37" s="15">
        <v>2</v>
      </c>
    </row>
    <row r="38" spans="2:14">
      <c r="H38" s="14" t="s">
        <v>150</v>
      </c>
      <c r="I38" s="15">
        <v>2</v>
      </c>
    </row>
    <row r="39" spans="2:14">
      <c r="H39" s="14" t="s">
        <v>192</v>
      </c>
      <c r="I39" s="15">
        <v>2</v>
      </c>
    </row>
    <row r="40" spans="2:14">
      <c r="H40" s="14" t="s">
        <v>269</v>
      </c>
      <c r="I40" s="15">
        <v>2</v>
      </c>
    </row>
    <row r="41" spans="2:14">
      <c r="H41" s="14" t="s">
        <v>219</v>
      </c>
      <c r="I41" s="15">
        <v>2</v>
      </c>
    </row>
  </sheetData>
  <hyperlinks>
    <hyperlink ref="B5" location="Information!A1" display="Return to Information tab" xr:uid="{5EE98873-63ED-4CC0-8B68-552EA1B1F371}"/>
  </hyperlinks>
  <pageMargins left="0.7" right="0.7" top="0.75" bottom="0.75" header="0.3" footer="0.3"/>
  <pageSetup orientation="portrait" r:id="rId1"/>
  <headerFooter>
    <oddFooter>&amp;C_x000D_&amp;1#&amp;"Calibri"&amp;10&amp;K000000 OFFICIAL-InternalOnly</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68DA3-5A47-4D10-8436-0E1CFEC46886}">
  <sheetPr codeName="Sheet31">
    <tabColor rgb="FF801650"/>
  </sheetPr>
  <dimension ref="A1:D19"/>
  <sheetViews>
    <sheetView zoomScaleNormal="100" workbookViewId="0"/>
  </sheetViews>
  <sheetFormatPr defaultColWidth="9.25" defaultRowHeight="12.75" customHeight="1"/>
  <cols>
    <col min="1" max="1" width="2.375" style="2" customWidth="1"/>
    <col min="2" max="2" width="29.125" style="2" customWidth="1"/>
    <col min="3" max="3" width="12.125" style="2" customWidth="1"/>
    <col min="4" max="4" width="56.125" style="2" bestFit="1" customWidth="1"/>
    <col min="5" max="8" width="11.25" style="2" customWidth="1"/>
    <col min="9" max="16384" width="9.25" style="2"/>
  </cols>
  <sheetData>
    <row r="1" spans="1:4" ht="56.85" customHeight="1"/>
    <row r="2" spans="1:4" ht="13.5">
      <c r="A2" s="1"/>
    </row>
    <row r="3" spans="1:4" ht="19.5">
      <c r="B3" s="3" t="s">
        <v>34</v>
      </c>
    </row>
    <row r="5" spans="1:4" ht="13.5">
      <c r="B5" s="76" t="s">
        <v>40</v>
      </c>
    </row>
    <row r="7" spans="1:4" ht="13.5" customHeight="1">
      <c r="B7" s="10" t="s">
        <v>528</v>
      </c>
    </row>
    <row r="8" spans="1:4" ht="13.5" customHeight="1">
      <c r="B8" s="10" t="s">
        <v>42</v>
      </c>
    </row>
    <row r="9" spans="1:4" ht="13.5"/>
    <row r="10" spans="1:4" ht="14.1" thickBot="1">
      <c r="B10" s="31" t="s">
        <v>465</v>
      </c>
      <c r="C10" s="36" t="s">
        <v>466</v>
      </c>
      <c r="D10" s="31" t="s">
        <v>467</v>
      </c>
    </row>
    <row r="11" spans="1:4" ht="13.5">
      <c r="B11" s="86" t="s">
        <v>400</v>
      </c>
      <c r="C11" s="87" t="s">
        <v>394</v>
      </c>
      <c r="D11" s="88" t="s">
        <v>505</v>
      </c>
    </row>
    <row r="12" spans="1:4" ht="13.5">
      <c r="B12" s="86" t="s">
        <v>529</v>
      </c>
      <c r="C12" s="87" t="s">
        <v>394</v>
      </c>
      <c r="D12" s="88" t="s">
        <v>530</v>
      </c>
    </row>
    <row r="13" spans="1:4" ht="13.5">
      <c r="B13" s="86" t="s">
        <v>407</v>
      </c>
      <c r="C13" s="87" t="s">
        <v>394</v>
      </c>
      <c r="D13" s="88" t="s">
        <v>471</v>
      </c>
    </row>
    <row r="14" spans="1:4" ht="13.5">
      <c r="B14" s="86" t="s">
        <v>407</v>
      </c>
      <c r="C14" s="87" t="s">
        <v>394</v>
      </c>
      <c r="D14" s="88" t="s">
        <v>530</v>
      </c>
    </row>
    <row r="15" spans="1:4" ht="13.5">
      <c r="B15" s="86" t="s">
        <v>489</v>
      </c>
      <c r="C15" s="87" t="s">
        <v>394</v>
      </c>
      <c r="D15" s="88" t="s">
        <v>530</v>
      </c>
    </row>
    <row r="16" spans="1:4" ht="13.5">
      <c r="B16" s="86" t="s">
        <v>510</v>
      </c>
      <c r="C16" s="87" t="s">
        <v>394</v>
      </c>
      <c r="D16" s="88" t="s">
        <v>531</v>
      </c>
    </row>
    <row r="17" spans="2:4" ht="13.5">
      <c r="B17" s="86" t="s">
        <v>423</v>
      </c>
      <c r="C17" s="87" t="s">
        <v>394</v>
      </c>
      <c r="D17" s="88" t="s">
        <v>532</v>
      </c>
    </row>
    <row r="18" spans="2:4" ht="13.5">
      <c r="B18" s="86" t="s">
        <v>426</v>
      </c>
      <c r="C18" s="87" t="s">
        <v>394</v>
      </c>
      <c r="D18" s="88" t="s">
        <v>532</v>
      </c>
    </row>
    <row r="19" spans="2:4" ht="13.5">
      <c r="B19" s="89" t="s">
        <v>427</v>
      </c>
      <c r="C19" s="90" t="s">
        <v>398</v>
      </c>
      <c r="D19" s="91" t="s">
        <v>533</v>
      </c>
    </row>
  </sheetData>
  <autoFilter ref="B10:D19" xr:uid="{EAF68DA3-5A47-4D10-8436-0E1CFEC46886}"/>
  <hyperlinks>
    <hyperlink ref="B8" location="Information!A1" display="Return to Information tab" xr:uid="{10A1E2D5-2014-41D3-AAD1-7D7079E94606}"/>
    <hyperlink ref="B7" location="'Fig 5.8 '!A1" display="Link to Figure 5.8" xr:uid="{2A9765F6-7A71-4E0F-854F-277BD5A652FA}"/>
  </hyperlinks>
  <pageMargins left="0.7" right="0.7" top="0.75" bottom="0.75" header="0.3" footer="0.3"/>
  <pageSetup orientation="portrait" r:id="rId1"/>
  <headerFooter>
    <oddFooter>&amp;C_x000D_&amp;1#&amp;"Calibri"&amp;10&amp;K000000 OFFICIAL-InternalOnly</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671C4-D931-488F-933B-855E35424EE8}">
  <sheetPr codeName="Sheet33">
    <tabColor rgb="FF801650"/>
  </sheetPr>
  <dimension ref="A1:D36"/>
  <sheetViews>
    <sheetView zoomScaleNormal="100" workbookViewId="0"/>
  </sheetViews>
  <sheetFormatPr defaultColWidth="9.25" defaultRowHeight="12.75" customHeight="1"/>
  <cols>
    <col min="1" max="1" width="2.375" style="2" customWidth="1"/>
    <col min="2" max="2" width="29.125" style="2" customWidth="1"/>
    <col min="3" max="3" width="17.375" style="2" customWidth="1"/>
    <col min="4" max="4" width="48.5" style="2" bestFit="1" customWidth="1"/>
    <col min="5" max="8" width="11.25" style="2" customWidth="1"/>
    <col min="9" max="16384" width="9.25" style="2"/>
  </cols>
  <sheetData>
    <row r="1" spans="1:4" ht="56.85" customHeight="1"/>
    <row r="2" spans="1:4" ht="13.5">
      <c r="A2" s="1"/>
    </row>
    <row r="3" spans="1:4" ht="19.5">
      <c r="B3" s="3" t="s">
        <v>34</v>
      </c>
    </row>
    <row r="5" spans="1:4" ht="13.5">
      <c r="B5" s="76" t="s">
        <v>41</v>
      </c>
    </row>
    <row r="7" spans="1:4" ht="13.5" customHeight="1">
      <c r="B7" s="10" t="s">
        <v>534</v>
      </c>
    </row>
    <row r="8" spans="1:4" ht="13.5" customHeight="1">
      <c r="B8" s="10" t="s">
        <v>42</v>
      </c>
    </row>
    <row r="9" spans="1:4" ht="13.5"/>
    <row r="10" spans="1:4" ht="14.1" thickBot="1">
      <c r="B10" s="31" t="s">
        <v>465</v>
      </c>
      <c r="C10" s="36" t="s">
        <v>466</v>
      </c>
      <c r="D10" s="31" t="s">
        <v>467</v>
      </c>
    </row>
    <row r="11" spans="1:4" ht="13.5">
      <c r="B11" s="86" t="s">
        <v>403</v>
      </c>
      <c r="C11" s="87" t="s">
        <v>404</v>
      </c>
      <c r="D11" s="88" t="s">
        <v>406</v>
      </c>
    </row>
    <row r="12" spans="1:4" ht="13.5">
      <c r="B12" s="86" t="s">
        <v>411</v>
      </c>
      <c r="C12" s="87" t="s">
        <v>412</v>
      </c>
      <c r="D12" s="88" t="s">
        <v>413</v>
      </c>
    </row>
    <row r="13" spans="1:4" ht="13.5">
      <c r="B13" s="86" t="s">
        <v>411</v>
      </c>
      <c r="C13" s="87" t="s">
        <v>412</v>
      </c>
      <c r="D13" s="88" t="s">
        <v>413</v>
      </c>
    </row>
    <row r="14" spans="1:4" ht="13.5">
      <c r="B14" s="86" t="s">
        <v>414</v>
      </c>
      <c r="C14" s="87" t="s">
        <v>412</v>
      </c>
      <c r="D14" s="88" t="s">
        <v>413</v>
      </c>
    </row>
    <row r="15" spans="1:4" ht="13.5">
      <c r="B15" s="86" t="s">
        <v>414</v>
      </c>
      <c r="C15" s="87" t="s">
        <v>412</v>
      </c>
      <c r="D15" s="88" t="s">
        <v>413</v>
      </c>
    </row>
    <row r="16" spans="1:4" ht="13.5">
      <c r="B16" s="86" t="s">
        <v>415</v>
      </c>
      <c r="C16" s="87" t="s">
        <v>412</v>
      </c>
      <c r="D16" s="88" t="s">
        <v>413</v>
      </c>
    </row>
    <row r="17" spans="2:4" ht="13.5">
      <c r="B17" s="86" t="s">
        <v>415</v>
      </c>
      <c r="C17" s="87" t="s">
        <v>412</v>
      </c>
      <c r="D17" s="88" t="s">
        <v>413</v>
      </c>
    </row>
    <row r="18" spans="2:4" ht="13.5">
      <c r="B18" s="86" t="s">
        <v>415</v>
      </c>
      <c r="C18" s="87" t="s">
        <v>412</v>
      </c>
      <c r="D18" s="88" t="s">
        <v>413</v>
      </c>
    </row>
    <row r="19" spans="2:4" ht="13.5">
      <c r="B19" s="86" t="s">
        <v>415</v>
      </c>
      <c r="C19" s="87" t="s">
        <v>412</v>
      </c>
      <c r="D19" s="88" t="s">
        <v>413</v>
      </c>
    </row>
    <row r="20" spans="2:4" ht="13.5">
      <c r="B20" s="86" t="s">
        <v>419</v>
      </c>
      <c r="C20" s="87" t="s">
        <v>412</v>
      </c>
      <c r="D20" s="88" t="s">
        <v>413</v>
      </c>
    </row>
    <row r="21" spans="2:4" ht="13.5">
      <c r="B21" s="86" t="s">
        <v>419</v>
      </c>
      <c r="C21" s="87" t="s">
        <v>412</v>
      </c>
      <c r="D21" s="88" t="s">
        <v>413</v>
      </c>
    </row>
    <row r="22" spans="2:4" ht="13.5">
      <c r="B22" s="86" t="s">
        <v>419</v>
      </c>
      <c r="C22" s="87" t="s">
        <v>412</v>
      </c>
      <c r="D22" s="88" t="s">
        <v>413</v>
      </c>
    </row>
    <row r="23" spans="2:4" ht="13.5">
      <c r="B23" s="86" t="s">
        <v>419</v>
      </c>
      <c r="C23" s="87" t="s">
        <v>412</v>
      </c>
      <c r="D23" s="88" t="s">
        <v>413</v>
      </c>
    </row>
    <row r="24" spans="2:4" ht="13.5">
      <c r="B24" s="86" t="s">
        <v>422</v>
      </c>
      <c r="C24" s="87" t="s">
        <v>412</v>
      </c>
      <c r="D24" s="88" t="s">
        <v>413</v>
      </c>
    </row>
    <row r="25" spans="2:4" ht="13.5">
      <c r="B25" s="86" t="s">
        <v>422</v>
      </c>
      <c r="C25" s="87" t="s">
        <v>412</v>
      </c>
      <c r="D25" s="88" t="s">
        <v>413</v>
      </c>
    </row>
    <row r="26" spans="2:4" ht="13.5">
      <c r="B26" s="86" t="s">
        <v>422</v>
      </c>
      <c r="C26" s="87" t="s">
        <v>412</v>
      </c>
      <c r="D26" s="88" t="s">
        <v>413</v>
      </c>
    </row>
    <row r="27" spans="2:4" ht="13.5">
      <c r="B27" s="86" t="s">
        <v>422</v>
      </c>
      <c r="C27" s="87" t="s">
        <v>412</v>
      </c>
      <c r="D27" s="88" t="s">
        <v>413</v>
      </c>
    </row>
    <row r="28" spans="2:4" ht="13.5">
      <c r="B28" s="86" t="s">
        <v>424</v>
      </c>
      <c r="C28" s="87" t="s">
        <v>412</v>
      </c>
      <c r="D28" s="88" t="s">
        <v>413</v>
      </c>
    </row>
    <row r="29" spans="2:4" ht="13.5">
      <c r="B29" s="86" t="s">
        <v>424</v>
      </c>
      <c r="C29" s="87" t="s">
        <v>412</v>
      </c>
      <c r="D29" s="88" t="s">
        <v>413</v>
      </c>
    </row>
    <row r="30" spans="2:4" ht="13.5">
      <c r="B30" s="86" t="s">
        <v>427</v>
      </c>
      <c r="C30" s="87" t="s">
        <v>398</v>
      </c>
      <c r="D30" s="88" t="s">
        <v>396</v>
      </c>
    </row>
    <row r="31" spans="2:4" ht="13.5">
      <c r="B31" s="86" t="s">
        <v>428</v>
      </c>
      <c r="C31" s="87" t="s">
        <v>398</v>
      </c>
      <c r="D31" s="88" t="s">
        <v>396</v>
      </c>
    </row>
    <row r="32" spans="2:4" ht="13.5">
      <c r="B32" s="86" t="s">
        <v>428</v>
      </c>
      <c r="C32" s="87" t="s">
        <v>398</v>
      </c>
      <c r="D32" s="88" t="s">
        <v>396</v>
      </c>
    </row>
    <row r="33" spans="2:4" ht="13.5">
      <c r="B33" s="86" t="s">
        <v>429</v>
      </c>
      <c r="C33" s="87" t="s">
        <v>412</v>
      </c>
      <c r="D33" s="88" t="s">
        <v>413</v>
      </c>
    </row>
    <row r="34" spans="2:4" ht="13.5">
      <c r="B34" s="86" t="s">
        <v>429</v>
      </c>
      <c r="C34" s="87" t="s">
        <v>412</v>
      </c>
      <c r="D34" s="88" t="s">
        <v>413</v>
      </c>
    </row>
    <row r="35" spans="2:4" ht="13.5">
      <c r="B35" s="86" t="s">
        <v>429</v>
      </c>
      <c r="C35" s="87" t="s">
        <v>412</v>
      </c>
      <c r="D35" s="88" t="s">
        <v>413</v>
      </c>
    </row>
    <row r="36" spans="2:4" ht="13.5">
      <c r="B36" s="89" t="s">
        <v>433</v>
      </c>
      <c r="C36" s="90" t="s">
        <v>398</v>
      </c>
      <c r="D36" s="91" t="s">
        <v>396</v>
      </c>
    </row>
  </sheetData>
  <hyperlinks>
    <hyperlink ref="B8" location="Information!A1" display="Return to Information tab" xr:uid="{D31470D6-7A8D-450E-A255-AA57EC9B6A51}"/>
    <hyperlink ref="B7" location="'Fig 5.11 '!A1" display="Link to Figure 5.11" xr:uid="{C03FFC80-9F1A-4D42-AA23-AE34E651009F}"/>
  </hyperlinks>
  <pageMargins left="0.7" right="0.7" top="0.75" bottom="0.75" header="0.3" footer="0.3"/>
  <pageSetup orientation="portrait" r:id="rId1"/>
  <headerFooter>
    <oddFooter>&amp;C_x000D_&amp;1#&amp;"Calibri"&amp;10&amp;K000000 OFFICIAL-InternalOnly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8CAB4-92A3-43C2-808A-7B22B9183E3B}">
  <sheetPr codeName="Sheet4">
    <tabColor rgb="FF12436D"/>
  </sheetPr>
  <dimension ref="A1:F47"/>
  <sheetViews>
    <sheetView zoomScaleNormal="100" workbookViewId="0"/>
  </sheetViews>
  <sheetFormatPr defaultColWidth="9.25" defaultRowHeight="13.5"/>
  <cols>
    <col min="1" max="1" width="2.375" style="2" customWidth="1"/>
    <col min="2" max="2" width="29" style="2" customWidth="1"/>
    <col min="3" max="3" width="21.125" style="2" bestFit="1" customWidth="1"/>
    <col min="4" max="5" width="14.25" style="2" customWidth="1"/>
    <col min="6" max="6" width="12.25" style="2" bestFit="1" customWidth="1"/>
    <col min="7" max="7" width="10.875" style="2" customWidth="1"/>
    <col min="8" max="16384" width="9.25" style="2"/>
  </cols>
  <sheetData>
    <row r="1" spans="1:6" ht="56.85" customHeight="1"/>
    <row r="2" spans="1:6">
      <c r="A2" s="1"/>
    </row>
    <row r="3" spans="1:6" ht="19.5">
      <c r="B3" s="3" t="s">
        <v>10</v>
      </c>
    </row>
    <row r="4" spans="1:6">
      <c r="E4" s="13"/>
    </row>
    <row r="5" spans="1:6">
      <c r="B5" s="76" t="s">
        <v>11</v>
      </c>
      <c r="C5" s="13"/>
      <c r="D5" s="13"/>
      <c r="F5" s="13"/>
    </row>
    <row r="7" spans="1:6" ht="13.5" customHeight="1">
      <c r="B7" s="82" t="s">
        <v>296</v>
      </c>
    </row>
    <row r="8" spans="1:6">
      <c r="B8" s="82" t="s">
        <v>297</v>
      </c>
    </row>
    <row r="9" spans="1:6">
      <c r="B9" s="82" t="s">
        <v>298</v>
      </c>
    </row>
    <row r="10" spans="1:6">
      <c r="B10" s="82" t="s">
        <v>299</v>
      </c>
    </row>
    <row r="11" spans="1:6">
      <c r="B11" s="16"/>
    </row>
    <row r="12" spans="1:6">
      <c r="B12" s="10" t="s">
        <v>300</v>
      </c>
    </row>
    <row r="13" spans="1:6">
      <c r="B13" s="10" t="s">
        <v>42</v>
      </c>
    </row>
    <row r="37" spans="2:3" ht="27.6" thickBot="1">
      <c r="B37" s="32" t="s">
        <v>44</v>
      </c>
      <c r="C37" s="33" t="s">
        <v>291</v>
      </c>
    </row>
    <row r="38" spans="2:3">
      <c r="B38" s="29" t="s">
        <v>139</v>
      </c>
      <c r="C38" s="30">
        <v>2</v>
      </c>
    </row>
    <row r="39" spans="2:3">
      <c r="B39" s="14" t="s">
        <v>203</v>
      </c>
      <c r="C39" s="15">
        <v>2</v>
      </c>
    </row>
    <row r="40" spans="2:3">
      <c r="B40" s="14" t="s">
        <v>114</v>
      </c>
      <c r="C40" s="15">
        <v>2</v>
      </c>
    </row>
    <row r="41" spans="2:3">
      <c r="B41" s="14" t="s">
        <v>156</v>
      </c>
      <c r="C41" s="15">
        <v>2</v>
      </c>
    </row>
    <row r="42" spans="2:3">
      <c r="B42" s="14" t="s">
        <v>83</v>
      </c>
      <c r="C42" s="15">
        <v>2</v>
      </c>
    </row>
    <row r="43" spans="2:3">
      <c r="B43" s="14" t="s">
        <v>230</v>
      </c>
      <c r="C43" s="15">
        <v>2</v>
      </c>
    </row>
    <row r="44" spans="2:3">
      <c r="B44" s="14" t="s">
        <v>150</v>
      </c>
      <c r="C44" s="15">
        <v>2</v>
      </c>
    </row>
    <row r="45" spans="2:3">
      <c r="B45" s="14" t="s">
        <v>192</v>
      </c>
      <c r="C45" s="15">
        <v>2</v>
      </c>
    </row>
    <row r="46" spans="2:3">
      <c r="B46" s="14" t="s">
        <v>269</v>
      </c>
      <c r="C46" s="15">
        <v>2</v>
      </c>
    </row>
    <row r="47" spans="2:3">
      <c r="B47" s="14" t="s">
        <v>219</v>
      </c>
      <c r="C47" s="15">
        <v>2</v>
      </c>
    </row>
  </sheetData>
  <hyperlinks>
    <hyperlink ref="B13" location="Information!A1" display="Return to Information tab" xr:uid="{E230846B-4DDE-43D1-A97E-87CA82DC4967}"/>
    <hyperlink ref="B12" location="'Fig A2.1'!A1" display="Link to figure A2.1" xr:uid="{95F4284A-6BF4-4FD1-901F-6CCF605ABEB4}"/>
  </hyperlinks>
  <pageMargins left="0.7" right="0.7" top="0.75" bottom="0.75" header="0.3" footer="0.3"/>
  <pageSetup orientation="portrait" r:id="rId1"/>
  <headerFooter>
    <oddFooter>&amp;C_x000D_&amp;1#&amp;"Calibri"&amp;10&amp;K000000 OFFICIAL-InternalOnly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D170-11F0-4130-ABA2-5F918A3AB579}">
  <sheetPr codeName="Sheet5">
    <tabColor rgb="FF12436D"/>
  </sheetPr>
  <dimension ref="A1:D39"/>
  <sheetViews>
    <sheetView zoomScaleNormal="100" workbookViewId="0"/>
  </sheetViews>
  <sheetFormatPr defaultColWidth="9.25" defaultRowHeight="13.5"/>
  <cols>
    <col min="1" max="1" width="2.375" style="2" customWidth="1"/>
    <col min="2" max="2" width="22.75" style="2" customWidth="1"/>
    <col min="3" max="3" width="13.125" style="2" customWidth="1"/>
    <col min="4" max="4" width="13.25" style="2" customWidth="1"/>
    <col min="5" max="5" width="17.25" style="2" customWidth="1"/>
    <col min="6" max="6" width="14.25" style="2" customWidth="1"/>
    <col min="7" max="16384" width="9.25" style="2"/>
  </cols>
  <sheetData>
    <row r="1" spans="1:2" ht="56.85" customHeight="1"/>
    <row r="2" spans="1:2">
      <c r="A2" s="1"/>
    </row>
    <row r="3" spans="1:2" ht="19.5">
      <c r="B3" s="3" t="s">
        <v>10</v>
      </c>
    </row>
    <row r="5" spans="1:2">
      <c r="B5" s="76" t="s">
        <v>12</v>
      </c>
    </row>
    <row r="7" spans="1:2" ht="13.5" customHeight="1">
      <c r="B7" s="16" t="s">
        <v>301</v>
      </c>
    </row>
    <row r="8" spans="1:2">
      <c r="B8" s="16" t="s">
        <v>302</v>
      </c>
    </row>
    <row r="9" spans="1:2">
      <c r="B9" s="16"/>
    </row>
    <row r="10" spans="1:2">
      <c r="B10" s="10" t="s">
        <v>42</v>
      </c>
    </row>
    <row r="35" spans="2:4" ht="41.1" thickBot="1">
      <c r="B35" s="32" t="s">
        <v>288</v>
      </c>
      <c r="C35" s="33" t="s">
        <v>303</v>
      </c>
      <c r="D35" s="33" t="s">
        <v>304</v>
      </c>
    </row>
    <row r="36" spans="2:4">
      <c r="B36" s="29" t="s">
        <v>293</v>
      </c>
      <c r="C36" s="30">
        <v>18</v>
      </c>
      <c r="D36" s="80">
        <f>C36/$C$39</f>
        <v>0.45</v>
      </c>
    </row>
    <row r="37" spans="2:4">
      <c r="B37" s="14" t="s">
        <v>294</v>
      </c>
      <c r="C37" s="15">
        <v>5</v>
      </c>
      <c r="D37" s="81">
        <f>C37/$C$39</f>
        <v>0.125</v>
      </c>
    </row>
    <row r="38" spans="2:4">
      <c r="B38" s="14" t="s">
        <v>305</v>
      </c>
      <c r="C38" s="15">
        <v>17</v>
      </c>
      <c r="D38" s="81">
        <f>C38/$C$39</f>
        <v>0.42499999999999999</v>
      </c>
    </row>
    <row r="39" spans="2:4">
      <c r="B39" s="26" t="s">
        <v>295</v>
      </c>
      <c r="C39" s="27">
        <f>SUM(C36:C38)</f>
        <v>40</v>
      </c>
      <c r="D39" s="28"/>
    </row>
  </sheetData>
  <hyperlinks>
    <hyperlink ref="B10" location="Information!A1" display="Return to Information tab" xr:uid="{86C94B12-7DDB-456D-9627-A9EE81BD334F}"/>
  </hyperlinks>
  <pageMargins left="0.7" right="0.7" top="0.75" bottom="0.75" header="0.3" footer="0.3"/>
  <pageSetup orientation="portrait" r:id="rId1"/>
  <headerFooter>
    <oddFooter>&amp;C_x000D_&amp;1#&amp;"Calibri"&amp;10&amp;K000000 OFFICIAL-InternalOnly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25D6-BB36-4213-AA7B-036145C3F88B}">
  <sheetPr codeName="Sheet6">
    <tabColor rgb="FF12436D"/>
  </sheetPr>
  <dimension ref="A1:C15"/>
  <sheetViews>
    <sheetView zoomScaleNormal="100" workbookViewId="0"/>
  </sheetViews>
  <sheetFormatPr defaultColWidth="9.25" defaultRowHeight="13.5"/>
  <cols>
    <col min="1" max="1" width="2.375" style="2" customWidth="1"/>
    <col min="2" max="2" width="25.125" style="2" customWidth="1"/>
    <col min="3" max="3" width="23.875" style="2" customWidth="1"/>
    <col min="4" max="16384" width="9.25" style="2"/>
  </cols>
  <sheetData>
    <row r="1" spans="1:3" ht="56.85" customHeight="1"/>
    <row r="2" spans="1:3">
      <c r="A2" s="1"/>
    </row>
    <row r="3" spans="1:3" ht="19.5">
      <c r="B3" s="3" t="s">
        <v>10</v>
      </c>
    </row>
    <row r="5" spans="1:3">
      <c r="B5" s="76" t="s">
        <v>13</v>
      </c>
    </row>
    <row r="7" spans="1:3" ht="14.1" thickBot="1">
      <c r="B7" s="32" t="s">
        <v>306</v>
      </c>
      <c r="C7" s="85" t="s">
        <v>307</v>
      </c>
    </row>
    <row r="8" spans="1:3">
      <c r="B8" s="29" t="s">
        <v>308</v>
      </c>
      <c r="C8" s="30">
        <v>9</v>
      </c>
    </row>
    <row r="9" spans="1:3">
      <c r="B9" s="14" t="s">
        <v>309</v>
      </c>
      <c r="C9" s="15">
        <v>32</v>
      </c>
    </row>
    <row r="10" spans="1:3">
      <c r="B10" s="14" t="s">
        <v>310</v>
      </c>
      <c r="C10" s="15">
        <v>68</v>
      </c>
    </row>
    <row r="11" spans="1:3" ht="14.1" thickBot="1">
      <c r="B11" s="83" t="s">
        <v>311</v>
      </c>
      <c r="C11" s="84">
        <v>40</v>
      </c>
    </row>
    <row r="12" spans="1:3">
      <c r="B12" s="26" t="s">
        <v>295</v>
      </c>
      <c r="C12" s="27">
        <f>SUM(C8:C11)</f>
        <v>149</v>
      </c>
    </row>
    <row r="15" spans="1:3">
      <c r="B15" s="10" t="s">
        <v>42</v>
      </c>
    </row>
  </sheetData>
  <hyperlinks>
    <hyperlink ref="B15" location="Information!A1" display="Return to Information tab" xr:uid="{7246B1FD-CA44-47F5-B029-FB4D2248CE78}"/>
  </hyperlinks>
  <pageMargins left="0.7" right="0.7" top="0.75" bottom="0.75" header="0.3" footer="0.3"/>
  <pageSetup orientation="portrait" r:id="rId1"/>
  <headerFooter>
    <oddFooter>&amp;C_x000D_&amp;1#&amp;"Calibri"&amp;10&amp;K000000 OFFICIAL-InternalOnly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E24D9-C484-4FD3-8B23-2E67FA8CA5E0}">
  <sheetPr codeName="Sheet7">
    <tabColor rgb="FF12436D"/>
  </sheetPr>
  <dimension ref="A1:E48"/>
  <sheetViews>
    <sheetView zoomScaleNormal="100" workbookViewId="0"/>
  </sheetViews>
  <sheetFormatPr defaultColWidth="9.25" defaultRowHeight="13.5"/>
  <cols>
    <col min="1" max="1" width="2.375" style="2" customWidth="1"/>
    <col min="2" max="2" width="28.125" style="2" customWidth="1"/>
    <col min="3" max="3" width="18.5" style="2" bestFit="1" customWidth="1"/>
    <col min="4" max="5" width="20.375" style="2" customWidth="1"/>
    <col min="6" max="6" width="18.75" style="2" customWidth="1"/>
    <col min="7" max="7" width="19.5" style="2" customWidth="1"/>
    <col min="8" max="8" width="11.75" style="2" customWidth="1"/>
    <col min="9" max="16384" width="9.25" style="2"/>
  </cols>
  <sheetData>
    <row r="1" spans="1:5" ht="56.85" customHeight="1"/>
    <row r="2" spans="1:5">
      <c r="A2" s="1"/>
    </row>
    <row r="3" spans="1:5" ht="19.5">
      <c r="B3" s="3" t="s">
        <v>10</v>
      </c>
    </row>
    <row r="5" spans="1:5">
      <c r="B5" s="76" t="s">
        <v>14</v>
      </c>
      <c r="E5" s="12"/>
    </row>
    <row r="7" spans="1:5" ht="13.5" customHeight="1">
      <c r="B7" s="16" t="s">
        <v>312</v>
      </c>
      <c r="E7" s="16"/>
    </row>
    <row r="8" spans="1:5">
      <c r="B8" s="16" t="s">
        <v>313</v>
      </c>
      <c r="E8" s="16"/>
    </row>
    <row r="9" spans="1:5">
      <c r="B9" s="82" t="s">
        <v>314</v>
      </c>
    </row>
    <row r="10" spans="1:5">
      <c r="B10" s="82" t="s">
        <v>315</v>
      </c>
    </row>
    <row r="12" spans="1:5">
      <c r="B12" s="10" t="s">
        <v>316</v>
      </c>
    </row>
    <row r="13" spans="1:5">
      <c r="B13" s="10" t="s">
        <v>42</v>
      </c>
    </row>
    <row r="39" spans="2:5" ht="27">
      <c r="B39" s="32" t="s">
        <v>44</v>
      </c>
      <c r="C39" s="33" t="s">
        <v>317</v>
      </c>
      <c r="D39" s="33" t="s">
        <v>318</v>
      </c>
      <c r="E39" s="33" t="s">
        <v>319</v>
      </c>
    </row>
    <row r="40" spans="2:5">
      <c r="B40" s="29" t="s">
        <v>219</v>
      </c>
      <c r="C40" s="30">
        <v>9</v>
      </c>
      <c r="D40" s="30">
        <v>2</v>
      </c>
      <c r="E40" s="30">
        <v>7</v>
      </c>
    </row>
    <row r="41" spans="2:5">
      <c r="B41" s="9" t="s">
        <v>154</v>
      </c>
      <c r="C41" s="11">
        <v>7</v>
      </c>
      <c r="D41" s="11">
        <v>1</v>
      </c>
      <c r="E41" s="11">
        <v>6</v>
      </c>
    </row>
    <row r="42" spans="2:5">
      <c r="B42" s="9" t="s">
        <v>80</v>
      </c>
      <c r="C42" s="11">
        <v>6</v>
      </c>
      <c r="D42" s="11">
        <v>1</v>
      </c>
      <c r="E42" s="11">
        <v>5</v>
      </c>
    </row>
    <row r="43" spans="2:5">
      <c r="B43" s="9" t="s">
        <v>203</v>
      </c>
      <c r="C43" s="11">
        <v>6</v>
      </c>
      <c r="D43" s="11">
        <v>2</v>
      </c>
      <c r="E43" s="11">
        <v>4</v>
      </c>
    </row>
    <row r="44" spans="2:5">
      <c r="B44" s="9" t="s">
        <v>320</v>
      </c>
      <c r="C44" s="11">
        <v>6</v>
      </c>
      <c r="D44" s="11">
        <v>0</v>
      </c>
      <c r="E44" s="11">
        <v>6</v>
      </c>
    </row>
    <row r="45" spans="2:5">
      <c r="B45" s="9" t="s">
        <v>192</v>
      </c>
      <c r="C45" s="11">
        <v>6</v>
      </c>
      <c r="D45" s="11">
        <v>2</v>
      </c>
      <c r="E45" s="11">
        <v>4</v>
      </c>
    </row>
    <row r="46" spans="2:5">
      <c r="B46" s="9" t="s">
        <v>139</v>
      </c>
      <c r="C46" s="11">
        <v>5</v>
      </c>
      <c r="D46" s="11">
        <v>2</v>
      </c>
      <c r="E46" s="11">
        <v>3</v>
      </c>
    </row>
    <row r="47" spans="2:5">
      <c r="B47" s="9" t="s">
        <v>321</v>
      </c>
      <c r="C47" s="11">
        <v>5</v>
      </c>
      <c r="D47" s="11">
        <v>0</v>
      </c>
      <c r="E47" s="11">
        <v>5</v>
      </c>
    </row>
    <row r="48" spans="2:5">
      <c r="B48" s="9" t="s">
        <v>322</v>
      </c>
      <c r="C48" s="11">
        <v>5</v>
      </c>
      <c r="D48" s="11">
        <v>1</v>
      </c>
      <c r="E48" s="11">
        <v>4</v>
      </c>
    </row>
  </sheetData>
  <hyperlinks>
    <hyperlink ref="B13" location="Information!A1" display="Return to Information tab" xr:uid="{CE9F0770-51FC-4B78-B7CD-F58457CEA9AB}"/>
    <hyperlink ref="B12" location="'Fig A2.4'!A1" display="Link to figure A2.4" xr:uid="{D22006A3-C603-4FF0-8F12-645E9DAD05E8}"/>
  </hyperlinks>
  <pageMargins left="0.7" right="0.7" top="0.75" bottom="0.75" header="0.3" footer="0.3"/>
  <pageSetup orientation="portrait" r:id="rId1"/>
  <headerFooter>
    <oddFooter>&amp;C_x000D_&amp;1#&amp;"Calibri"&amp;10&amp;K000000 OFFICIAL-InternalOnly</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9249D-E983-40ED-8BC4-F1F87845306F}">
  <sheetPr codeName="Sheet8">
    <tabColor rgb="FF12436D"/>
  </sheetPr>
  <dimension ref="A1:K40"/>
  <sheetViews>
    <sheetView zoomScaleNormal="100" workbookViewId="0"/>
  </sheetViews>
  <sheetFormatPr defaultColWidth="9.25" defaultRowHeight="13.5"/>
  <cols>
    <col min="1" max="1" width="2.375" style="2" customWidth="1"/>
    <col min="2" max="2" width="18.75" style="2" customWidth="1"/>
    <col min="3" max="9" width="11.25" style="2" customWidth="1"/>
    <col min="10" max="16384" width="9.25" style="2"/>
  </cols>
  <sheetData>
    <row r="1" spans="1:5" ht="56.85" customHeight="1"/>
    <row r="2" spans="1:5">
      <c r="A2" s="1"/>
    </row>
    <row r="3" spans="1:5" ht="19.5">
      <c r="B3" s="3" t="s">
        <v>10</v>
      </c>
    </row>
    <row r="5" spans="1:5">
      <c r="B5" s="76" t="s">
        <v>15</v>
      </c>
      <c r="E5" s="12"/>
    </row>
    <row r="7" spans="1:5" ht="13.5" customHeight="1">
      <c r="B7" s="16" t="s">
        <v>323</v>
      </c>
      <c r="E7" s="16"/>
    </row>
    <row r="8" spans="1:5">
      <c r="B8" s="16" t="s">
        <v>324</v>
      </c>
      <c r="E8" s="16"/>
    </row>
    <row r="9" spans="1:5">
      <c r="B9" s="16" t="s">
        <v>325</v>
      </c>
    </row>
    <row r="10" spans="1:5">
      <c r="B10" s="16" t="s">
        <v>326</v>
      </c>
    </row>
    <row r="11" spans="1:5">
      <c r="B11" s="16"/>
    </row>
    <row r="12" spans="1:5">
      <c r="B12" s="10" t="s">
        <v>42</v>
      </c>
    </row>
    <row r="36" spans="2:11">
      <c r="C36" s="36" t="s">
        <v>84</v>
      </c>
      <c r="D36" s="36" t="s">
        <v>77</v>
      </c>
      <c r="E36" s="36" t="s">
        <v>57</v>
      </c>
      <c r="F36" s="36" t="s">
        <v>327</v>
      </c>
      <c r="G36" s="36" t="s">
        <v>198</v>
      </c>
      <c r="H36" s="36" t="s">
        <v>328</v>
      </c>
      <c r="I36" s="36" t="s">
        <v>261</v>
      </c>
      <c r="J36" s="36" t="s">
        <v>295</v>
      </c>
    </row>
    <row r="37" spans="2:11">
      <c r="B37" s="9" t="s">
        <v>58</v>
      </c>
      <c r="C37" s="21">
        <v>24</v>
      </c>
      <c r="D37" s="21">
        <v>4</v>
      </c>
      <c r="E37" s="21">
        <v>10</v>
      </c>
      <c r="F37" s="21"/>
      <c r="G37" s="21">
        <v>2</v>
      </c>
      <c r="H37" s="21">
        <v>3</v>
      </c>
      <c r="I37" s="21"/>
      <c r="J37" s="22">
        <f>SUM(C37:I37)</f>
        <v>43</v>
      </c>
      <c r="K37" s="47"/>
    </row>
    <row r="38" spans="2:11">
      <c r="B38" s="9" t="s">
        <v>140</v>
      </c>
      <c r="C38" s="11">
        <v>15</v>
      </c>
      <c r="D38" s="11">
        <v>26</v>
      </c>
      <c r="E38" s="11">
        <v>18</v>
      </c>
      <c r="F38" s="11"/>
      <c r="G38" s="11"/>
      <c r="H38" s="11"/>
      <c r="I38" s="11"/>
      <c r="J38" s="19">
        <f>SUM(C38:I38)</f>
        <v>59</v>
      </c>
      <c r="K38" s="47"/>
    </row>
    <row r="39" spans="2:11">
      <c r="B39" s="9" t="s">
        <v>305</v>
      </c>
      <c r="C39" s="11">
        <v>13</v>
      </c>
      <c r="D39" s="11"/>
      <c r="E39" s="11"/>
      <c r="F39" s="11">
        <v>21</v>
      </c>
      <c r="G39" s="11">
        <v>12</v>
      </c>
      <c r="H39" s="11"/>
      <c r="I39" s="11">
        <v>1</v>
      </c>
      <c r="J39" s="19">
        <f>SUM(C39:I39)</f>
        <v>47</v>
      </c>
      <c r="K39" s="47"/>
    </row>
    <row r="40" spans="2:11">
      <c r="B40" s="25" t="s">
        <v>295</v>
      </c>
      <c r="C40" s="22">
        <f t="shared" ref="C40:H40" si="0">SUM(C37:C39)</f>
        <v>52</v>
      </c>
      <c r="D40" s="22">
        <f t="shared" si="0"/>
        <v>30</v>
      </c>
      <c r="E40" s="22">
        <f t="shared" si="0"/>
        <v>28</v>
      </c>
      <c r="F40" s="22">
        <f t="shared" si="0"/>
        <v>21</v>
      </c>
      <c r="G40" s="22">
        <f t="shared" si="0"/>
        <v>14</v>
      </c>
      <c r="H40" s="22">
        <f t="shared" si="0"/>
        <v>3</v>
      </c>
      <c r="I40" s="22"/>
      <c r="J40" s="22">
        <f>SUM(J37:J39)</f>
        <v>149</v>
      </c>
    </row>
  </sheetData>
  <hyperlinks>
    <hyperlink ref="B12" location="Information!A1" display="Return to Information tab" xr:uid="{C321C827-E040-4B65-A470-E7095E770645}"/>
  </hyperlinks>
  <pageMargins left="0.7" right="0.7" top="0.75" bottom="0.75" header="0.3" footer="0.3"/>
  <pageSetup orientation="portrait" r:id="rId1"/>
  <headerFooter>
    <oddFooter>&amp;C_x000D_&amp;1#&amp;"Calibri"&amp;10&amp;K000000 OFFICIAL-InternalOnly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BDB0-E1FB-4BD9-B3B2-4280D673E89F}">
  <sheetPr codeName="Sheet9">
    <tabColor rgb="FF12436D"/>
  </sheetPr>
  <dimension ref="A1:E42"/>
  <sheetViews>
    <sheetView zoomScaleNormal="100" workbookViewId="0"/>
  </sheetViews>
  <sheetFormatPr defaultColWidth="9.25" defaultRowHeight="13.5"/>
  <cols>
    <col min="1" max="1" width="2.375" style="2" customWidth="1"/>
    <col min="2" max="2" width="28.75" style="2" customWidth="1"/>
    <col min="3" max="9" width="11.25" style="2" customWidth="1"/>
    <col min="10" max="16384" width="9.25" style="2"/>
  </cols>
  <sheetData>
    <row r="1" spans="1:5" ht="56.85" customHeight="1"/>
    <row r="2" spans="1:5">
      <c r="A2" s="1"/>
    </row>
    <row r="3" spans="1:5" ht="19.5">
      <c r="B3" s="3" t="s">
        <v>10</v>
      </c>
    </row>
    <row r="5" spans="1:5">
      <c r="B5" s="76" t="s">
        <v>16</v>
      </c>
      <c r="E5" s="12"/>
    </row>
    <row r="7" spans="1:5" ht="13.5" customHeight="1">
      <c r="B7" s="16" t="s">
        <v>329</v>
      </c>
      <c r="E7" s="16"/>
    </row>
    <row r="8" spans="1:5">
      <c r="B8" s="16" t="s">
        <v>330</v>
      </c>
      <c r="E8" s="16"/>
    </row>
    <row r="10" spans="1:5">
      <c r="B10" s="10" t="s">
        <v>42</v>
      </c>
    </row>
    <row r="11" spans="1:5">
      <c r="B11" s="16"/>
    </row>
    <row r="37" spans="2:3" ht="41.1" thickBot="1">
      <c r="B37" s="31" t="s">
        <v>44</v>
      </c>
      <c r="C37" s="36" t="s">
        <v>292</v>
      </c>
    </row>
    <row r="38" spans="2:3">
      <c r="B38" s="20" t="s">
        <v>92</v>
      </c>
      <c r="C38" s="21">
        <v>13</v>
      </c>
    </row>
    <row r="39" spans="2:3">
      <c r="B39" s="9" t="s">
        <v>117</v>
      </c>
      <c r="C39" s="11">
        <v>12</v>
      </c>
    </row>
    <row r="40" spans="2:3">
      <c r="B40" s="9" t="s">
        <v>120</v>
      </c>
      <c r="C40" s="11">
        <v>10</v>
      </c>
    </row>
    <row r="41" spans="2:3">
      <c r="B41" s="9" t="s">
        <v>114</v>
      </c>
      <c r="C41" s="11">
        <v>9</v>
      </c>
    </row>
    <row r="42" spans="2:3">
      <c r="B42" s="9" t="s">
        <v>112</v>
      </c>
      <c r="C42" s="11">
        <v>8</v>
      </c>
    </row>
  </sheetData>
  <hyperlinks>
    <hyperlink ref="B10" location="Information!A1" display="Return to Information tab" xr:uid="{8BD0C61E-70A1-470B-A4FC-073AEE3380C5}"/>
  </hyperlinks>
  <pageMargins left="0.7" right="0.7" top="0.75" bottom="0.75" header="0.3" footer="0.3"/>
  <pageSetup orientation="portrait" r:id="rId1"/>
  <headerFooter>
    <oddFooter>&amp;C_x000D_&amp;1#&amp;"Calibri"&amp;10&amp;K000000 OFFICIAL-InternalOnly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973096ae-7329-4b3b-9368-47aeba6959e1" origin="userSelected"/>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PublicationRequestID xmlns="3ffacce4-957f-4f0a-910f-9efe2ecf512c">1189</PublicationRequestID>
    <TaxCatchAll xmlns="d66eba0d-a2b9-4833-9603-ab5d8f45883c" xsi:nil="true"/>
    <DocumentTitle xmlns="3ffacce4-957f-4f0a-910f-9efe2ecf512c">Supplier Performance Report Data: July to December 2024</DocumentTitle>
    <DocumentRank xmlns="3ffacce4-957f-4f0a-910f-9efe2ecf512c">Subsidiary</DocumentRank>
  </documentManagement>
</p:properties>
</file>

<file path=customXml/itemProps1.xml><?xml version="1.0" encoding="utf-8"?>
<ds:datastoreItem xmlns:ds="http://schemas.openxmlformats.org/officeDocument/2006/customXml" ds:itemID="{6396CDD0-27BA-4D90-93A8-B65CF4B7BFC8}"/>
</file>

<file path=customXml/itemProps2.xml><?xml version="1.0" encoding="utf-8"?>
<ds:datastoreItem xmlns:ds="http://schemas.openxmlformats.org/officeDocument/2006/customXml" ds:itemID="{3093A739-145D-41BA-A301-A8EF2E34FE81}"/>
</file>

<file path=customXml/itemProps3.xml><?xml version="1.0" encoding="utf-8"?>
<ds:datastoreItem xmlns:ds="http://schemas.openxmlformats.org/officeDocument/2006/customXml" ds:itemID="{6F567386-6DB8-452C-AD17-AE94C1169174}"/>
</file>

<file path=customXml/itemProps4.xml><?xml version="1.0" encoding="utf-8"?>
<ds:datastoreItem xmlns:ds="http://schemas.openxmlformats.org/officeDocument/2006/customXml" ds:itemID="{2A0E1A26-5E31-41C7-8E3B-7F68FC0154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Performance Report Dataset - Jul to Dec 2024</dc:title>
  <dc:subject/>
  <dc:creator/>
  <cp:keywords/>
  <dc:description/>
  <cp:lastModifiedBy/>
  <cp:revision>1</cp:revision>
  <dcterms:created xsi:type="dcterms:W3CDTF">2025-06-16T09:03:34Z</dcterms:created>
  <dcterms:modified xsi:type="dcterms:W3CDTF">2025-06-16T13:52:59Z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0x010100D7C6947C0F765F428416B2828D309B65</vt:lpwstr>
  </property>
</Properties>
</file>